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8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0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1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4.xml" ContentType="application/vnd.openxmlformats-officedocument.spreadsheetml.comments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HP\Desktop\GitHub\DormitoryManagement-SWP391\FSOFT_FILES\"/>
    </mc:Choice>
  </mc:AlternateContent>
  <xr:revisionPtr revIDLastSave="0" documentId="13_ncr:1_{C46E717E-5CD4-4BA9-836C-0A8EDF89721A}" xr6:coauthVersionLast="47" xr6:coauthVersionMax="47" xr10:uidLastSave="{00000000-0000-0000-0000-000000000000}"/>
  <bookViews>
    <workbookView xWindow="-120" yWindow="-120" windowWidth="20730" windowHeight="11760" tabRatio="762" firstSheet="26" activeTab="30" xr2:uid="{00000000-000D-0000-FFFF-FFFF00000000}"/>
  </bookViews>
  <sheets>
    <sheet name="Cover" sheetId="1" r:id="rId1"/>
    <sheet name="Test case List" sheetId="2" r:id="rId2"/>
    <sheet name="Xem thông tin Web" sheetId="48" r:id="rId3"/>
    <sheet name="Layout - Xem thông tin Web" sheetId="46" r:id="rId4"/>
    <sheet name="Quản lý tài khoản" sheetId="55" r:id="rId5"/>
    <sheet name="Layout Quản lý tài khoản" sheetId="56" r:id="rId6"/>
    <sheet name="Xem và tìm kiếm phòng" sheetId="49" r:id="rId7"/>
    <sheet name="Layout Xem và tìm kiếm phòng" sheetId="50" r:id="rId8"/>
    <sheet name="DK và Lịch sử DK phòng" sheetId="51" r:id="rId9"/>
    <sheet name="Layout DK và Lịch sử DK phòng " sheetId="52" r:id="rId10"/>
    <sheet name="Chọn hóa đơn và thanh toán" sheetId="38" r:id="rId11"/>
    <sheet name="Layout Chọn HD và thanh toán" sheetId="39" r:id="rId12"/>
    <sheet name="Gửi yêu cầu, khiếu nại" sheetId="40" r:id="rId13"/>
    <sheet name="Layout Gửi yêu cầu,khiếu nại" sheetId="41" r:id="rId14"/>
    <sheet name="Xem bạn cùng phòng" sheetId="42" r:id="rId15"/>
    <sheet name="Layout Xem bạn cùng phòng" sheetId="43" r:id="rId16"/>
    <sheet name="QL Thông báo" sheetId="44" r:id="rId17"/>
    <sheet name="Layout QL Thông báo" sheetId="45" r:id="rId18"/>
    <sheet name="Quản lý cho thuê phòng" sheetId="53" r:id="rId19"/>
    <sheet name="Layout QL cho thuê phòng" sheetId="54" r:id="rId20"/>
    <sheet name="Quản lý thông tin SV" sheetId="27" r:id="rId21"/>
    <sheet name="Layout - Quản lý thông tin SV" sheetId="29" r:id="rId22"/>
    <sheet name="Quản lý phòng ở" sheetId="30" r:id="rId23"/>
    <sheet name="Layout - Quản lý phòng ở" sheetId="31" r:id="rId24"/>
    <sheet name="Quản lý hóa đơn" sheetId="32" r:id="rId25"/>
    <sheet name="Layout - Quản lý hóa đơn" sheetId="33" r:id="rId26"/>
    <sheet name="Quản lý yêu cầu, khiếu nại" sheetId="34" r:id="rId27"/>
    <sheet name="Layout- QL yêu cầu, khiếu nại" sheetId="35" r:id="rId28"/>
    <sheet name="Thống kê" sheetId="36" r:id="rId29"/>
    <sheet name="Layout - Thống kê" sheetId="37" r:id="rId30"/>
    <sheet name="Test Report" sheetId="13" r:id="rId31"/>
  </sheets>
  <definedNames>
    <definedName name="ACTION" localSheetId="8">#REF!</definedName>
    <definedName name="ACTION" localSheetId="18">#REF!</definedName>
    <definedName name="ACTION">#REF!</definedName>
  </definedNames>
  <calcPr calcId="191029"/>
</workbook>
</file>

<file path=xl/calcChain.xml><?xml version="1.0" encoding="utf-8"?>
<calcChain xmlns="http://schemas.openxmlformats.org/spreadsheetml/2006/main">
  <c r="H11" i="13" l="1"/>
  <c r="H12" i="13"/>
  <c r="H13" i="13"/>
  <c r="H14" i="13"/>
  <c r="H15" i="13"/>
  <c r="H16" i="13"/>
  <c r="H17" i="13"/>
  <c r="H18" i="13"/>
  <c r="H19" i="13"/>
  <c r="H20" i="13"/>
  <c r="H21" i="13"/>
  <c r="H22" i="13"/>
  <c r="H23" i="13"/>
  <c r="E11" i="13"/>
  <c r="F11" i="13"/>
  <c r="G11" i="13"/>
  <c r="E12" i="13"/>
  <c r="F12" i="13"/>
  <c r="G12" i="13"/>
  <c r="E13" i="13"/>
  <c r="F13" i="13"/>
  <c r="G13" i="13"/>
  <c r="E14" i="13"/>
  <c r="F14" i="13"/>
  <c r="G14" i="13"/>
  <c r="E15" i="13"/>
  <c r="F15" i="13"/>
  <c r="G15" i="13"/>
  <c r="E16" i="13"/>
  <c r="F16" i="13"/>
  <c r="G16" i="13"/>
  <c r="E17" i="13"/>
  <c r="F17" i="13"/>
  <c r="G17" i="13"/>
  <c r="E18" i="13"/>
  <c r="F18" i="13"/>
  <c r="G18" i="13"/>
  <c r="E19" i="13"/>
  <c r="F19" i="13"/>
  <c r="G19" i="13"/>
  <c r="E20" i="13"/>
  <c r="F20" i="13"/>
  <c r="G20" i="13"/>
  <c r="E21" i="13"/>
  <c r="F21" i="13"/>
  <c r="G21" i="13"/>
  <c r="E22" i="13"/>
  <c r="F22" i="13"/>
  <c r="G22" i="13"/>
  <c r="E23" i="13"/>
  <c r="F23" i="13"/>
  <c r="G23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C23" i="13"/>
  <c r="C22" i="13"/>
  <c r="C11" i="13"/>
  <c r="C21" i="13"/>
  <c r="C20" i="13"/>
  <c r="C19" i="13"/>
  <c r="C18" i="13"/>
  <c r="C17" i="13"/>
  <c r="C16" i="13"/>
  <c r="C15" i="13"/>
  <c r="C14" i="13"/>
  <c r="C13" i="13"/>
  <c r="C12" i="13"/>
  <c r="E6" i="55"/>
  <c r="D6" i="55"/>
  <c r="B6" i="55"/>
  <c r="A6" i="55"/>
  <c r="C6" i="55" l="1"/>
  <c r="E6" i="53"/>
  <c r="D6" i="53"/>
  <c r="B6" i="53"/>
  <c r="C6" i="53" s="1"/>
  <c r="A6" i="53"/>
  <c r="E6" i="51"/>
  <c r="D6" i="51"/>
  <c r="B6" i="51"/>
  <c r="C6" i="51" s="1"/>
  <c r="A6" i="51"/>
  <c r="E6" i="49"/>
  <c r="D6" i="49"/>
  <c r="C6" i="49"/>
  <c r="B6" i="49"/>
  <c r="A6" i="49"/>
  <c r="C10" i="13" l="1"/>
  <c r="G5" i="13"/>
  <c r="C4" i="13"/>
  <c r="C3" i="13"/>
  <c r="E6" i="48"/>
  <c r="H10" i="13" s="1"/>
  <c r="H24" i="13" s="1"/>
  <c r="D6" i="48"/>
  <c r="G10" i="13" s="1"/>
  <c r="G24" i="13" s="1"/>
  <c r="B6" i="48"/>
  <c r="E10" i="13" s="1"/>
  <c r="E24" i="13" s="1"/>
  <c r="A6" i="48"/>
  <c r="D10" i="13" s="1"/>
  <c r="D24" i="13" s="1"/>
  <c r="E6" i="44"/>
  <c r="D6" i="44"/>
  <c r="B6" i="44"/>
  <c r="A6" i="44"/>
  <c r="E6" i="42"/>
  <c r="D6" i="42"/>
  <c r="B6" i="42"/>
  <c r="A6" i="42"/>
  <c r="E6" i="40"/>
  <c r="D6" i="40"/>
  <c r="B6" i="40"/>
  <c r="A6" i="40"/>
  <c r="E6" i="38"/>
  <c r="D6" i="38"/>
  <c r="B6" i="38"/>
  <c r="A6" i="38"/>
  <c r="E6" i="36"/>
  <c r="D6" i="36"/>
  <c r="B6" i="36"/>
  <c r="A6" i="36"/>
  <c r="C6" i="1"/>
  <c r="C5" i="13" s="1"/>
  <c r="E6" i="34"/>
  <c r="D6" i="34"/>
  <c r="B6" i="34"/>
  <c r="A6" i="34"/>
  <c r="E6" i="32"/>
  <c r="D6" i="32"/>
  <c r="B6" i="32"/>
  <c r="A6" i="32"/>
  <c r="E6" i="30"/>
  <c r="D6" i="30"/>
  <c r="B6" i="30"/>
  <c r="A6" i="30"/>
  <c r="E6" i="27"/>
  <c r="D6" i="27"/>
  <c r="B6" i="27"/>
  <c r="A6" i="27"/>
  <c r="D4" i="2"/>
  <c r="D3" i="2"/>
  <c r="C6" i="40" l="1"/>
  <c r="C6" i="42"/>
  <c r="C6" i="38"/>
  <c r="C6" i="44"/>
  <c r="E27" i="13"/>
  <c r="C6" i="48"/>
  <c r="F10" i="13" s="1"/>
  <c r="F24" i="13" s="1"/>
  <c r="C6" i="36"/>
  <c r="C6" i="34"/>
  <c r="C6" i="32"/>
  <c r="C6" i="30"/>
  <c r="E26" i="13"/>
  <c r="C6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EFEBDE3B-B9BE-4DB9-B758-2CF0FE61DC82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C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E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0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sharedStrings.xml><?xml version="1.0" encoding="utf-8"?>
<sst xmlns="http://schemas.openxmlformats.org/spreadsheetml/2006/main" count="2522" uniqueCount="1687">
  <si>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</si>
  <si>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</si>
  <si>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</si>
  <si>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</si>
  <si>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</si>
  <si>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</si>
  <si>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</si>
  <si>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</si>
  <si>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</si>
  <si>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</si>
  <si>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</si>
  <si>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</si>
  <si>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</si>
  <si>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</si>
  <si>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</si>
  <si>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</si>
  <si>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Blackbox testcase-template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</si>
  <si>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</si>
  <si>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</si>
  <si>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</si>
  <si>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</si>
  <si>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</si>
  <si>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</si>
  <si>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</si>
  <si>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Tại Menu Ứng dụng:
1. Click [Cán bộ]
2. Click [Danh sách].</t>
  </si>
  <si>
    <t>C1:Tại màn hình Danh sách cán bộ: 
Click [Sửa] Button ngay tại cán bộ cần sửa.
C2: Tại màn hình Xem cán bộ:
Click [Sửa]Button.</t>
  </si>
  <si>
    <t>Tại Menu Ứng dụng: 
1. Click [Cán bộ]
2. Click [Thêm mới]</t>
  </si>
  <si>
    <t>Tại màn hình Danh sách cán bộ: 
Click [Xóa] ngay tại cán bộ muốn xóa.</t>
  </si>
  <si>
    <t>Tại Menu Ứng dụng: 
1. Click [Tin tức]
2. Click [Danh sách]</t>
  </si>
  <si>
    <t>C2:Tại màn hình Danh sách tin tức:
Click vào tên của tin tức</t>
  </si>
  <si>
    <t>C1:Tại Menu Ứng dụng:
1.Click [Tin tức]
2. Click [Thêm mới]
C2:Tại màn hình Danh sách tin tức:
Click [Thêm]Button</t>
  </si>
  <si>
    <t>C1:Tại màn hình Danh sách tin tức:
Click [Sửa]Button
C2:Tại màn hình Xem tin tức:
Click [Sửa]Button.</t>
  </si>
  <si>
    <t>Tại màn hình Danh sách tin tức: 
Click [Xóa] ngay tại tin tức muốn xóa.</t>
  </si>
  <si>
    <t>Tại menu Ứng dụng:
1. Click [Loại vacxin]
2. Click [Danh sách]</t>
  </si>
  <si>
    <t>Tại menu Ứng dụng:
1. Click [Loại vacxin]
2. Click [Thêm mới]</t>
  </si>
  <si>
    <t>C1:Tại màn hình Danh sách loại vắc xin:
Click [Sửa]Button
C2:Tại màn hình Xem loại vắc xin:
Click [Sửa]Button.</t>
  </si>
  <si>
    <t>Tại màn hình Danh sách loại vắc xin
Click [Xóa] ngay tại loại vắc xin muốn xóa.</t>
  </si>
  <si>
    <t>Tại menu Ứng dụng:
1. Click [Vacxin]
2. Click [Danh sách]</t>
  </si>
  <si>
    <t>Tại menu Ứng dụng:
1. Click [Vacxin]
2. Click [Thêm mới]</t>
  </si>
  <si>
    <t>C1:Tại màn hình Danh sách vắc xin:
Click [Sửa]Button
C2:Tại màn hình Xem vắc xin:
Click [Sửa]Button.</t>
  </si>
  <si>
    <t>Tại màn hình Danh sách vắc xin
Click [Xóa] ngay tại loại vắc xin muốn xóa.</t>
  </si>
  <si>
    <t>Tại menu Ứng dụng:
1. Click [Lịch tiêm chủng]
2. Click [Danh sách]
3. Click [Xem]Button</t>
  </si>
  <si>
    <t>Tại menu Ứng dụng:
1. Click [Lịch tiêm chủng]
2. Click [Danh sách]</t>
  </si>
  <si>
    <t>Tại menu Ứng dụng:
1. Click [Lịch tiêm chủng]
2. Click [Thêm mới]</t>
  </si>
  <si>
    <t>C1:Tại màn hình Danh sách lịch tiêm chủng:
Click [Sửa]Button
C2:Tại màn hình Xem chi tiết lịch tiêm chủng:
Click [Sửa]Button.</t>
  </si>
  <si>
    <t>Tại màn hình Danh sách lịch tiêm chủng
Click [Xóa] ngay tại lịch tiêm chủng muốn xóa.</t>
  </si>
  <si>
    <t>Tại menu Ứng dụng:
1. Click [Chủ hộ]
2. Click [Danh sách]</t>
  </si>
  <si>
    <t>Tại menu Ứng dụng:
1. Click [Chủ hộ]
2. Click [Thêm mới]</t>
  </si>
  <si>
    <t>C1:Tại màn hình Danh sách chủ hộ:
Click [Sửa]Button
C2:Tại màn hình Xem chi tiết chủ hộ:
Click [Sửa]Button.</t>
  </si>
  <si>
    <t>Module Code</t>
  </si>
  <si>
    <t>Pass</t>
  </si>
  <si>
    <t>Test requirement</t>
  </si>
  <si>
    <t>Fail</t>
  </si>
  <si>
    <t>Tester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</si>
  <si>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</si>
  <si>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</si>
  <si>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</si>
  <si>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</si>
  <si>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</si>
  <si>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</si>
  <si>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</si>
  <si>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</si>
  <si>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</si>
  <si>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Status = disable</t>
  </si>
  <si>
    <t>Trường hợp khác</t>
  </si>
  <si>
    <t>Status = enable</t>
  </si>
  <si>
    <t>[Search] Search</t>
  </si>
  <si>
    <t>[Result]Grid</t>
  </si>
  <si>
    <t>Format: 10 bản ghi trong 1 trang</t>
  </si>
  <si>
    <t>Statuss = disable</t>
  </si>
  <si>
    <t>Nếu người quản lí đang ở trang đầu tiên của  danh sách.</t>
  </si>
  <si>
    <t>Nếu người quản lí đang ở trang đâu tiên của danh sách.</t>
  </si>
  <si>
    <t>Nếu người quản lí đang ở trang cuối của danh sách hoặc các bản ghi hiện tại có ít hơn hoặc bằng 10 bản ghi.</t>
  </si>
  <si>
    <t>Mở màn hình tìm kiếm thành công</t>
  </si>
  <si>
    <t>Tìm kiếm thành công  nhưng không có kết quả tìm thấy</t>
  </si>
  <si>
    <t>Hiển thị thông báo: "Không tìm thấy dữ liệu phù hợp!"</t>
  </si>
  <si>
    <t>Tìm kiếm thành công nhưng không nhập dữ liệu</t>
  </si>
  <si>
    <t>Tại màn hình tìm kiếm:
1. Không nhập dữ liệu vào.
2. Nhấn Enter</t>
  </si>
  <si>
    <t>Status = enable
Default = blank
Max-length = 100</t>
  </si>
  <si>
    <t>[Giới tính] Combobox</t>
  </si>
  <si>
    <t>[Ngày sinh] Datechoose</t>
  </si>
  <si>
    <t>Status = enable
Default = blank
Max-length = 50</t>
  </si>
  <si>
    <t>[Email] Textbox</t>
  </si>
  <si>
    <t>[Địa chỉ] Textbox</t>
  </si>
  <si>
    <t xml:space="preserve">Không chọn hình ảnh </t>
  </si>
  <si>
    <t>Nhập sai định dạng email</t>
  </si>
  <si>
    <t>Mở thành công màn hình Xác nhận xóa</t>
  </si>
  <si>
    <t>Hiển thị thông báo: "Xóa thành công!"</t>
  </si>
  <si>
    <t>Hiển thị thông báo: "Xóa không thành công!'</t>
  </si>
  <si>
    <t>TEST REPORT</t>
  </si>
  <si>
    <t>Notes</t>
  </si>
  <si>
    <t>Module code</t>
  </si>
  <si>
    <t>Number of  test cases</t>
  </si>
  <si>
    <t>Sub total</t>
  </si>
  <si>
    <t>Test coverage</t>
  </si>
  <si>
    <t>%</t>
  </si>
  <si>
    <t>Test successful coverage</t>
  </si>
  <si>
    <t>Tại menu Ứng dụng:
1. Click [Lịch tiêm chủng]
2. Click [Lịch sử tiêm chủng]</t>
  </si>
  <si>
    <t>Tại menu Ứng dụng:
1. Click [Lịch tiêm chủng]
2. Click [Lịch tiêm chủng]</t>
  </si>
  <si>
    <t>Tại menu Ứng dụng:
1. Click [Liên hệ]</t>
  </si>
  <si>
    <t>Truy cập website sẽ trả về trang chủ khách</t>
  </si>
  <si>
    <t>Sau khi đăng nhập thành công sẽ chuyển đến trang chủ thành viên</t>
  </si>
  <si>
    <t>Tại màn hình trang chủ khách:
1. Click [Đăng nhập] button</t>
  </si>
  <si>
    <t>Tại menu Ứng dụng:
1. Click [Thay đổi mật khẩu]</t>
  </si>
  <si>
    <t>Test date</t>
  </si>
  <si>
    <t>Note</t>
  </si>
  <si>
    <t>Xây dựng Hệ thống quản lý sinh viên lưu trú (nhận, trả phòng) tại KTX Trường Đại học FU</t>
  </si>
  <si>
    <t>Nguyễn Văn Tân
Ngô Hải Thy
Phạm Ngọc Hùng
Đinh Trọng Hải Triều
Ngô Hồ Gia Kiệt</t>
  </si>
  <si>
    <t>A04-RT05</t>
  </si>
  <si>
    <t>Đinh Trọng Hải Triều</t>
  </si>
  <si>
    <t>[Nhập MSSV] Search Box</t>
  </si>
  <si>
    <t>[Tìm kiếm] Button</t>
  </si>
  <si>
    <t>[MSSV] Column</t>
  </si>
  <si>
    <t>[Họ và tên] Column</t>
  </si>
  <si>
    <t>[Giới tính] Column</t>
  </si>
  <si>
    <t>[ID phòng] Column</t>
  </si>
  <si>
    <t>[SĐT] Column</t>
  </si>
  <si>
    <t>[Email] Column</t>
  </si>
  <si>
    <t>[Chức năng] Column</t>
  </si>
  <si>
    <t>Lấy dữ liệu từ cột [StudentID] của bảng Student</t>
  </si>
  <si>
    <t>Lấy dữ liệu từ cột [StudentName] của bảng Student</t>
  </si>
  <si>
    <t>Lấy dữ liệu từ cột [Gender] của bảng Student</t>
  </si>
  <si>
    <t>Lấy dữ liệu từ cột [RoomID] của bảng Student inner join bảng RegisterRoom</t>
  </si>
  <si>
    <t>Lấy dữ liệu từ cột [Phone] của bảng Student</t>
  </si>
  <si>
    <t>Lấy dữ liệu từ cột [Email] của bảng Student</t>
  </si>
  <si>
    <t>Hiển thị 2 link: "Xem/Sửa", "Xóa"</t>
  </si>
  <si>
    <t>[Result] Grid</t>
  </si>
  <si>
    <t>[Sửa] Link</t>
  </si>
  <si>
    <t>[Xóa] Link</t>
  </si>
  <si>
    <t>[Xem/Sửa] Link</t>
  </si>
  <si>
    <t>[&lt;&lt;] Link</t>
  </si>
  <si>
    <t>[Prev] Link</t>
  </si>
  <si>
    <t>[Next] Link</t>
  </si>
  <si>
    <t>[&gt;&gt;] Link</t>
  </si>
  <si>
    <t>Tìm kiếm sinh viên theo MSSV</t>
  </si>
  <si>
    <t>Hiển thị thông báo: "Không tìm thấy!"</t>
  </si>
  <si>
    <t>Hiển thị danh sách tất cả sinh viên trong hệ thống.</t>
  </si>
  <si>
    <t>Hiển thị kết quả tìm kiếm phù hợp với MSSV đã nhập vào</t>
  </si>
  <si>
    <t>Tìm kiếm không thành công do lỗi kết nối CSDL</t>
  </si>
  <si>
    <t>Hiển thị thông báo: "Lỗi kết nối cơ sở dữ liệu"</t>
  </si>
  <si>
    <t>Nhập quá giới hạn ký tự vào ô [Nhập MSSV]</t>
  </si>
  <si>
    <t>Hiển thị thông báo: "Vượt giới hạn nhập tối đa"</t>
  </si>
  <si>
    <t>Thực hiện xem/sửa thông tin cá nhân của 1 SV</t>
  </si>
  <si>
    <t>Thực hiện xóa thông tin cá nhân của 1 SV</t>
  </si>
  <si>
    <t xml:space="preserve">Tại màn hình Xem thông tin tất cả sinh viên:
1. Nhập MSSV cần tìm kiếm vào ô [Nhập MSSV]
2. Click [Tìm kiếm].
</t>
  </si>
  <si>
    <t xml:space="preserve">Tại màn hình Xem thông tin tất cả sinh viên:
1.Click [Xem/Sửa] trên hàng của SV muốn xem/sửa.
</t>
  </si>
  <si>
    <t xml:space="preserve">Tại màn hình Xem thông tin tất cả sinh viên:
1.Click [Xóa] trên hàng của SV muốn xem/sửa.
</t>
  </si>
  <si>
    <t>Tại màn hình Xem thông tin tất cả sinh viên:
1. Nhập MSSV không tồn tại trên hệ thống vào ô [Nhập MSSV]
2. Click [Tìm kiếm].</t>
  </si>
  <si>
    <t xml:space="preserve">Tại màn hình Xem thông tin tất cả sinh viên:
1. Không nhập dữ liệu vào ô [Nhập MSSV]
2. Click [Tìm kiếm].
</t>
  </si>
  <si>
    <t>Hiển thị màn hình Thay đổi thông tin cá nhân của sinh viên</t>
  </si>
  <si>
    <t>Status = enable
Default = blank
Max length = 8</t>
  </si>
  <si>
    <t>Làm mới trang, hiển thị thông báo “Xóa tài khoản thành công”</t>
  </si>
  <si>
    <t>[ID] Textbox</t>
  </si>
  <si>
    <t>Hiển thị MSSV của sinh viên đang sửa</t>
  </si>
  <si>
    <t>Status = disable
Default = MSSV đã tồn tại trong cơ sở dữ liệu
Max-length = 8</t>
  </si>
  <si>
    <t>[ID phòng ở] Textbox</t>
  </si>
  <si>
    <t>Hiển thị phòng ở của sinh viên đang sửa</t>
  </si>
  <si>
    <t>[Họ và tên] Textbox</t>
  </si>
  <si>
    <t>[CMND/CCCD] Textbox</t>
  </si>
  <si>
    <t>Nhập vào họ tên của sinh viên</t>
  </si>
  <si>
    <t>Status = disable
Default = ID phòng đã tồn tại trong cơ sở dữ liệu
Max-length = 10</t>
  </si>
  <si>
    <t>Status = enable
Default = Họ và tên đã tồn tại trong cơ sở dữ liệu
Max-length = 50</t>
  </si>
  <si>
    <t>Nhập vào số CMND/CCCD của sinh viên.</t>
  </si>
  <si>
    <t>Status = enable
Default = CMND/CCCD đã tồn tại trong cơ sở dữ liệu
Max-length = 50</t>
  </si>
  <si>
    <t>Chọn giới tính của sinh viên</t>
  </si>
  <si>
    <t>Status = enable
Default = Giới tính đã tồn tại trong cơ sở dữ liệu</t>
  </si>
  <si>
    <t>Lựa chọn ngày sinh của sinh viên.</t>
  </si>
  <si>
    <t>Status = enable
Default = Ngày sinh đã tồn tại trong cơ sở dữ liệu</t>
  </si>
  <si>
    <t>[Điện thoại] Textbox</t>
  </si>
  <si>
    <t>Nhập vào số điện thoại của sinh viên.</t>
  </si>
  <si>
    <t>Status = enable
Default = Số điện thoại đã tồn tại trong cơ sở dữ liệu
Max length = 10</t>
  </si>
  <si>
    <t>Nhập vào email của sinh viên.</t>
  </si>
  <si>
    <t>Status = enable
Default = Email đã tồn tại trong cơ sở dữ liệu
Max length = 50</t>
  </si>
  <si>
    <t>Nhập vào địa chỉ của sinh viên.</t>
  </si>
  <si>
    <t>Status = enable
Default = Địa chỉ đã tồn tại trong cơ sở dữ liệu
Max length = 100</t>
  </si>
  <si>
    <t>Nhập vào mật khẩu của sinh viên.</t>
  </si>
  <si>
    <t>Status = enable
Default = Mật khẩu đã tồn tại trong cơ sở dữ liệu
Max length = 100</t>
  </si>
  <si>
    <t>[Mật khẩu] Textbox</t>
  </si>
  <si>
    <t>[Image] Choosefile</t>
  </si>
  <si>
    <t>Chọn ảnh chân dung của sinh viên</t>
  </si>
  <si>
    <t>Status = enable
Default = Ảnh đã tồn tại trong cơ sở dữ liệu</t>
  </si>
  <si>
    <t>[Cancel] Button</t>
  </si>
  <si>
    <t>[Save] Button</t>
  </si>
  <si>
    <t>Thay đổi thông tin cá nhân của sinh viên thành công</t>
  </si>
  <si>
    <t>Tại màn hình Thay đổi thông tin cá nhân của sinh viên:
1. Thay đổi thông tin cá nhân của sinh viên
2. Nhấn [Save] button.</t>
  </si>
  <si>
    <t>Hiển thị quay lại trang Xem thông tin tất cả sinh viên và thông báo “Thay đổi thông tin sinh viên thành công”</t>
  </si>
  <si>
    <t>Để trống ô Họ và tên</t>
  </si>
  <si>
    <t>Tại màn hình Thay đổi thông tin cá nhân của sinh viên:
1. Để trống ô Họ và tên
2. Nhấn [Save] button.</t>
  </si>
  <si>
    <t>Để trống ô CMND/CCCD</t>
  </si>
  <si>
    <t>Tại màn hình Thay đổi thông tin cá nhân của sinh viên:
1. Để trống ô CMND/CCCD
2. Nhấn [Save] button.</t>
  </si>
  <si>
    <t>Để trống ô Ngày sinh</t>
  </si>
  <si>
    <t>Hiển thị thông báo “Vui lòng nhập họ và tên”.
Trỏ chuột tại [Họ và tên] Textbox</t>
  </si>
  <si>
    <t>Hiển thị thông báo “Vui lòng nhập CMND/CCCD”.
Trỏ chuột tại [CMND/CCCD] Textbox</t>
  </si>
  <si>
    <t>Tại màn hình Thay đổi thông tin cá nhân của sinh viên:
1. Để trống ô Ngày sinh
2. Nhấn [Save] button.</t>
  </si>
  <si>
    <t>Hiển thị thông báo “Vui lòng nhập ngày tháng năm sinh”.
Trỏ chuột tại [Ngày sinh] Textbox</t>
  </si>
  <si>
    <t>Để trống ô Email</t>
  </si>
  <si>
    <t>Tại màn hình Thay đổi thông tin cá nhân của sinh viên:
1. Để trống ô Email
2. Nhấn [Save] button.</t>
  </si>
  <si>
    <t>Để trống ô Điện thoại</t>
  </si>
  <si>
    <t>Tại màn hình Thay đổi thông tin cá nhân của sinh viên:
1. Để trống ô Điện thoại
2. Nhấn [Save] button.</t>
  </si>
  <si>
    <t>Hiển thị thông báo “Vui lòng nhập số điện thoại liên lạc”.
Trỏ chuột tại [Điện thoại] Textbox</t>
  </si>
  <si>
    <t>Hiển thị thông báo “Vui lòng nhập email”.
Trỏ chuột tại [Email] Textbox</t>
  </si>
  <si>
    <t>Hiển thị thông báo “Vượt giới hạn ký tự tối đa!”.
Trỏ chuột tại [Họ và tên] Textbox</t>
  </si>
  <si>
    <t>Tại màn hình Thay đổi thông tin cá nhân của sinh viên:
1. Nhập nhiều hơn 50 ký tự vào ô Họ và tên
2. Nhấn [Save] button.</t>
  </si>
  <si>
    <t>Ô Họ và tên vượt giới hạn ký tự</t>
  </si>
  <si>
    <t>Ô CMND/CCCD vượt giới hạn ký tự</t>
  </si>
  <si>
    <t>Tại màn hình Thay đổi thông tin cá nhân của sinh viên:
1. Nhập nhiều hơn 50 ký tự vào ô CMND/CCCD
2. Nhấn [Save] button.</t>
  </si>
  <si>
    <t>Hiển thị thông báo “Vượt giới hạn ký tự tối đa!”.
Trỏ chuột tại [CMND/CCCD] Textbox</t>
  </si>
  <si>
    <t>Ô Điện thoại vượt giới hạn ký tự</t>
  </si>
  <si>
    <t>Tại màn hình Thay đổi thông tin cá nhân của sinh viên:
1. Nhập nhiều hơn 10 ký tự vào ô Điện thoại
2. Nhấn [Save] button.</t>
  </si>
  <si>
    <t>Hiển thị thông báo “Vượt giới hạn ký tự tối đa!”.
Trỏ chuột tại [Điện thoại] Textbox</t>
  </si>
  <si>
    <t>Nhập sai định dạng số điện thoại</t>
  </si>
  <si>
    <t>Ô Email vượt giới hạn ký tự</t>
  </si>
  <si>
    <t>Tại màn hình Thay đổi thông tin cá nhân của sinh viên:
1. Nhập một chuỗi không phải số điện thoại vào ô Điện thoại
2. Nhấn [Save] button.</t>
  </si>
  <si>
    <t>Hiển thị thông báo “Vui lòng nhập số điện thoại đúng định dạng”.
Trỏ chuột tại [Điện thoại] Textbox</t>
  </si>
  <si>
    <t>Hiển thị thông báo “Vượt giới hạn ký tự tối đa!”.
Trỏ chuột tại [Email] Textbox</t>
  </si>
  <si>
    <t>Tại màn hình Thay đổi thông tin cá nhân của sinh viên:
1. Nhập một chuỗi không phải email vào ô Email
2. Nhấn [Save] button.</t>
  </si>
  <si>
    <t>Tại màn hình Thay đổi thông tin cá nhân của sinh viên:
1. Nhập nhiều hơn 50 ký tự vào ô Email
2. Nhấn [Save] button.</t>
  </si>
  <si>
    <t>Hiển thị thông báo “Vui lòng nhập email đúng định dạng”.
Trỏ chuột tại [Email] Textbox</t>
  </si>
  <si>
    <t>Để trống ô Địa chỉ</t>
  </si>
  <si>
    <t>Hiển thị thông báo “Vui lòng nhập địa chỉ thường trú”.
Trỏ chuột tại [Địa chỉ] Textbox</t>
  </si>
  <si>
    <t>Tại màn hình Thay đổi thông tin cá nhân của sinh viên:
1. Để trống ô Địa chỉ
2. Nhấn [Save] button.</t>
  </si>
  <si>
    <t>Ô Địa chỉ vượt giới hạn ký tự</t>
  </si>
  <si>
    <t>Tại màn hình Thay đổi thông tin cá nhân của sinh viên:
1. Nhập nhiều hơn 100 ký tự vào ô Địa chỉ
2. Nhấn [Save] button.</t>
  </si>
  <si>
    <t>Hiển thị thông báo “Vượt giới hạn ký tự tối đa!”.
Trỏ chuột tại [Địa chỉ] Textbox</t>
  </si>
  <si>
    <t>Để trống ô Mật khẩu</t>
  </si>
  <si>
    <t>Tại màn hình Thay đổi thông tin cá nhân của sinh viên:
1. Để trống ô Mật khẩu
2. Nhấn [Save] button.</t>
  </si>
  <si>
    <t>Hiển thị thông báo “Vui lòng nhập mật khẩu”.
Trỏ chuột tại [Mật khẩu] Textbox</t>
  </si>
  <si>
    <t>Hiển thị thông báo “Vượt giới hạn ký tự tối đa!”.
Trỏ chuột tại [Mật khẩu] Textbox</t>
  </si>
  <si>
    <t>Tại màn hình Thay đổi thông tin cá nhân của sinh viên:
1. Nhập nhiều hơn 100 ký tự vào ô Mật khẩu
2. Nhấn [Save] button.</t>
  </si>
  <si>
    <t>Ô Mật khẩu vượt giới hạn ký tự</t>
  </si>
  <si>
    <t>Trở về trang trước</t>
  </si>
  <si>
    <t>Tại màn hình Thay đổi thông tin cá nhân của sinh viên:
1. Nhấn [Cancel] button.</t>
  </si>
  <si>
    <t>Hiển thị trang Xem thông tin tất cả sinh viên</t>
  </si>
  <si>
    <t>Ngô Hồ Gia Kiệt</t>
  </si>
  <si>
    <t>Function: Xem danh sách phòng</t>
  </si>
  <si>
    <t>Check GUI-Xem danh sách phòng</t>
  </si>
  <si>
    <t>[Nhập ID phòng] Search Box</t>
  </si>
  <si>
    <t>Status = enable
Default = blank
Max length = 5</t>
  </si>
  <si>
    <t>Lấy dữ liệu từ cột [RoomID] của bảng Room</t>
  </si>
  <si>
    <t>Hiển thị 2 link: "Sửa", "Xóa"</t>
  </si>
  <si>
    <t>GUI-Manager_ViewRoom-01</t>
  </si>
  <si>
    <t>GUI-Manager_ViewRoom-02</t>
  </si>
  <si>
    <t>GUI-Manager_ViewRoom-03</t>
  </si>
  <si>
    <t>GUI-Manager_ViewRoom-04</t>
  </si>
  <si>
    <t>GUI-Manager_ViewRoom-05</t>
  </si>
  <si>
    <t>GUI-Manager_ViewRoom-06</t>
  </si>
  <si>
    <t>GUI-Manager_ViewRoom-07</t>
  </si>
  <si>
    <t>GUI-Manager_ViewRoom-08</t>
  </si>
  <si>
    <t>GUI-Manager_ViewRoom-09</t>
  </si>
  <si>
    <t>GUI-Manager_ViewRoom-10</t>
  </si>
  <si>
    <t>[Thêm phòng] Button</t>
  </si>
  <si>
    <t>[Số chỗ phòng] Column</t>
  </si>
  <si>
    <t>Lấy dữ liệu từ cột [RoomSize] của bảng Room</t>
  </si>
  <si>
    <t>[Số người đang sống] Column</t>
  </si>
  <si>
    <t>Lấy dữ liệu từ cột [RoomAttendees] của bảng Room</t>
  </si>
  <si>
    <t>[Giới tính phòng] Column</t>
  </si>
  <si>
    <t>Lấy dữ liệu từ cột [RoomGender] của bảng Room</t>
  </si>
  <si>
    <t>[Có điều hòa?] Column</t>
  </si>
  <si>
    <t>Lấy dữ liệu từ cột [hasAirConditioner] của bảng Room</t>
  </si>
  <si>
    <t>[Mức giá phòng] Column</t>
  </si>
  <si>
    <t>Lấy dữ liệu từ cột [RoomPrice] của bảng Room</t>
  </si>
  <si>
    <t>Hiển thị kết quả tìm kiếm phù hợp với ID phòng đã nhập vào</t>
  </si>
  <si>
    <t>Nhập quá giới hạn ký tự vào ô [Nhập ID phòng]</t>
  </si>
  <si>
    <t>Tìm kiếm phòng theo ID phòng</t>
  </si>
  <si>
    <t xml:space="preserve">Tại màn hình Xem danh sách phòng:
1. Nhập ID phòng cần tìm kiếm vào ô [Nhập ID phòng]
2. Click [Tìm kiếm].
</t>
  </si>
  <si>
    <t>Tại màn hình Xem danh sách phòng:
1. Nhập ID phòng không tồn tại trên hệ thống vào ô [Nhập ID phòng]
2. Click [Tìm kiếm].</t>
  </si>
  <si>
    <t xml:space="preserve">Tại màn hình Xem danh sách phòng:
1. Không nhập dữ liệu vào ô [Nhập ID phòng]
2. Click [Tìm kiếm].
</t>
  </si>
  <si>
    <t>Tìm kiếm thành công nhưng không có kết quả tìm thấy</t>
  </si>
  <si>
    <t>Hiển thị danh sách tất cả phòng trong hệ thống.</t>
  </si>
  <si>
    <t xml:space="preserve">Tại màn hình Xem danh sách phòng:
1.Click [Sửa] trên hàng của phòng muốn sửa.
</t>
  </si>
  <si>
    <t>Thực hiện sửa thông tin phòng</t>
  </si>
  <si>
    <t>Thực hiện xóa thông tin phòng</t>
  </si>
  <si>
    <t xml:space="preserve">Tại màn hình Xem danh sách phòng:
1.Click [Xóa] trên hàng của phòng muốn xóa.
</t>
  </si>
  <si>
    <t>FUNC-Manager_ViewRoom-01</t>
  </si>
  <si>
    <t>FUNC-Manager_ViewRoom-02</t>
  </si>
  <si>
    <t>FUNC-Manager_ViewRoom-03</t>
  </si>
  <si>
    <t>FUNC-Manager_ViewRoom-04</t>
  </si>
  <si>
    <t>FUNC-Manager_ViewRoom-05</t>
  </si>
  <si>
    <t>FUNC-Manager_ViewRoom-06</t>
  </si>
  <si>
    <t>GUI-Manager_AddRoom-01</t>
  </si>
  <si>
    <t>GUI-Manager_AddRoom-02</t>
  </si>
  <si>
    <t>GUI-Manager_AddRoom-03</t>
  </si>
  <si>
    <t>GUI-Manager_AddRoom-04</t>
  </si>
  <si>
    <t>GUI-Manager_AddRoom-05</t>
  </si>
  <si>
    <t>GUI-Manager_AddRoom-06</t>
  </si>
  <si>
    <t>GUI-Manager_AddRoom-07</t>
  </si>
  <si>
    <t>[ID phòng] Textbox</t>
  </si>
  <si>
    <t>[Số chỗ] Radio Buttons</t>
  </si>
  <si>
    <t>[Giới tính phòng] Radio Buttons</t>
  </si>
  <si>
    <t>[Có điều hòa?] Radio Buttons</t>
  </si>
  <si>
    <t>[Mức giá] Textbox</t>
  </si>
  <si>
    <t>Nhập ID phòng đang thêm</t>
  </si>
  <si>
    <t>Chọn số chỗ phòng</t>
  </si>
  <si>
    <t>Chọn giới tính phòng</t>
  </si>
  <si>
    <t>Chọn phòng có điều hòa hay không</t>
  </si>
  <si>
    <t>Status = enable
Default = blank
Max length = 15</t>
  </si>
  <si>
    <t>Nhập mức giá của phòng</t>
  </si>
  <si>
    <t>Hiển thị trang Xem danh sách phòng và thông báo “Thêm phòng thành công”</t>
  </si>
  <si>
    <t>Để trống ô ID phòng</t>
  </si>
  <si>
    <t>Ô ID phòng vượt giới hạn ký tự</t>
  </si>
  <si>
    <t>Hiển thị thông báo “Vui lòng điền ID phòng”.
Trỏ chuột tại [ID phòng] Textbox</t>
  </si>
  <si>
    <t>Hiển thị thông báo “Vượt giới hạn ký tự tối đa!”.
Trỏ chuột tại [ID phòng] Textbox</t>
  </si>
  <si>
    <t>ID phòng đã tồn tại trên hệ thống</t>
  </si>
  <si>
    <t>Hiển thị thông báo “ID phòng đã tồn tại trên hệ thống”.
Trỏ chuột tại [ID phòng] Textbox</t>
  </si>
  <si>
    <t>Không chọn giới tính phòng</t>
  </si>
  <si>
    <t>Không chọn số chỗ</t>
  </si>
  <si>
    <t>Hiển thị thông báo “Vui lòng lựa chọn số chỗ”.</t>
  </si>
  <si>
    <t>Hiển thị thông báo “Vui lòng lựa chọn giới tính phòng”.</t>
  </si>
  <si>
    <t>Không chọn có điều hòa</t>
  </si>
  <si>
    <t>Hiển thị thông báo “Vui lòng lựa chọn phòng có điều hòa hay không”.</t>
  </si>
  <si>
    <t>Để trống ô Mức giá</t>
  </si>
  <si>
    <t>Hiển thị thông báo “Vui lòng điền mức giá phòng”.
Trỏ chuột tại [Mức giá] Textbox</t>
  </si>
  <si>
    <t>Ô Mức giá vượt giới hạn ký tự</t>
  </si>
  <si>
    <t>Mức giá nhập vào không hợp lệ</t>
  </si>
  <si>
    <t>Hiển thị thông báo “Vượt giới hạn ký tự tối đa!”.
Trỏ chuột tại [Mức giá] Textbox</t>
  </si>
  <si>
    <t>Hiển thị thông báo “Mức giá bạn nhập không hợp lệ!”.
Trỏ chuột tại [Mức giá] Textbox</t>
  </si>
  <si>
    <t>Hiển thị trang Xem danh sách phòng</t>
  </si>
  <si>
    <t>Hiển thị màn hình Sửa thông tin phòng</t>
  </si>
  <si>
    <t>Hiển thị màn hình Thêm thông tin phòng</t>
  </si>
  <si>
    <t xml:space="preserve">Tại màn hình Xem danh sách phòng:
1.Click [Thêm phòng].
</t>
  </si>
  <si>
    <t>Làm mới trang, hiển thị thông báo “Xóa phòng thành công”</t>
  </si>
  <si>
    <t>Tại màn hình Thêm thông tin phòng:
1. Để trống ô ID phòng
2. Nhấn [Thêm phòng] button.</t>
  </si>
  <si>
    <t>Tại màn hình Thêm thông tin phòng:
1. Nhập nhiều hơn 5 ký tự vào ô ID phòng
2. Nhấn [Thêm phòng] button.</t>
  </si>
  <si>
    <t>Tại màn hình Thêm thông tin phòng:
1. Nhập ID phòng đã tồn tại vào ô ID phòng
2. Nhấn [Thêm phòng] button.</t>
  </si>
  <si>
    <t>Tại màn hình Thêm thông tin phòng:
1. Không chọn số chỗ phòng
2. Nhấn [Thêm phòng] button.</t>
  </si>
  <si>
    <t>Tại màn hình Thêm thông tin phòng:
1. Không chọn giới tính phòng
2. Nhấn [Thêm phòng] button.</t>
  </si>
  <si>
    <t>Tại màn hình Thêm thông tin phòng:
1. Không chọn có điều hòa
2. Nhấn [Thêm phòng] button.</t>
  </si>
  <si>
    <t>Tại màn hình Thêm thông tin phòng:
1. Nhập nhiều hơn 15 ký tự vào ô Mức giá
2. Nhấn [Thêm phòng] button.</t>
  </si>
  <si>
    <t>Tại màn hình Thêm thông tin phòng:
1. Nhập toàn bộ dữ liệu hợp lệ
2. Nhấn [Thêm phòng] button.</t>
  </si>
  <si>
    <t>[Trở lại] Button</t>
  </si>
  <si>
    <t>Tại màn hình Thêm thông tin phòng:
1. Nhấn [Trở lại] button.</t>
  </si>
  <si>
    <t>FUNC-Manager_AddRoom-01</t>
  </si>
  <si>
    <t>FUNC-Manager_AddRoom-02</t>
  </si>
  <si>
    <t>FUNC-Manager_AddRoom-03</t>
  </si>
  <si>
    <t>FUNC-Manager_AddRoom-04</t>
  </si>
  <si>
    <t>FUNC-Manager_AddRoom-05</t>
  </si>
  <si>
    <t>FUNC-Manager_AddRoom-06</t>
  </si>
  <si>
    <t>FUNC-Manager_AddRoom-07</t>
  </si>
  <si>
    <t>FUNC-Manager_AddRoom-08</t>
  </si>
  <si>
    <t>FUNC-Manager_AddRoom-09</t>
  </si>
  <si>
    <t>FUNC-Manager_AddRoom-10</t>
  </si>
  <si>
    <t>FUNC-Manager_AddRoom-11</t>
  </si>
  <si>
    <t>FUNC-Manager_AddRoom-12</t>
  </si>
  <si>
    <t>GUI-Manager_EditRoom-01</t>
  </si>
  <si>
    <t>GUI-Manager_EditRoom-02</t>
  </si>
  <si>
    <t>GUI-Manager_EditRoom-03</t>
  </si>
  <si>
    <t>GUI-Manager_EditRoom-04</t>
  </si>
  <si>
    <t>GUI-Manager_EditRoom-05</t>
  </si>
  <si>
    <t>GUI-Manager_EditRoom-06</t>
  </si>
  <si>
    <t>GUI-Manager_EditRoom-07</t>
  </si>
  <si>
    <t>Hiển thị ID phòng đang sửa</t>
  </si>
  <si>
    <t>Status = disable
Default = ID phòng đã tồn tại trong cơ sở dữ liệu
Max length = 5</t>
  </si>
  <si>
    <t>Status = enable
Default = Lựa chọn tương ứng với thông tin đã tồn tại trong cơ sở dữ liệu</t>
  </si>
  <si>
    <t>Status = enable
Default = Mức giá đã tồn tại trong cơ sở dữ liệu
Max length = 15</t>
  </si>
  <si>
    <t>[Cập nhật] Button</t>
  </si>
  <si>
    <t>FUNC-Manager_EditRoom-01</t>
  </si>
  <si>
    <t>FUNC-Manager_EditRoom-02</t>
  </si>
  <si>
    <t>FUNC-Manager_EditRoom-03</t>
  </si>
  <si>
    <t>FUNC-Manager_EditRoom-04</t>
  </si>
  <si>
    <t>FUNC-Manager_EditRoom-05</t>
  </si>
  <si>
    <t>FUNC-Manager_EditRoom-06</t>
  </si>
  <si>
    <t>FUNC-Manager_EditRoom-07</t>
  </si>
  <si>
    <t>FUNC-Manager_EditRoom-08</t>
  </si>
  <si>
    <t>FUNC-Manager_EditRoom-09</t>
  </si>
  <si>
    <t>Tại màn hình Sửa thông tin phòng:
1. Nhập toàn bộ dữ liệu mới hợp lệ
2. Nhấn [Cập nhật] button.</t>
  </si>
  <si>
    <t>Hiển thị trang Xem danh sách phòng và thông báo “Sửa phòng thành công”</t>
  </si>
  <si>
    <t>Tại màn hình Sửa thông tin phòng:
1. Không chọn số chỗ phòng
2. Nhấn [Cập nhật] button.</t>
  </si>
  <si>
    <t>Tại màn hình Sửa thông tin phòng:
1. Không chọn giới tính phòng
2. Nhấn [Cập nhật] button.</t>
  </si>
  <si>
    <t>Tại màn hình Sửa thông tin phòng:
1. Không chọn có điều hòa
2. Nhấn [Cập nhật] button.</t>
  </si>
  <si>
    <t>Tại màn hình Thêm thông tin phòng:
1. Để trống ô Mức giá
2. Nhấn [Thêm phòng] button.</t>
  </si>
  <si>
    <t xml:space="preserve">Tại màn hình Thêm thông tin phòng:
1. Nhập một mức giá không hợp lệ vào ô Mức giá
2. Nhấn [Thêm phòng] button.
</t>
  </si>
  <si>
    <t>Tại màn hình Sửa thông tin phòng:
1. Để trống ô Email
2. Nhấn [Cập nhật] button.</t>
  </si>
  <si>
    <t>Tại màn hình Sửa thông tin phòng:
1. Nhập nhiều hơn 15 ký tự vào ô Mức giá
2. Nhấn [Cập nhật] button.</t>
  </si>
  <si>
    <t>Không có thông tin nào bị thay đổi</t>
  </si>
  <si>
    <t>Tại màn hình Sửa thông tin phòng:
1. Không chỉnh sửa thông tin phòng
2. Nhấn [Cập nhật] button.</t>
  </si>
  <si>
    <t xml:space="preserve">Hiển thị thông báo “Bạn chưa thay đổi thông tin!”.
</t>
  </si>
  <si>
    <t xml:space="preserve">Tại màn hình Sửa thông tin phòng:
1. Nhập một mức giá không hợp lệ vào ô Mức giá
2. Nhấn [Cập nhật] button.
</t>
  </si>
  <si>
    <t>Function: Xem thông tin hóa đơn</t>
  </si>
  <si>
    <t>Check GUI-Xem thông tin hóa đơn</t>
  </si>
  <si>
    <t>Check FUNC-Xem thông tin hóa đơn</t>
  </si>
  <si>
    <t>[Đang cho thuê?] Column</t>
  </si>
  <si>
    <t>Lấy dữ liệu từ cột [RoomID] của bảng Bill</t>
  </si>
  <si>
    <t>Lấy dữ liệu từ cột [RoomStatus] của bảng Bill</t>
  </si>
  <si>
    <t>[Số điện] Column</t>
  </si>
  <si>
    <t>Lấy dữ liệu từ cột [ElectricNumber] của bảng Bill</t>
  </si>
  <si>
    <t>Lấy dữ liệu từ cột [WaterNumber] của bảng Bill</t>
  </si>
  <si>
    <t>Được tính bằng [ElectricNumber] - 200, in ra kết quả nếu kết quả &gt; 0, in ra 0 nếu kết quả &lt;= 0</t>
  </si>
  <si>
    <t>[Số điện vượt mức] Column</t>
  </si>
  <si>
    <t>[Số nước] Column</t>
  </si>
  <si>
    <t>[Số nước vượt mức] Column</t>
  </si>
  <si>
    <t>Được tính bằng [WaterNumber] - 12, in ra kết quả nếu kết quả &gt; 0, in ra 0 nếu kết quả &lt;= 0</t>
  </si>
  <si>
    <t>Tổng tiền vượt mức</t>
  </si>
  <si>
    <t>Được tính bằng Số điện vượt mức x 2500 + Số nước vượt mức x 8000</t>
  </si>
  <si>
    <t>Đã thanh toán?</t>
  </si>
  <si>
    <t>Lấy dữ liệu từ cột [BillStatus] của bảng Bill</t>
  </si>
  <si>
    <t>Hiển thị 2 link: "Sửa", "Gửi hóa đơn"</t>
  </si>
  <si>
    <t>[Gửi hóa đơn] Link</t>
  </si>
  <si>
    <t>GUI-Manager_ViewBills-01</t>
  </si>
  <si>
    <t>GUI-Manager_ViewBills-02</t>
  </si>
  <si>
    <t>GUI-Manager_ViewBills-03</t>
  </si>
  <si>
    <t>GUI-Manager_ViewBills-04</t>
  </si>
  <si>
    <t>GUI-Manager_ViewBills-05</t>
  </si>
  <si>
    <t>GUI-Manager_ViewBills-06</t>
  </si>
  <si>
    <t>GUI-Manager_ViewBills-07</t>
  </si>
  <si>
    <t>GUI-Manager_ViewBills-08</t>
  </si>
  <si>
    <t>GUI-Manager_ViewBills-09</t>
  </si>
  <si>
    <t>Tìm kiếm hóa đơn theo ID phòng</t>
  </si>
  <si>
    <t xml:space="preserve">Tại màn hình Xem thông tin hóa đơn
1. Nhập ID phòng cần tìm kiếm vào ô [Nhập ID phòng]
2. Click [Tìm kiếm].
</t>
  </si>
  <si>
    <t>Tại màn hình Xem thông tin hóa đơn:
1. Nhập ID phòng không tồn tại trên hệ thống vào ô [Nhập ID phòng]
2. Click [Tìm kiếm].</t>
  </si>
  <si>
    <t xml:space="preserve">Tại màn hình Xem thông tin hóa đơn:
1. Không nhập dữ liệu vào ô [Nhập ID phòng]
2. Click [Tìm kiếm].
</t>
  </si>
  <si>
    <t xml:space="preserve">Tại màn hình Xem thông tin hóa đơn:
1. Nhập ID phòng cần tìm kiếm vào ô [Nhập ID phòng]
2. Click [Tìm kiếm].
</t>
  </si>
  <si>
    <t xml:space="preserve">Tại màn hình Xem thông tin hóa đơn:
1.Click [Sửa] trên hàng của phòng muốn sửa.
</t>
  </si>
  <si>
    <t>Thực hiện sửa hóa đơn cho phòng</t>
  </si>
  <si>
    <t xml:space="preserve">Tại màn hình Xem thông tin hóa đơn:
1.Click [Gửi hóa đơn] trên hàng của phòng muốn gửi hóa đơn.
</t>
  </si>
  <si>
    <t>Hiển thị thông báo: "Vượt giới hạn ký tự tối đa!"</t>
  </si>
  <si>
    <t>Hiển thị danh sách tất cả hóa đơn phòng trong hệ thống.</t>
  </si>
  <si>
    <t xml:space="preserve">Tại màn hình Xem thông tin hóa đơn:
1. Nhập nhiều hơn 5 ký tự vào ô [Nhập ID phòng]
2. Click [Tìm kiếm].
</t>
  </si>
  <si>
    <t xml:space="preserve">Tại màn hình Xem danh sách phòng:
1. Nhập nhiều hơn 5 ký tự vào ô [Nhập ID phòng]
2. Click [Tìm kiếm].
</t>
  </si>
  <si>
    <t>Hiển thị thông báo “Gửi hóa đơn thành công”</t>
  </si>
  <si>
    <t>FUNC-Manager_ViewBills-01</t>
  </si>
  <si>
    <t>FUNC-Manager_ViewBills-02</t>
  </si>
  <si>
    <t>FUNC-Manager_ViewBills-03</t>
  </si>
  <si>
    <t>FUNC-Manager_ViewBills-04</t>
  </si>
  <si>
    <t>FUNC-Manager_ViewBills-05</t>
  </si>
  <si>
    <t>FUNC-Manager_ViewBills-06</t>
  </si>
  <si>
    <t>Hiển thị màn hình Sửa hóa đơn</t>
  </si>
  <si>
    <t>GUI-Manager_EditBill-01</t>
  </si>
  <si>
    <t>GUI-Manager_EditBill-02</t>
  </si>
  <si>
    <t>GUI-Manager_EditBill-03</t>
  </si>
  <si>
    <t>GUI-Manager_EditBill-04</t>
  </si>
  <si>
    <t>GUI-Manager_EditBill-05</t>
  </si>
  <si>
    <t>GUI-Manager_EditBill-06</t>
  </si>
  <si>
    <t>GUI-Manager_EditBill-07</t>
  </si>
  <si>
    <t>GUI-Manager_EditBill-08</t>
  </si>
  <si>
    <t>GUI-Manager_EditBill-09</t>
  </si>
  <si>
    <t>GUI-Manager_EditBill-10</t>
  </si>
  <si>
    <t>Hiển thị ID phòng đang sửa hóa đơn</t>
  </si>
  <si>
    <t>[Đã trả tiền phòng?] Checkbox</t>
  </si>
  <si>
    <t>Chọn phòng đã thanh toán tiền thuê phòng hay chưa</t>
  </si>
  <si>
    <t>[Số điện] Textbox</t>
  </si>
  <si>
    <t>Nhập số điện của phòng</t>
  </si>
  <si>
    <t>Tự động tính số điện vượt mức của phòng</t>
  </si>
  <si>
    <t>Nhập số nước của phòng</t>
  </si>
  <si>
    <t>Tự động tính số nước vượt mức của phòng</t>
  </si>
  <si>
    <t>[Số điện vượt mức] Textbox</t>
  </si>
  <si>
    <t>[Số nước] Textbox</t>
  </si>
  <si>
    <t>[Số nước vượt mức] Textbox</t>
  </si>
  <si>
    <t>Status = enable
Default = Số điện đã tồn tại trong cơ sở dữ liệu
Max length = 5</t>
  </si>
  <si>
    <t>Status = enable
Default = Số nước đã tồn tại trong cơ sở dữ liệu
Max length = 5</t>
  </si>
  <si>
    <t>Status = disable
Max length = 5</t>
  </si>
  <si>
    <t>[Tổng tiền vượt mức] Textbox</t>
  </si>
  <si>
    <t>Tự động tính số tiền vượt mức của phòng</t>
  </si>
  <si>
    <t>Status = disable
Max length = 10</t>
  </si>
  <si>
    <t>[Tình trạng thanh toán vượt mức] Radio Buttons</t>
  </si>
  <si>
    <t>Cập nhật hóa đơn thành công</t>
  </si>
  <si>
    <t>Nếu “Tổng tiền vượt mức” bằng 0 thì tự động chọn “Không có phí để thanh toán”</t>
  </si>
  <si>
    <t xml:space="preserve">Chọn trạng thái thanh toán hóa đơn điện nước của phòng; </t>
  </si>
  <si>
    <t>FUNC-Manager_EditBill-01</t>
  </si>
  <si>
    <t>FUNC-Manager_EditBill-02</t>
  </si>
  <si>
    <t>FUNC-Manager_EditBill-03</t>
  </si>
  <si>
    <t>FUNC-Manager_EditBill-04</t>
  </si>
  <si>
    <t>FUNC-Manager_EditBill-05</t>
  </si>
  <si>
    <t>FUNC-Manager_EditBill-06</t>
  </si>
  <si>
    <t>FUNC-Manager_EditBill-07</t>
  </si>
  <si>
    <t>FUNC-Manager_EditBill-08</t>
  </si>
  <si>
    <t>FUNC-Manager_EditBill-09</t>
  </si>
  <si>
    <t>FUNC-Manager_EditBill-10</t>
  </si>
  <si>
    <t>FUNC-Manager_EditBill-11</t>
  </si>
  <si>
    <t>Để trống ô Số điện</t>
  </si>
  <si>
    <t>Ô Số điện vượt giới hạn ký tự</t>
  </si>
  <si>
    <t>Để trống ô Số nước</t>
  </si>
  <si>
    <t>Ô Số nước vượt giới hạn ký tự</t>
  </si>
  <si>
    <t>Tại màn hình Sửa hóa đơn:
1. Nhập toàn bộ dữ liệu hợp lệ
2. Nhấn [Cập nhật] button.</t>
  </si>
  <si>
    <t>Tại màn hình Sửa hóa đơn:
1. Nhập nhiều hơn 5 ký tự vào ô Số điện
2. Nhấn [Cập nhật] button.</t>
  </si>
  <si>
    <t>Tại màn hình Sửa hóa đơn:
1. Nhập nhiều hơn 5 ký tự vào ô Số nước
2. Nhấn [Cập nhật] button.</t>
  </si>
  <si>
    <t>Hiển thị trang Xem thông tin hóa đơn và thông báo “Sửa hóa đơn thành công”</t>
  </si>
  <si>
    <t>Để trống</t>
  </si>
  <si>
    <t>Status = enable
Default = 0
Max length = 5</t>
  </si>
  <si>
    <t>Tại màn hình Sửa hóa đơn:
1. Để trống ô Số điện</t>
  </si>
  <si>
    <t>Tại màn hình Sửa hóa đơn:
1. Để trống ô Số nước</t>
  </si>
  <si>
    <t>Ô Số điện tự động đặt giá trị là 0</t>
  </si>
  <si>
    <t>Ô Số nước tự động đặt giá trị là 0</t>
  </si>
  <si>
    <t>Hiển thị thông báo “Vượt giới hạn ký tự tối đa!”.
Trỏ chuột tại [Số điện] Textbox</t>
  </si>
  <si>
    <t>Status = disable
Default = "Không có phí để thanh toán"</t>
  </si>
  <si>
    <t>Nhập Số điện và Số nước dưới ngưỡng thu phí</t>
  </si>
  <si>
    <t>Tại màn hình Sửa hóa đơn:
1. Nhập số điện nhỏ hơn 200 (VD: 100)
2. Nhập số nước nhỏ hơn 12 (VD: 10)</t>
  </si>
  <si>
    <t>Đặt giá trị ô "Số điện vượt mức", "Số nước vượt mức" và "Tổng tiền vượt mức" bằng 0</t>
  </si>
  <si>
    <t>FUNC-Manager_EditBill-12</t>
  </si>
  <si>
    <t>FUNC-Manager_EditBill-13</t>
  </si>
  <si>
    <t>FUNC-Manager_EditBill-14</t>
  </si>
  <si>
    <t>FUNC-Manager_EditBill-15</t>
  </si>
  <si>
    <t>FUNC-Manager_EditBill-16</t>
  </si>
  <si>
    <t>Tại màn hình Sửa hóa đơn:
1. Nhập số điện nhỏ hơn 200 (VD: 100)
2. Nhập số nước = 12</t>
  </si>
  <si>
    <t>Nhập Số điện dưới ngưỡng thu phí, Số nước ngang ngưỡng thu phí</t>
  </si>
  <si>
    <t>Nhập Số điện dưới ngưỡng thu phí, Số nước trên ngưỡng thu phí</t>
  </si>
  <si>
    <t>Tại màn hình Sửa hóa đơn:
1. Nhập số điện nhỏ hơn 200 (VD: 100)
2. Nhập số nước lớn hơn 12 (VD: 15)</t>
  </si>
  <si>
    <t>Đặt giá trị ô "Số điện vượt mức" bằng 0, "Số nước vượt mức" bằng Số nước - 12 và "Tổng tiền vượt mức" bằng Số nước vượt mức x 8000</t>
  </si>
  <si>
    <t>Nhập Số điện ngang ngưỡng thu phí, Số nước dưới ngưỡng thu phí</t>
  </si>
  <si>
    <t>Tại màn hình Sửa hóa đơn:
1. Nhập số điện = 200
2. Nhập số nước nhỏ hơn 12 (VD: 10)</t>
  </si>
  <si>
    <t>Tại màn hình Sửa hóa đơn:
1. Nhập số điện = 200
2. Nhập số nước = 12</t>
  </si>
  <si>
    <t>Tại màn hình Sửa hóa đơn:
1. Nhập số điện = 200
2. Nhập số nước lớn hơn 12 (VD: 15)</t>
  </si>
  <si>
    <t>Nhập Số điện và Số nước ngang ngưỡng thu phí</t>
  </si>
  <si>
    <t>Nhập Số điện ngang ngưỡng thu phí, Số nước trên ngưỡng thu phí</t>
  </si>
  <si>
    <t>Nhập Số điện trên ngưỡng thu phí, Số nước dưới ngưỡng thu phí</t>
  </si>
  <si>
    <t>Tại màn hình Sửa hóa đơn:
1. Nhập số điện lớn hơn 200 (VD: 250)
2. Nhập số nước nhỏ hơn 12 (VD: 10)</t>
  </si>
  <si>
    <t>Tại màn hình Sửa hóa đơn:
1. Nhập số điện lớn hơn 200 (VD: 250)
2. Nhập số nước = 12</t>
  </si>
  <si>
    <t>Tại màn hình Sửa hóa đơn:
1. Nhập số điện lớn hơn 200 (VD: 250)
2. Nhập số nước lớn hơn 12 (VD: 15)</t>
  </si>
  <si>
    <t>Đặt giá trị ô "Số điện vượt mức" bằng Số điện - 200, "Số nước vượt mức" bằng 0 và "Tổng tiền vượt mức" bằng Số điện vượt mức x 2500</t>
  </si>
  <si>
    <t>Đặt giá trị ô "Số điện vượt mức" bằng Số điện - 200, "Số nước vượt mức" bằng Số nước - 12 và "Tổng tiền vượt mức" bằng (Số điện vượt mức x 2500) + (Số nước vượt mức x 8000)</t>
  </si>
  <si>
    <t>Nhập Số điện trên ngưỡng thu phí, Số nước ngang ngưỡng thu phí</t>
  </si>
  <si>
    <t>Nhập Số điện và Số nước trên ngưỡng thu phí</t>
  </si>
  <si>
    <t>Không chọn tình trạng thanh toán vượt mức khi có phí để thanh toán</t>
  </si>
  <si>
    <t>Tại màn hình Sửa hóa đơn:
1. Nhập số điện và số nước sao cho có xuất hiện phí thu vượt mức
2. Không chọn tình trạng thanh toán vượt mức
3. Nhấn [Cập nhật] button.</t>
  </si>
  <si>
    <t>Hiển thị thông báo "Vui lòng lựa chọn tình trạng thanh toán vượt mức"</t>
  </si>
  <si>
    <t>Tại màn hình Sửa hóa đơn:
1. Nhấn [Trở lại] button.</t>
  </si>
  <si>
    <t>Hiển thị trang Xem thông tin hóa đơn</t>
  </si>
  <si>
    <t>[ID yêu cầu] Column</t>
  </si>
  <si>
    <t>Lấy dữ liệu từ cột [RequestID] của bảng Request</t>
  </si>
  <si>
    <t>Lấy dữ liệu từ cột [StudentID] của bảng Request</t>
  </si>
  <si>
    <t>[Tiêu đề] Column</t>
  </si>
  <si>
    <t>Lấy dữ liệu từ cột [Title] của bảng Request</t>
  </si>
  <si>
    <t>[Đã phản hồi?] Column</t>
  </si>
  <si>
    <t>Hiển thị link: "Xem"</t>
  </si>
  <si>
    <t>[Xem] Link</t>
  </si>
  <si>
    <t>Lấy dữ liệu từ cột [ResponseStatus] của bảng Request</t>
  </si>
  <si>
    <t>GUI-Manager_ViewRequest-01</t>
  </si>
  <si>
    <t>GUI-Manager_ViewRequest-02</t>
  </si>
  <si>
    <t>GUI-Manager_ViewRequest-03</t>
  </si>
  <si>
    <t>GUI-Manager_ViewRequest-04</t>
  </si>
  <si>
    <t>GUI-Manager_ViewRequest-05</t>
  </si>
  <si>
    <t>GUI-Manager_ViewRequest-06</t>
  </si>
  <si>
    <t>GUI-Manager_ViewRequest-07</t>
  </si>
  <si>
    <t>GUI-Manager_ViewRequest-08</t>
  </si>
  <si>
    <t>Tìm kiếm yêu cầu, khiếu nại theo MSSV</t>
  </si>
  <si>
    <t xml:space="preserve">Tại màn hình Xem các yêu cầu, khiếu nại:
1. Nhập MSSV cần tìm kiếm vào ô [Nhập MSSV]
2. Click [Tìm kiếm].
</t>
  </si>
  <si>
    <t xml:space="preserve">Tại màn hình Xem các yêu cầu, khiếu nại:
1. Không nhập dữ liệu vào ô [Nhập MSSV]
2. Click [Tìm kiếm].
</t>
  </si>
  <si>
    <t>Tại màn hình Xem các yêu cầu, khiếu nại:
1. Nhập MSSV không có tạo yêu cầu trên hệ thống vào ô [Nhập MSSV
2. Click [Tìm kiếm].</t>
  </si>
  <si>
    <t xml:space="preserve">Tại màn hình Xem các yêu cầu, khiếu nại:
1. Nhập nhiều hơn 8 ký tự vào ô [Nhập MSSV]
2. Click [Tìm kiếm].
</t>
  </si>
  <si>
    <t>Hiển thị danh sách tất cả các yêu cầu, khiếu nại trong hệ thống.</t>
  </si>
  <si>
    <t>Thực hiện xem và phản hồi một yêu cầu</t>
  </si>
  <si>
    <t xml:space="preserve">Tại màn hình Xem các yêu cầu, khiếu nại:
1.Click [Xem] trên hàng của yêu cầu, khiếu nại cần xem hoặc phản hồi.
</t>
  </si>
  <si>
    <t>Hiển thị màn hình Xem và phản hồi một yêu cầu, khiếu nại</t>
  </si>
  <si>
    <t>[ID yêu cầu] Textbox</t>
  </si>
  <si>
    <t>Hiển thị ID yêu cầu đang xem/phản hồi</t>
  </si>
  <si>
    <t>Status = disable
Default = ID yêu cầu đã tồn tại trong cơ sở dữ liệu
Max length = 5</t>
  </si>
  <si>
    <t>[MSSV yêu cầu] Textbox</t>
  </si>
  <si>
    <t>Hiển thị MSSV viết yêu cầu đang xem/phản hồi</t>
  </si>
  <si>
    <t>Status = disable
Default = MSSV đã tồn tại trong cơ sở dữ liệu
Max length = 8</t>
  </si>
  <si>
    <t>[Tiêu đề] Textbox</t>
  </si>
  <si>
    <t>[Nội dung] Textbox</t>
  </si>
  <si>
    <t>Hiển thị tiêu đề yêu cầu đang xem/phản hồi</t>
  </si>
  <si>
    <t>Hiển thị nội dung yêu cầu đang xem/phản hồi</t>
  </si>
  <si>
    <t>Status = disable
Default = Tiêu đề đã tồn tại trong cơ sở dữ liệu
Max length = 100</t>
  </si>
  <si>
    <t>Status = disable
Default = Nội dung đã tồn tại trong cơ sở dữ liệu
Max length = 1000</t>
  </si>
  <si>
    <t>Status = enable
Max length = 1000</t>
  </si>
  <si>
    <t>[Phản hồi] Textbox</t>
  </si>
  <si>
    <t>Nhập nội dung phản hồi</t>
  </si>
  <si>
    <t>FUNC-Manager_ViewRequest-01</t>
  </si>
  <si>
    <t>FUNC-Manager_ViewRequest-02</t>
  </si>
  <si>
    <t>FUNC-Manager_ViewRequest-03</t>
  </si>
  <si>
    <t>FUNC-Manager_ViewRequest-04</t>
  </si>
  <si>
    <t>FUNC-Manager_ViewRequest-05</t>
  </si>
  <si>
    <t>FUNC-Manager_ViewRequest-06</t>
  </si>
  <si>
    <t>GUI-Manager_RespondRequest-01</t>
  </si>
  <si>
    <t>GUI-Manager_RespondRequest-02</t>
  </si>
  <si>
    <t>GUI-Manager_RespondRequest-03</t>
  </si>
  <si>
    <t>GUI-Manager_RespondRequest-04</t>
  </si>
  <si>
    <t>GUI-Manager_RespondRequest-05</t>
  </si>
  <si>
    <t>GUI-Manager_RespondRequest-07</t>
  </si>
  <si>
    <t>GUI-Manager_RespondRequest-08</t>
  </si>
  <si>
    <t>FUNC-Manager_RespondRequest-01</t>
  </si>
  <si>
    <t>FUNC-Manager_RespondRequest-02</t>
  </si>
  <si>
    <t>FUNC-Manager_RespondRequest-03</t>
  </si>
  <si>
    <t>FUNC-Manager_RespondRequest-04</t>
  </si>
  <si>
    <t>FUNC-Manager_RespondRequest-05</t>
  </si>
  <si>
    <t>Phản hồi thành công</t>
  </si>
  <si>
    <t>[Gửi phản hồi] Button</t>
  </si>
  <si>
    <t>Tại màn hình Xem và phản hồi một yêu cầu/khiếu nại:
1. Nhập phản hồi hợp lệ
2. Nhấn [Gửi phản hồi] button.</t>
  </si>
  <si>
    <t>Để trống ô Phản hồi</t>
  </si>
  <si>
    <t>Tại màn hình Xem và phản hồi một yêu cầu/khiếu nại:
1. Để trống ô phản hồi
2. Nhấn [Gửi phản hồi] button.</t>
  </si>
  <si>
    <t>Hiển thị thông báo “Vượt giới hạn ký tự tối đa!”.
Trỏ chuột tại [Phản hồi] Textbox</t>
  </si>
  <si>
    <t>Hiển thị thông báo “Bạn chưa nhập nội dung phản hồi”.
Trỏ chuột tại [Phản hồi] Textbox</t>
  </si>
  <si>
    <t>Tại màn hình Xem và phản hồi một yêu cầu/khiếu nại:
1. Nhập phản hồi dài hơn 1000 ký tự
2. Nhấn [Gửi phản hồi] button.</t>
  </si>
  <si>
    <t>Tại màn hình Xem và phản hồi một yêu cầu/khiếu nại:
1. Nhấn [Trở lại] button.</t>
  </si>
  <si>
    <t>Hiển thị trang Xem các yêu cầu, khiếu nại</t>
  </si>
  <si>
    <t>Hiển thị trang Xem các yêu cầu, khiếu nại và thông báo “Phản hồi thành công”</t>
  </si>
  <si>
    <t>1. Xem thống kê</t>
  </si>
  <si>
    <t>FUNC-Manager_EditBill-17</t>
  </si>
  <si>
    <t>Truy cập trang Xem thông tin hóa đơn</t>
  </si>
  <si>
    <t>Tại menu ứng dụng
1. Chọn "QUẢN LÝ HÓA ĐƠN"</t>
  </si>
  <si>
    <t>1. Xem thông tin hóa đơn
2. Chỉnh sửa hóa đơn
3. Gửi tổng hóa đơn</t>
  </si>
  <si>
    <t>Function: Chỉnh sửa hóa đơn</t>
  </si>
  <si>
    <t>Check GUI-Chỉnh sửa hóa đơn</t>
  </si>
  <si>
    <t>Check FUNC-Chỉnh sửa hóa đơn</t>
  </si>
  <si>
    <t>FUNC-Manager_SendBills-01</t>
  </si>
  <si>
    <t>Thực hiện gửi hóa đơn cho phòng thành công</t>
  </si>
  <si>
    <t>FUNC-Manager_SendBills-02</t>
  </si>
  <si>
    <t>Thực hiện gửi hóa đơn cho phòng không có hóa đơn</t>
  </si>
  <si>
    <t xml:space="preserve">Tại màn hình Xem thông tin hóa đơn:
1.Click [Gửi hóa đơn] trên hàng của phòng không có hóa đơn.
</t>
  </si>
  <si>
    <t>Hiển thị thông báo “Phòng không có khoản tiền để thanh toán”</t>
  </si>
  <si>
    <t>Thực hiện thêm thông tin phòng</t>
  </si>
  <si>
    <t>FUNC-Manager_EditRoom-10</t>
  </si>
  <si>
    <t>1. Xem danh sách phòng
2. Thêm phòng
3. Cập nhật phòng
4. Xóa phòng</t>
  </si>
  <si>
    <t>Check FUNC-Xem danh sách phòng</t>
  </si>
  <si>
    <t>Function: Thêm phòng</t>
  </si>
  <si>
    <t>Check GUI-Thêm phòng</t>
  </si>
  <si>
    <t>Check FUNC-Thêm phòng</t>
  </si>
  <si>
    <t>Function: Cập nhật phòng</t>
  </si>
  <si>
    <t>Check GUI-Cập nhật phòng</t>
  </si>
  <si>
    <t>Check FUNC-Cập nhật phòng</t>
  </si>
  <si>
    <t>Function: Xóa phòng</t>
  </si>
  <si>
    <t>Check FUNC-Xóa phòng</t>
  </si>
  <si>
    <t>FUNC-Manager_DeleteRoom-01</t>
  </si>
  <si>
    <t>1. Xem thông tin sinh viên
2. Cập nhật thông tin sinh viên
3. Xóa thông tin sinh viên</t>
  </si>
  <si>
    <t>Function: Xem thông tin sinh viên</t>
  </si>
  <si>
    <t>Check GUI-Xem thông tin sinh viên</t>
  </si>
  <si>
    <t>Check FUNC-Xem thông tin sinh viên</t>
  </si>
  <si>
    <t>Function: Cập nhật thông tin sinh viên</t>
  </si>
  <si>
    <t>Check GUI-Cập nhật thông tin sinh viên</t>
  </si>
  <si>
    <t>Check FUNC-Cập nhật thông tin sinh viên</t>
  </si>
  <si>
    <t>Function: Xóa thông tin sinh viên</t>
  </si>
  <si>
    <t>Check FUNC-Xóa thông tin sinh viên</t>
  </si>
  <si>
    <t>GUI-Manager_UpdateStudent-01</t>
  </si>
  <si>
    <t>GUI-Manager_UpdateStudent-02</t>
  </si>
  <si>
    <t>GUI-Manager_UpdateStudent-03</t>
  </si>
  <si>
    <t>GUI-Manager_UpdateStudent-04</t>
  </si>
  <si>
    <t>GUI-Manager_UpdateStudent-05</t>
  </si>
  <si>
    <t>GUI-Manager_UpdateStudent-06</t>
  </si>
  <si>
    <t>GUI-Manager_UpdateStudent-07</t>
  </si>
  <si>
    <t>GUI-Manager_UpdateStudent-08</t>
  </si>
  <si>
    <t>GUI-Manager_UpdateStudent-09</t>
  </si>
  <si>
    <t>GUI-Manager_UpdateStudent-10</t>
  </si>
  <si>
    <t>GUI-Manager_UpdateStudent-11</t>
  </si>
  <si>
    <t>GUI-Manager_UpdateStudent-12</t>
  </si>
  <si>
    <t>GUI-Manager_UpdateStudent-13</t>
  </si>
  <si>
    <t>FUNC-Manager_UpdateStudent-01</t>
  </si>
  <si>
    <t>FUNC-Manager_UpdateStudent-02</t>
  </si>
  <si>
    <t>FUNC-Manager_UpdateStudent-03</t>
  </si>
  <si>
    <t>FUNC-Manager_UpdateStudent-04</t>
  </si>
  <si>
    <t>FUNC-Manager_UpdateStudent-05</t>
  </si>
  <si>
    <t>FUNC-Manager_UpdateStudent-06</t>
  </si>
  <si>
    <t>FUNC-Manager_UpdateStudent-07</t>
  </si>
  <si>
    <t>FUNC-Manager_UpdateStudent-08</t>
  </si>
  <si>
    <t>FUNC-Manager_UpdateStudent-09</t>
  </si>
  <si>
    <t>FUNC-Manager_UpdateStudent-10</t>
  </si>
  <si>
    <t>FUNC-Manager_UpdateStudent-11</t>
  </si>
  <si>
    <t>FUNC-Manager_UpdateStudent-12</t>
  </si>
  <si>
    <t>FUNC-Manager_UpdateStudent-13</t>
  </si>
  <si>
    <t>FUNC-Manager_UpdateStudent-14</t>
  </si>
  <si>
    <t>FUNC-Manager_UpdateStudent-15</t>
  </si>
  <si>
    <t>FUNC-Manager_UpdateStudent-16</t>
  </si>
  <si>
    <t>FUNC-Manager_UpdateStudent-17</t>
  </si>
  <si>
    <t>FUNC-Manager_DeleteStuAcc-01</t>
  </si>
  <si>
    <t>GUI-Manager_ViewAllStuAcc-01</t>
  </si>
  <si>
    <t>GUI-Manager_ViewAllStuAcc-02</t>
  </si>
  <si>
    <t>GUI-Manager_ViewAllStuAcc-03</t>
  </si>
  <si>
    <t>GUI-Manager_ViewAllStuAcc-04</t>
  </si>
  <si>
    <t>GUI-Manager_ViewAllStuAcc-05</t>
  </si>
  <si>
    <t>GUI-Manager_ViewAllStuAcc-06</t>
  </si>
  <si>
    <t>GUI-Manager_ViewAllStuAcc-07</t>
  </si>
  <si>
    <t>GUI-Manager_ViewAllStuAcc-08</t>
  </si>
  <si>
    <t>GUI-Manager_ViewAllStuAcc-09</t>
  </si>
  <si>
    <t>FUNC-Manager_ViewAllStuAcc-01</t>
  </si>
  <si>
    <t>FUNC-Manager_ViewAllStuAcc-02</t>
  </si>
  <si>
    <t>FUNC-Manager_ViewAllStuAcc-03</t>
  </si>
  <si>
    <t>FUNC-Manager_ViewAllStuAcc-04</t>
  </si>
  <si>
    <t>FUNC-Manager_ViewAllStuAcc-05</t>
  </si>
  <si>
    <t>FUNC-Manager_ViewAllStuAcc-06</t>
  </si>
  <si>
    <t>FUNC-Manager_UpdateStudent-18</t>
  </si>
  <si>
    <t>Truy cập trang Xem danh sách phòng</t>
  </si>
  <si>
    <t>Truy cập trang Xem thông tin sinh viên</t>
  </si>
  <si>
    <t>Tại menu ứng dụng:
1. Rê chuột qua mục “QUẢN LÝ PHÒNG Ở”
2. Chọn mục “Quản lý thông tin phòng”</t>
  </si>
  <si>
    <t xml:space="preserve">Tại menu ứng dụng:
1. Chọn mục “QUẢN LÝ SINH VIÊN”
</t>
  </si>
  <si>
    <t>1. Xem danh sách các yêu cầu
2. Phản hồi các yêu cầu</t>
  </si>
  <si>
    <t>Function: Xem danh sách các yêu cầu</t>
  </si>
  <si>
    <t>Check GUI-Xem danh sách các yêu cầu</t>
  </si>
  <si>
    <t>Check FUNC-Xem danh sách các yêu cầu</t>
  </si>
  <si>
    <t>Function:Phản hồi các yêu cầu</t>
  </si>
  <si>
    <t>Check GUI-Phản hồi các yêu cầu</t>
  </si>
  <si>
    <t>Check FUNC-Phản hồi các yêu cầu</t>
  </si>
  <si>
    <t>Truy cập trang Quản lý yêu cầu, khiếu nại</t>
  </si>
  <si>
    <t>Tại menu ứng dụng:
1. Chọn "QUẢN LÝ YÊU CẦU, KHIẾU NẠI"</t>
  </si>
  <si>
    <t>GUI-Manager_ViewStatistics-01</t>
  </si>
  <si>
    <t>GUI-Manager_ViewStatistics-02</t>
  </si>
  <si>
    <t>[Chỗ ở ký túc xá] Grid</t>
  </si>
  <si>
    <t>[Tất cả] Column</t>
  </si>
  <si>
    <t>Lấy dữ liệu từ cột [AllSpaces] của bảng Statistics</t>
  </si>
  <si>
    <t>[Nam] Column</t>
  </si>
  <si>
    <t>[Nữ] Column</t>
  </si>
  <si>
    <t>[Tổng số tiền đã thanh toán] Grid</t>
  </si>
  <si>
    <t>[Tiền thuê phòng] Column</t>
  </si>
  <si>
    <t>[Tiền điện nước vượt mức] Column</t>
  </si>
  <si>
    <t>Lấy dữ liệu từ cột [MaleSpaces] của bảng Statistics</t>
  </si>
  <si>
    <t>Lấy dữ liệu từ cột [FemaleSpaces] của bảng Statistics</t>
  </si>
  <si>
    <t>[Tổng] Column</t>
  </si>
  <si>
    <t>Lấy dữ liệu từ cột [RoomMoney] của bảng Statistics</t>
  </si>
  <si>
    <t>Lấy dữ liệu từ cột [ElectricWaterMoney] của bảng Statistics</t>
  </si>
  <si>
    <t>Bằng tổng của [RoomMoney] và [ElectricWaterMoney]</t>
  </si>
  <si>
    <t>Function: Xem thống kê</t>
  </si>
  <si>
    <t>Check GUI-Xem thống kê</t>
  </si>
  <si>
    <t>Check FUNC- Xem thống kê</t>
  </si>
  <si>
    <t>Truy cập trang Xem thống kê</t>
  </si>
  <si>
    <t>Tại menu ứng dụng:
1. Chọn "THỐNG KÊ"</t>
  </si>
  <si>
    <t>Hiển thị trang Thống kê</t>
  </si>
  <si>
    <t>FUNC-Manager_ViewStatistics-01</t>
  </si>
  <si>
    <t>1. Lựa chọn xem loại hóa đơn
2. Thanh toán hóa đơn tiền phòng
3. Thanh toán hóa đơn tiền điện, nước</t>
  </si>
  <si>
    <t>Function : Lựa chọn xem loại hóa đơn</t>
  </si>
  <si>
    <t>Check GUI-Lựa chọn xem loại hóa đơn</t>
  </si>
  <si>
    <t>GUI-ChonHD-01</t>
  </si>
  <si>
    <t>[Xem hóa đơn tiền phòng] Button</t>
  </si>
  <si>
    <t>GUI-ChonHD-02</t>
  </si>
  <si>
    <t>[Xem hóa đơn tiền điện, nước] Button</t>
  </si>
  <si>
    <t>Check FUNC-Lựa chọn xem loại hóa đơn</t>
  </si>
  <si>
    <t>FUNC-ChonHD-01</t>
  </si>
  <si>
    <t>Tại Menu Ứng dụng:
1. Click [QUẢN LÝ, THANH TOÁN HÓA ĐƠN]</t>
  </si>
  <si>
    <t>Mở màn hình lựa chọn hóa đơn (refer sheet Layout QL Gửi HD và thanh toán)</t>
  </si>
  <si>
    <t>FUNC-ChonHD-02</t>
  </si>
  <si>
    <t>Chọn loại hóa đơn tiền phòng không thành công do lỗi cơ sở dữ liệu</t>
  </si>
  <si>
    <t>Tại Menu Ứng dụng:
1. Click [QUẢN LÝ, THANH TOÁN HÓA ĐƠN]
2. Click [Xem hóa đơn tiền phòng] Button</t>
  </si>
  <si>
    <t>Hiển thị thông báo: "Lỗi kết nối với cơ sở dữ liệu"</t>
  </si>
  <si>
    <t>FUNC-ChonHD-03</t>
  </si>
  <si>
    <t>Chọn loại hóa đơn tiền điện, nước không thành công do lỗi cơ sở dữ liệu</t>
  </si>
  <si>
    <t>Tại Menu Ứng dụng:
1. Click [QUẢN LÝ, THANH TOÁN HÓA ĐƠN]
2. Click [Xem hóa đơn tiền điện, nước] Button</t>
  </si>
  <si>
    <t>Function : Thanh toán hóa đơn tiền phòng</t>
  </si>
  <si>
    <t>Check GUI-Thanh toán hóa đơn tiền phòng</t>
  </si>
  <si>
    <t>GUI-ThanhToanPhong-01</t>
  </si>
  <si>
    <t>Format: 1 bản ghi hóa đơn cho tiền phòng kỳ sau trong 1 trang</t>
  </si>
  <si>
    <t>[ID phòng]Column</t>
  </si>
  <si>
    <t>Lấy dữ liệu từ cột Mã phòng của bảng Đăng ký phòng</t>
  </si>
  <si>
    <t>[Số chỗ phòng]Column</t>
  </si>
  <si>
    <t>Lấy dữ liệu từ cột Số chỗ phòng của bảng Phòng</t>
  </si>
  <si>
    <t>[Có điều hòa?]Column</t>
  </si>
  <si>
    <t>Lấy dữ liệu từ cột Có điều hòa của bảng Phòng</t>
  </si>
  <si>
    <t>[Mức giá phòng]Column</t>
  </si>
  <si>
    <t>Lấy dữ liệu từ cột Mức giá phòng của bảng Phòng</t>
  </si>
  <si>
    <t>GUI-ThanhToanPhong-02</t>
  </si>
  <si>
    <t>[Thanh toán] Button</t>
  </si>
  <si>
    <t>Check FUNC-Thanh toán hóa đơn tiền phòng</t>
  </si>
  <si>
    <t>FUNC-ThanhToanPhong-01</t>
  </si>
  <si>
    <t>Mở màn hình hóa đơn thành toán tiền phòng thành công</t>
  </si>
  <si>
    <t>Mở màn hình hóa đơn tiền phòng</t>
  </si>
  <si>
    <t>FUNC-ThanhToanPhong-02</t>
  </si>
  <si>
    <t>Mở màn hình hóa đơn thành toán tiền phòng không thành công</t>
  </si>
  <si>
    <t>FUNC-ThanhToanPhong-03</t>
  </si>
  <si>
    <t>Thanh toán tiền phòng thành công</t>
  </si>
  <si>
    <t>Tại màn hình hóa đơn thanh toán tiền phòng:
1. Nhấn [Thanh toán] button.</t>
  </si>
  <si>
    <t xml:space="preserve">Hiển thị thông báo: "Bạn đã thanh toán tiền phòng cho kỳ tiếp theo thành công"
</t>
  </si>
  <si>
    <t>FUNC-ThanhToanPhong-04</t>
  </si>
  <si>
    <t>Thanh toán tiền phòng không thành công</t>
  </si>
  <si>
    <t xml:space="preserve">Hiển thị thông báo: "Vui lòng kiểm tra lại số dư ngân hàng!"
</t>
  </si>
  <si>
    <t>Function: Thanh toán hóa đơn tiền điện, nước</t>
  </si>
  <si>
    <t>Check-GUI-Thanh toán hóa đơn tiền điện, nước</t>
  </si>
  <si>
    <t>GUI-ThanhToanDienNuoc-01</t>
  </si>
  <si>
    <t>Format: 1 bản ghi hóa đơn cho tiền điện, nước kỳ này trong 1 trang</t>
  </si>
  <si>
    <t>[Số điện]Column</t>
  </si>
  <si>
    <t>Lấy dữ liệu từ cột Số điện của bảng Điện nước</t>
  </si>
  <si>
    <t>[Số điện vượt mức]Column</t>
  </si>
  <si>
    <t>Lấy dữ liệu từ cột Số điện vượt mức của bảng Điện nước</t>
  </si>
  <si>
    <t>[Số nước]Column</t>
  </si>
  <si>
    <t>Lấy dữ liệu từ cột Số nước của bảng Điện nước</t>
  </si>
  <si>
    <t>[Số nước vượt mức]Column</t>
  </si>
  <si>
    <t>Lấy dữ liệu từ cột Số nước vượt mức của bảng Điện nước</t>
  </si>
  <si>
    <t>[Tổng tiền vượt mức]Column</t>
  </si>
  <si>
    <t>Lấy dữ liệu từ cột Tổng tiền vượt mức của bảng Điện nước</t>
  </si>
  <si>
    <t>GUI-ThanhToanDienNuoc-02</t>
  </si>
  <si>
    <t>Check-FUNC-Thanh toán hóa đơn tiền điện, nước</t>
  </si>
  <si>
    <t>FUNC-ThanhToanDienNuoc-01</t>
  </si>
  <si>
    <t>Mở màn hình hóa đơn thành toán tiền điện nước thành công</t>
  </si>
  <si>
    <t>Mở màn hình hóa đơn tiền điện, nước</t>
  </si>
  <si>
    <t>FUNC-ThanhToanDienNuoc-02</t>
  </si>
  <si>
    <t>Mở màn hình hóa đơn thành toán tiền điện nước không thành công</t>
  </si>
  <si>
    <t>FUNC-ThanhToanDienNuoc-03</t>
  </si>
  <si>
    <t>Thanh toán tiền điện nước thành công</t>
  </si>
  <si>
    <t>Tại màn hình hóa đơn thanh toán tiền điện, nước:
1. Nhấn [Thanh toán] button.</t>
  </si>
  <si>
    <t>FUNC-ThanhToanDienNuoc-04</t>
  </si>
  <si>
    <t>Thanh toán tiền điện nước không thành công</t>
  </si>
  <si>
    <t>1. Gửi yêu cầu bảo trì thiết bị / khiếu nại
2. Gửi yêu cầu đổi phòng</t>
  </si>
  <si>
    <t>Function : Gửi yêu cầu bảo trì thiết bị / khiếu nại</t>
  </si>
  <si>
    <t>Check GUI-Gửi yêu cầu bảo trì thiết bị / khiếu nại</t>
  </si>
  <si>
    <t>GUI-GuiYCBaoTriKhieuNai-01</t>
  </si>
  <si>
    <t>[Mã số SV] Textbox</t>
  </si>
  <si>
    <t>Nhập vào mã số sinh viên gửi .</t>
  </si>
  <si>
    <t>Status = enable
Default = blank
Max-length = 10</t>
  </si>
  <si>
    <t>GUI-GuiYCBaoTriKhieuNai-02</t>
  </si>
  <si>
    <t>Nhập vào tiêu đề của yêu cầu.</t>
  </si>
  <si>
    <t>GUI-GuiYCBaoTriKhieuNai-03</t>
  </si>
  <si>
    <t>[Nội dung] TextArea</t>
  </si>
  <si>
    <t>Nhập vào nội dung của yêu cầu.</t>
  </si>
  <si>
    <t>GUI-GuiYCBaoTriKhieuNai-04</t>
  </si>
  <si>
    <t>GUI-GuiYCBaoTriKhieuNai-05</t>
  </si>
  <si>
    <t>[Gửi yêu cầu] Button</t>
  </si>
  <si>
    <t>Check FUNC-Gửi yêu cầu bảo trì thiết bị / khiếu nại</t>
  </si>
  <si>
    <t>FUNC-GuiYCBaoTriKhieuNai-01</t>
  </si>
  <si>
    <t>Mở màn hình gửi yêu cầu bảo trì thiết bị / khiếu nại</t>
  </si>
  <si>
    <t>Tại Menu Ứng dụng:
1. Giữ chuột vào [GỬI YÊU CẦU/KHIẾU NẠI]
2. Click [Yêu cầu bảo trì thiết bị/Khiếu nại]</t>
  </si>
  <si>
    <t>Mở màn hình gửi yêu cầu bảo trì/ khiếu nại</t>
  </si>
  <si>
    <t>FUNC-GuiYCBaoTriKhieuNai-02</t>
  </si>
  <si>
    <t>Không nhập mã số sinh viên</t>
  </si>
  <si>
    <t>Tại màn hình Gửi yêu cầu bảo trì / Khiếu nại:
1. Không nhập dữ liệu vào [Mã số SV] Textbox.
2. Click [Gửi yêu cầu] Button</t>
  </si>
  <si>
    <t>Hiển thị thông báo: "Vui lòng nhập mã số sinh viên!"
Trỏ chuột tại [Mã số SV] Textbox.</t>
  </si>
  <si>
    <t>FUNC-GuiYCBaoTriKhieuNai-03</t>
  </si>
  <si>
    <t>Không nhập tiêu đề</t>
  </si>
  <si>
    <t>Tại màn hình Gửi yêu cầu bảo trì / Khiếu nại:
1. Không nhập dữ liệu vào [Tiêu đề] Textbox.
2. Click [Gửi yêu cầu] Button</t>
  </si>
  <si>
    <t xml:space="preserve">Hiển thị thông báo: "Vui lòng nhập tiêu đề của yêu cầu!"
Trỏ chuột tại [Tiêu đề] Textbox.
</t>
  </si>
  <si>
    <t>FUNC-GuiYCBaoTriKhieuNai-04</t>
  </si>
  <si>
    <t>Không nhập nội dung</t>
  </si>
  <si>
    <t>Tại màn hình Gửi yêu cầu bảo trì / Khiếu nại:
1. Không nhập dữ liệu vào [Nội dung] TextArea.
2. Click [Gửi yêu cầu] Button</t>
  </si>
  <si>
    <t>Hiển thị thông báo: "Vui lòng nhập nội dung của yêu cầu!"
Trỏ chuột tại [Nội dung] TextArea.</t>
  </si>
  <si>
    <t>FUNC-GuiYCBaoTriKhieuNai-05</t>
  </si>
  <si>
    <t>Nhập mã số sinh viên quá ký tự cho phép</t>
  </si>
  <si>
    <t>Tại màn hình Gửi yêu cầu bảo trì / Khiếu nại:
1. Nhập quá 10 ký tự vào [Mã số SV] Textbox.
2. Click [Gửi yêu cầu] Button</t>
  </si>
  <si>
    <t>Hiển thị thông báo: "Vui lòng nhập mã số sinh viên không quá 10 ký tự!"
Trỏ chuột tại [Mã số SV] Textbox.</t>
  </si>
  <si>
    <t>FUNC-GuiYCBaoTriKhieuNai-06</t>
  </si>
  <si>
    <t>Nhập tiêu đề quá ký tự cho phép</t>
  </si>
  <si>
    <t>Tại màn hình Gửi yêu cầu bảo trì / Khiếu nại:
1. Nhập quá 50 ký tự vào [Tiêu đề] Textbox.
2. Click [Gửi yêu cầu] Button</t>
  </si>
  <si>
    <t>Hiển thị thông báo: "Vui lòng nhập tiêu đề của yêu cầu không quá 50 ký tự!"
Trỏ chuột tại [Tiêu đề] Textbox.</t>
  </si>
  <si>
    <t>FUNC-GuiYCBaoTriKhieuNai-07</t>
  </si>
  <si>
    <t>Nhập nội dung quá ký tự cho phép</t>
  </si>
  <si>
    <t>Tại màn hình Gửi yêu cầu bảo trì / Khiếu nại:
1. Nhập quá 100 ký tự vào [Nội dung] TextArea.
2. Click [Gửi yêu cầu] Button</t>
  </si>
  <si>
    <t>Hiển thị thông báo: "Vui lòng nhập nội dung của yêu cầu không quá 100 ký tự!"
Trỏ chuột tại [Nội dung] TextArea.</t>
  </si>
  <si>
    <t>FUNC-GuiYCBaoTriKhieuNai-08</t>
  </si>
  <si>
    <t>Không nhập dữ liệu vào tất cả các trường</t>
  </si>
  <si>
    <t>Tại màn hình Gửi yêu cầu bảo trì / Khiếu nại:
1. Không nhập tất cả các dữ liệu được yêu cầu trong form.
2. Click [Gửi yêu cầu] Button</t>
  </si>
  <si>
    <t xml:space="preserve">Hiển thị thông báo: "Vui lòng nhập tất cả dữ liệu đầy đủ!"
</t>
  </si>
  <si>
    <t>FUNC-GuiYCBaoTriKhieuNai-09</t>
  </si>
  <si>
    <t>Nhập mã số sinh viên có ký tự đặc biệt nhưng không quá số ký tự cho phép</t>
  </si>
  <si>
    <t>Tại màn hình Gửi yêu cầu bảo trì / Khiếu nại:
1. Nhập mã số sinh viên không quá 10 ký tự và có ký tự đặc biệt vào [Mã số SV] Textbox.
2. Click [Gửi yêu cầu] Button</t>
  </si>
  <si>
    <t>Hiển thị thông báo: "Vui lòng không nhập mã số sinh viên có ký tự đặc biệt!"
Trỏ chuột tại [Mã số SV] Textbox.</t>
  </si>
  <si>
    <t>FUNC-GuiYCBaoTriKhieuNai-10</t>
  </si>
  <si>
    <t>Gửi yêu cầu thành công khi tất cả các trường đều được nhập đúng</t>
  </si>
  <si>
    <t>Tại màn hình Gửi yêu cầu bảo trì / Khiếu nại:
1. Nhập đúng tất cả các dữ liệu được yêu cầu trong form.
2. Click [Gửi yêu cầu] Button</t>
  </si>
  <si>
    <t xml:space="preserve">Hiển thị thông báo: "Gửi yêu cầu bảo trì thiết bị / Khiếu nại thành công!"
</t>
  </si>
  <si>
    <t>FUNC-GuiYCBaoTriKhieuNai-11</t>
  </si>
  <si>
    <t>Gửi yêu cầu thành công khi tất cả các trường đều được nhập đúng với data max length</t>
  </si>
  <si>
    <t>Tại màn hình Gửi yêu cầu bảo trì / Khiếu nại:
1. Nhập đúng tất cả các dữ liệu được yêu cầu trong form với data max length.
2. Click [Gửi yêu cầu] Button</t>
  </si>
  <si>
    <t>FUNC-GuiYCBaoTriKhieuNai-12</t>
  </si>
  <si>
    <t>Trở lại thành công</t>
  </si>
  <si>
    <t>Tại màn hình Gửi yêu cầu bảo trì / Khiếu nại:
1.  Click [Trở lại] Button</t>
  </si>
  <si>
    <t>Điều hướng trở lại trang chủ</t>
  </si>
  <si>
    <t>FUNC-GuiYCBaoTriKhieuNai-13</t>
  </si>
  <si>
    <t>Trở lại không thành công</t>
  </si>
  <si>
    <t>Function : Gửi yêu cầu đổi phòng</t>
  </si>
  <si>
    <t>Check GUI-Gửi yêu cầu đổi phòng</t>
  </si>
  <si>
    <t>GUI-GuiYCDoiPhong-01</t>
  </si>
  <si>
    <t>GUI-GuiYCDoiPhong-02</t>
  </si>
  <si>
    <t>GUI-GuiYCDoiPhong-03</t>
  </si>
  <si>
    <t>GUI-GuiYCDoiPhong-04</t>
  </si>
  <si>
    <t>GUI-GuiYCDoiPhong-05</t>
  </si>
  <si>
    <t>Check FUNC-Gửi yêu cầu đổi phòng</t>
  </si>
  <si>
    <t>FUNC-GuiYCDoiPhong-01</t>
  </si>
  <si>
    <t>FUNC-GuiYCDoiPhong-02</t>
  </si>
  <si>
    <t>FUNC-GuiYCDoiPhong-03</t>
  </si>
  <si>
    <t>FUNC-GuiYCDoiPhong-04</t>
  </si>
  <si>
    <t>FUNC-GuiYCDoiPhong-05</t>
  </si>
  <si>
    <t>FUNC-GuiYCDoiPhong-06</t>
  </si>
  <si>
    <t>FUNC-GuiYCDoiPhong-07</t>
  </si>
  <si>
    <t>FUNC-GuiYCDoiPhong-08</t>
  </si>
  <si>
    <t>FUNC-GuiYCDoiPhong-09</t>
  </si>
  <si>
    <t>FUNC-GuiYCDoiPhong-10</t>
  </si>
  <si>
    <t>FUNC-GuiYCDoiPhong-11</t>
  </si>
  <si>
    <t>FUNC-GuiYCDoiPhong-12</t>
  </si>
  <si>
    <t>FUNC-GuiYCDoiPhong-13</t>
  </si>
  <si>
    <t xml:space="preserve">1. Xem bạn cùng phòng
</t>
  </si>
  <si>
    <t>Function : Xem bạn cùng phòng</t>
  </si>
  <si>
    <t>Check GUI-Xem bạn cùng phòng</t>
  </si>
  <si>
    <t>GUI-XemBanCungPhong-01</t>
  </si>
  <si>
    <t>Format: 1 bản ghi trong 1 trang</t>
  </si>
  <si>
    <t>[ID Phòng]Column</t>
  </si>
  <si>
    <t>[Mã số SV]Column</t>
  </si>
  <si>
    <t>Lấy dữ liệu từ cột Mã số SV của bảng Đăng ký phòng</t>
  </si>
  <si>
    <t>[Họ và tên]Column</t>
  </si>
  <si>
    <t>Lấy dữ liệu từ cột Họ và tên của bảng Sinh viên</t>
  </si>
  <si>
    <t>[Số điện thoại]Column</t>
  </si>
  <si>
    <t>Lấy dữ liệu từ cột Số điện thoại của bảng Sinh viên</t>
  </si>
  <si>
    <t>[Email]Column</t>
  </si>
  <si>
    <t>Lấy dữ liệu từ cột Email của bảng Sinh viên</t>
  </si>
  <si>
    <t>GUI-XemBanCungPhong-02</t>
  </si>
  <si>
    <t>Check FUNC-Xem bạn cùng phòng</t>
  </si>
  <si>
    <t>FUNC-XemBanCungPhong-01</t>
  </si>
  <si>
    <t>Mở màn hình liệt kê bạn cùng phòng thành công</t>
  </si>
  <si>
    <t>Tại Menu Ứng dụng:
1. Click [TÀI KHOẢN: &lt;MSSV của User&gt; ]</t>
  </si>
  <si>
    <t>Mở màn hình thông tin phòng đang ở</t>
  </si>
  <si>
    <t>FUNC-XemBanCungPhong-02</t>
  </si>
  <si>
    <t>Mở màn hình liệt kê bạn cùng phòng không thành công</t>
  </si>
  <si>
    <t>FUNC-XemBanCungPhong-03</t>
  </si>
  <si>
    <t>Mở màn hình liệt kê bạn cùng phòng thành công nhưng không có thông tin</t>
  </si>
  <si>
    <t>Hiển thị thông báo: "Bạn chưa đăng ký phòng ở ký túc xá!"</t>
  </si>
  <si>
    <t>Function : Xem danh sách thông báo</t>
  </si>
  <si>
    <t>Check GUI-Xem danh sách thông báo</t>
  </si>
  <si>
    <t>GUI-XemThongBao-01</t>
  </si>
  <si>
    <t>Format: 3 bản ghi trong 1 trang</t>
  </si>
  <si>
    <t>[ID]Column</t>
  </si>
  <si>
    <t>Lấy dữ liệu từ cột Mã thông báo của bảng Thông báo</t>
  </si>
  <si>
    <t>[Tiêu đề]Column</t>
  </si>
  <si>
    <t>Lấy dữ liệu từ cột Tiêu đề của bảng Thông báo</t>
  </si>
  <si>
    <t>[Người viết]Column</t>
  </si>
  <si>
    <t>Lấy dữ liệu từ cột Người viết của bảng Thông báo</t>
  </si>
  <si>
    <t>[Ngày]Column</t>
  </si>
  <si>
    <t>Lấy dữ liệu từ cột Ngày của bảng Thông báo</t>
  </si>
  <si>
    <t>GUI-XemThongBao-02</t>
  </si>
  <si>
    <t>GUI-XemThongBao-03</t>
  </si>
  <si>
    <t>[Xóa]Link</t>
  </si>
  <si>
    <t>Nếu người dùng không có quyền xóa thông báo</t>
  </si>
  <si>
    <t>GUI-XemThongBao-04</t>
  </si>
  <si>
    <t>[Sửa]Link</t>
  </si>
  <si>
    <t>GUI-XemThongBao-05</t>
  </si>
  <si>
    <t>[Tạo thông báo]Button</t>
  </si>
  <si>
    <t>GUI-XemThongBao-06</t>
  </si>
  <si>
    <t>[Prev]Button</t>
  </si>
  <si>
    <t>Nếu người dùng đang ở trang đầu tiên</t>
  </si>
  <si>
    <t>GUI-XemThongBao-07</t>
  </si>
  <si>
    <t>[Next]Button</t>
  </si>
  <si>
    <t>Nếu người dùng đang ở trang cuối</t>
  </si>
  <si>
    <t>Check FUNC-Xem danh sách thông báo</t>
  </si>
  <si>
    <t>FUNC-XemThongBao-01</t>
  </si>
  <si>
    <t>Mở màn hình tìm kiếm các thông báo thành công</t>
  </si>
  <si>
    <t>Tại Menu Ứng dụng:
1. Click [QUẢN LÍ THÔNG BÁO]</t>
  </si>
  <si>
    <t>Mở màn hình quản lí thông báo</t>
  </si>
  <si>
    <t>FUNC-XemThongBao-02</t>
  </si>
  <si>
    <t>Mở màn hình tìm kiếm các thông báo không thành công</t>
  </si>
  <si>
    <t>FUNC-XemThongBao-03</t>
  </si>
  <si>
    <t>Tại màn hình tìm kiếm:
1. Nhập vào dữ liệu không tồn tại trong hệ thống.
(Ví dụ: Nhập vào ID ABC123 không tồn tại trong hệ thống)
2. Nhấn Enter</t>
  </si>
  <si>
    <t>FUNC-XemThongBao-04</t>
  </si>
  <si>
    <t>Hiển thị danh sách tất cả thông báo trong hệ thống.</t>
  </si>
  <si>
    <t>FUNC-XemThongBao-05</t>
  </si>
  <si>
    <t>Tìm kiếm thành công với dữ liệu được nhập vào là ID thông báo hợp lệ</t>
  </si>
  <si>
    <t>Tại màn hình tìm kiếm:
1. Nhập vào ID thông báo cần tìm.
2. Nhấn Enter.</t>
  </si>
  <si>
    <t>Hiển thị danh sách thông báo phù hợp với ID nhập vào.</t>
  </si>
  <si>
    <t>Function : Tạo mới thông báo</t>
  </si>
  <si>
    <t>Check GUI-Tạo mới thông báo</t>
  </si>
  <si>
    <t>GUI-ThemTB-01</t>
  </si>
  <si>
    <t>Nhập vào tiêu đề của thông báo.</t>
  </si>
  <si>
    <t>GUI-ThemTB-02</t>
  </si>
  <si>
    <t>[Nội dung]TextArea</t>
  </si>
  <si>
    <t>Nhập vào nội dung của thông báo.</t>
  </si>
  <si>
    <t>GUI-ThemTB-03</t>
  </si>
  <si>
    <t>[Choose Image] Choosefile</t>
  </si>
  <si>
    <t>Chọn hình ảnh cho thông báo.</t>
  </si>
  <si>
    <t>Status = enable
Size = 5MB</t>
  </si>
  <si>
    <t>GUI-ThemTB-04</t>
  </si>
  <si>
    <t>[Trở lại]Button</t>
  </si>
  <si>
    <t>GUI-ThemTB-05</t>
  </si>
  <si>
    <t>Check FUNC-Tạo mới thông báo</t>
  </si>
  <si>
    <t>FUNC-ThemTB-01</t>
  </si>
  <si>
    <t>Mở màn hình tạo thông báo mới thành công</t>
  </si>
  <si>
    <t>Tại Menu Ứng dụng:
1. Click [QUẢN LÍ THÔNG BÁO]
2. Click [Tạo thông báo] Button</t>
  </si>
  <si>
    <t>Mở màn hình tạo thông báo mới</t>
  </si>
  <si>
    <t>FUNC-ThemTB-02</t>
  </si>
  <si>
    <t>Mở màn hình tạo thông báo mới không thành công</t>
  </si>
  <si>
    <t>FUNC-ThemTB-03</t>
  </si>
  <si>
    <t>Tại màn hình tạo thông báo mới
1. Không nhập dữ liệu vào [Tiêu đề] Textbox.
2. Click [Tạo thông báo] button.</t>
  </si>
  <si>
    <t>Hiển thị thông báo: "Vui lòng nhập tiêu đề cho thông báo!"
Trỏ chuột tại [Tiêu đề] Textbox.</t>
  </si>
  <si>
    <t>FUNC-ThemTB-04</t>
  </si>
  <si>
    <t>Tại màn hình tạo thông báo mới
1. Không nhập dữ liệu vào [Nội dung] TextArea.
2. Click [Tạo thông báo] button.</t>
  </si>
  <si>
    <t>Hiển thị thông báo: "Vui lòng nhập nội dung cho thông báo!"
Trỏ chuột tại [Nội dung] TextArea.</t>
  </si>
  <si>
    <t>FUNC-ThemTB-05</t>
  </si>
  <si>
    <t>Tại màn hình tạo thông báo mới
1. Không chọn hình ảnh cho thông báo.
2. Click [Tạo thông báo] button.</t>
  </si>
  <si>
    <t>Hiển thị thông báo: "Vui lòng chọn hình ảnh cho thông báo!"</t>
  </si>
  <si>
    <t>FUNC-ThemTB-06</t>
  </si>
  <si>
    <t>Tại màn hình tạo thông báo mới
1. Nhập quá 50 ký tự vào [Tiêu đề] Textbox.
2. Click [Tạo thông báo] button.</t>
  </si>
  <si>
    <t>Hiển thị thông báo: "Vui lòng nhập tiêu đề cho thông báo không quá 50 ký tự!"
Trỏ chuột tại [Tiêu đề] Textbox.</t>
  </si>
  <si>
    <t>FUNC-ThemTB-07</t>
  </si>
  <si>
    <t>Tại màn hình tạo thông báo mới
1. Nhập quá 100 ký tự vào [Nội dung] TextArea.
2. Click [Tạo thông báo] button.</t>
  </si>
  <si>
    <t>Hiển thị thông báo: "Vui lòng nhập nội dung cho thông báo không quá 100 ký tự!"
Trỏ chuột tại [Nội dung] TextArea.</t>
  </si>
  <si>
    <t>FUNC-ThemTB-08</t>
  </si>
  <si>
    <t>Chọn hình ảnh quá dung lượng cho phép</t>
  </si>
  <si>
    <t>Tại màn hình tạo thông báo mới
1. Chọn hình ảnh quá 5MB.
2. Click [Tạo thông báo] button.</t>
  </si>
  <si>
    <t>Hiển thị thông báo: "Vui lòng chọn hình ảnh cho thông báo có dung lượng không quá 5MB!"</t>
  </si>
  <si>
    <t>FUNC-ThemTB-09</t>
  </si>
  <si>
    <t>Tại màn hình tạo thông báo mới
1. Không nhập tất cả các dữ liệu được yêu cầu trong form.
2. Click [Tạo thông báo] button.</t>
  </si>
  <si>
    <t>FUNC-ThemTB-10</t>
  </si>
  <si>
    <t>Tạo thông báo mới thành công khi tất cả các trường đều được nhập đúng</t>
  </si>
  <si>
    <t>Tại màn hình tạo thông báo mới
1. Nhập tất cả các dữ liệu được yêu cầu trong form.
2. Click [Tạo thông báo] button.</t>
  </si>
  <si>
    <t xml:space="preserve">Hiển thị thông báo: "Tạo thông báo mới thành công!"
</t>
  </si>
  <si>
    <t>FUNC-ThemTB-11</t>
  </si>
  <si>
    <t>Tạo thông báo mới thành công khi tất cả các trường đều được nhập đúng với data max length</t>
  </si>
  <si>
    <t>Tại màn hình tạo thông báo mới
1. Nhập tất cả các dữ liệu được yêu cầu trong form với data max length.
2. Click [Tạo thông báo] button.</t>
  </si>
  <si>
    <t>FUNC-ThemTB-12</t>
  </si>
  <si>
    <t>Tại màn hình tạo thông báo mới
1. Click [Trở lại] button.</t>
  </si>
  <si>
    <t>Điều hướng trở lại trang quản lí thông báo</t>
  </si>
  <si>
    <t>FUNC-ThemTB-13</t>
  </si>
  <si>
    <t>Function :Chỉnh sửa thông báo</t>
  </si>
  <si>
    <t>Check GUI-Chỉnh sửa thông báo</t>
  </si>
  <si>
    <t>GUI-SuaTB-01</t>
  </si>
  <si>
    <t>Status = enable.
Readonly = true.
Lấy dữ liệu từ cột Mã thông báo của bảng Thông báo.</t>
  </si>
  <si>
    <t>GUI-SuaTB-02</t>
  </si>
  <si>
    <t>GUI-SuaTB-03</t>
  </si>
  <si>
    <t>GUI-SuaTB-04</t>
  </si>
  <si>
    <t>GUI-SuaTB-05</t>
  </si>
  <si>
    <t>GUI-SuaTB-06</t>
  </si>
  <si>
    <t>Check FUNC-Chỉnh sửa thông báo</t>
  </si>
  <si>
    <t>FUNC-SuaTB-01</t>
  </si>
  <si>
    <t>FUNC-SuaTB-02</t>
  </si>
  <si>
    <t>FUNC-SuaTB-03</t>
  </si>
  <si>
    <t>Mở màn hình tạo thông báo mới thành công nhưng [ID] Textbox không có dữ liễu</t>
  </si>
  <si>
    <t>FUNC-SuaTB-04</t>
  </si>
  <si>
    <t>FUNC-SuaTB-05</t>
  </si>
  <si>
    <t>FUNC-SuaTB-06</t>
  </si>
  <si>
    <t>FUNC-SuaTB-07</t>
  </si>
  <si>
    <t>FUNC-SuaTB-08</t>
  </si>
  <si>
    <t>Hiển thị thông báo: "Vượt giới hạn nhập tối đa"
Trỏ chuột tại [Nội dung] TextArea.</t>
  </si>
  <si>
    <t>FUNC-SuaTB-09</t>
  </si>
  <si>
    <t>FUNC-SuaTB-10</t>
  </si>
  <si>
    <t>FUNC-SuaTB-11</t>
  </si>
  <si>
    <t>FUNC-SuaTB-12</t>
  </si>
  <si>
    <t>FUNC-SuaTB-13</t>
  </si>
  <si>
    <t>FUNC-SuaTB-14</t>
  </si>
  <si>
    <t>Function :Xóa thông báo</t>
  </si>
  <si>
    <t>Check GUI-Xóa thông báo</t>
  </si>
  <si>
    <t>GUI-XoaTB-01</t>
  </si>
  <si>
    <t>[Có] Button</t>
  </si>
  <si>
    <t>Status = enable.</t>
  </si>
  <si>
    <t>GUI-XoaTB-02</t>
  </si>
  <si>
    <t>[Không] Button</t>
  </si>
  <si>
    <t xml:space="preserve">Status = enable.
</t>
  </si>
  <si>
    <t>FUNC-XoaTB-01</t>
  </si>
  <si>
    <t>Tại màn hình Danh sách thông báo
1. Click [Xóa] Link</t>
  </si>
  <si>
    <t>Hiển thị màn hình xác nhận xóa</t>
  </si>
  <si>
    <t>FUNC-XoaTB-02</t>
  </si>
  <si>
    <t>Xóa thành công thông báo.</t>
  </si>
  <si>
    <t>Tại màn hình Xác nhận xóa: 
1. Click [Có] Button.</t>
  </si>
  <si>
    <t>FUNC-XoaTB-03</t>
  </si>
  <si>
    <t>Xóa không thành công thông báo.</t>
  </si>
  <si>
    <t>Tại màn hình Xác nhận xóa:
Trường hợp connect database lỗi
1. Click [Có] Button.</t>
  </si>
  <si>
    <t>FUNC-XoaTB-04</t>
  </si>
  <si>
    <t>Hủy việc xóa thông báo</t>
  </si>
  <si>
    <t>Tại màn hình Xác nhận xóa:
Click [Không] Button.</t>
  </si>
  <si>
    <t>Hiển thị màn hình Danh sách thông báo</t>
  </si>
  <si>
    <t>Xem bạn cùng phòng</t>
  </si>
  <si>
    <t>Gửi yêu cầu / khiếu nại</t>
  </si>
  <si>
    <t>Chọn hóa đơn và thanh toán</t>
  </si>
  <si>
    <t>1. Apache Tomcat 10.0.27
2. Apache Netbeans 17
3. Microsoft SQL Server
4. Any Web Browser</t>
  </si>
  <si>
    <t>Xem thông tin web</t>
  </si>
  <si>
    <t>Nguyễn Văn Tân</t>
  </si>
  <si>
    <t>Function: Xem trang chủ và thông báo</t>
  </si>
  <si>
    <t>Check GUI-Xem trang chủ và thông báo</t>
  </si>
  <si>
    <t>Check FUNC- Xem trang chủ và thông báo</t>
  </si>
  <si>
    <t>GUI-LandingPage-01</t>
  </si>
  <si>
    <t>GUI-LandingPage-02</t>
  </si>
  <si>
    <t>Truy cập trang chủ</t>
  </si>
  <si>
    <t>Nhập link truy cập trang web</t>
  </si>
  <si>
    <t>Hiển thị trang chủ</t>
  </si>
  <si>
    <t>FUNC-LandingPage-01</t>
  </si>
  <si>
    <t>[Giới thiệu] Grid</t>
  </si>
  <si>
    <t>[Tiêu đề trang] Label</t>
  </si>
  <si>
    <t>"KÍ TÚC XÁ ĐẠI HỌC FPT ĐÀ NĂNG"</t>
  </si>
  <si>
    <t>[Giới thiệu] Label</t>
  </si>
  <si>
    <t>Lấy dữ liệu từ cơ sở dữ liệu</t>
  </si>
  <si>
    <t>[Ảnh bìa] Image</t>
  </si>
  <si>
    <t>[Thông báo] Grid</t>
  </si>
  <si>
    <t>[Tiêu đề thông báo] Label</t>
  </si>
  <si>
    <t>[Nội dung thông báo] Label</t>
  </si>
  <si>
    <t>[Ảnh thông báo] Image</t>
  </si>
  <si>
    <t>Lấy dữ liệu từ cột [NotificationTitle] của bảng Notification</t>
  </si>
  <si>
    <t>Lấy dữ liệu từ cột [NotificationContent] của bảng Notification</t>
  </si>
  <si>
    <t>Lấy dữ liệu từ cột [NotificationImage] của bảng Notification</t>
  </si>
  <si>
    <t>Check FUNC- Xem nội quy kí túc xá</t>
  </si>
  <si>
    <t>1. Xem trang chủ và thông báo
2. Xem nội quy kí túc xá
3. Xem các dịch vụ</t>
  </si>
  <si>
    <t>Function: Xem nội quy kí túc xá</t>
  </si>
  <si>
    <t>Check GUI-Xem nội quy kí túc xá</t>
  </si>
  <si>
    <t>Truy cập trang nội quy</t>
  </si>
  <si>
    <t>[Nội quy Kí túc xá] Label</t>
  </si>
  <si>
    <t>Nội dung nội quy lấy từ cơ sở dữ liệu</t>
  </si>
  <si>
    <t>GUI-RulesPage-01</t>
  </si>
  <si>
    <t>FUNC-RulesPage-01</t>
  </si>
  <si>
    <t xml:space="preserve">Tại menu ứng dụng:
1. Chọn mục “NỘI QUY KTX”
</t>
  </si>
  <si>
    <t>Hiển thị trang nội quy</t>
  </si>
  <si>
    <t>Function: Xem các dịch vụ</t>
  </si>
  <si>
    <t>Check GUI-Xem các dịch vụ</t>
  </si>
  <si>
    <t>GUI-ServicesPage-01</t>
  </si>
  <si>
    <t>FUNC-ServicesPage-01</t>
  </si>
  <si>
    <t>[Dịch vụ] Grid</t>
  </si>
  <si>
    <t>[Tên dịch vụ] Label</t>
  </si>
  <si>
    <t>[Mô tả dịch vụ] Label</t>
  </si>
  <si>
    <t>[Ảnh dịch vụ] Image</t>
  </si>
  <si>
    <t>Lấy dữ liệu từ cột [ServiceTitle] của bảng Services</t>
  </si>
  <si>
    <t>Lấy dữ liệu từ cột [ServiceDesc] của bảng Services</t>
  </si>
  <si>
    <t>Lấy dữ liệu từ cột [ServiceImage] của bảng Services</t>
  </si>
  <si>
    <t>Truy cập trang dịch vụ</t>
  </si>
  <si>
    <t xml:space="preserve">Tại menu ứng dụng:
1. Chọn mục “DỊCH VỤ”
</t>
  </si>
  <si>
    <t>Hiển thị trang dịch vụ</t>
  </si>
  <si>
    <t>Quản lý thông báo</t>
  </si>
  <si>
    <t>1. Tìm kiếm thông báo
2. Tạo mới thông báo
3. Chỉnh sửa thông báo
4. Xóa thông báo</t>
  </si>
  <si>
    <t>Quản lý thông tin sinh viên</t>
  </si>
  <si>
    <t>Quản lý phòng ở</t>
  </si>
  <si>
    <t>Quản lý hóa đơn</t>
  </si>
  <si>
    <t>Quản lý yêu cầu, khiếu nại</t>
  </si>
  <si>
    <t>Thống kê</t>
  </si>
  <si>
    <t>Xem và tìm kiếm phòng</t>
  </si>
  <si>
    <t xml:space="preserve">1. Xem và tìm kiếm phòng 
2. Xem thông tin chi tiết phòng
</t>
  </si>
  <si>
    <t>Ngô Hải Thy</t>
  </si>
  <si>
    <t xml:space="preserve">Function : Xem và tìm kiếm phòng </t>
  </si>
  <si>
    <t xml:space="preserve">Check GUI-Xem và tìm kiếm phòng </t>
  </si>
  <si>
    <t>GUI-ViewSearchRoom-01</t>
  </si>
  <si>
    <t>[Kích thước phòng] Combobox</t>
  </si>
  <si>
    <t>- Status = enable
- Default value: Chọn kích thước 
- Tải tất cả các phòng trong bảng Room từ cơ sở dữ liệu phù hợp với người dùng chọn trong combobox</t>
  </si>
  <si>
    <t>GUI-ViewSearchRoom-02</t>
  </si>
  <si>
    <t>- Status = enable
- Default value: Chọn giới tính phòng 
- Tải tất cả các phòng trong bảng Room từ cơ sở dữ liệu phù hợp với người dùng chọn trong combobox</t>
  </si>
  <si>
    <t>GUI-ViewSearchRoom-03</t>
  </si>
  <si>
    <t>[Số lượng người tối đa ] Number</t>
  </si>
  <si>
    <t>- Status = enable
- Default value: 0
- Tải tất cả các phòng trong bảng Room từ cơ sở dữ liệu phù hợp với người dùng chọn trong number</t>
  </si>
  <si>
    <t>GUI-ViewSearchRoom-04</t>
  </si>
  <si>
    <t>[Mức giá tối đa] Textbox</t>
  </si>
  <si>
    <t>- Status = enable
- Default value: 0
- Tải tất cả các phòng trong bảng Room từ cơ sở dữ liệu phù hợp với người dùng chọn trong textbox</t>
  </si>
  <si>
    <t>Nhập kí tự đặc biệt
Nhấp vào [Tìm kiếm] Button</t>
  </si>
  <si>
    <t>Màn hình hiển thị thông báo lỗi "Không được nhập ký tự đặc biệt. Vui lòng nhập lại!"_x000D_
Trường [Mức giá tối đa] được đặt tiêu điểm._x000D_</t>
  </si>
  <si>
    <t>Nhập khoảng trắng vào giữa các số hay vào cuối trường
Nhấp vào [Tìm kiếm] Button</t>
  </si>
  <si>
    <t>Màn hình hiển thị thông báo lỗi "Mức giá tối đa không thể chứa khoảng trắng. Vui lòng nhập lại!"_x000D_
Trường [Mức giá tối đa] được đặt tiêu điểm._x000D_</t>
  </si>
  <si>
    <t>Để trống
Nhấp vào [Tìm kiếm] Button</t>
  </si>
  <si>
    <t>Màn hình hiển thị thông báo lỗi "Cần phải nhập mức giá tối đa cần tìm kiếm. Vui lòng nhập lại!"_x000D_
Trường [Mức giá tối đa] được đặt tiêu điểm._x000D_</t>
  </si>
  <si>
    <t>Nhập sai định dạng số nguyên
Nhấp vào [Tìm kiếm] Button</t>
  </si>
  <si>
    <t>Màn hình hiển thị thông báo lỗi "Nhập định dạng số nguyên. Vui lòng nhập lại!"_x000D_
Trường [Mức giá tối đa] được đặt tiêu điểm._x000D_</t>
  </si>
  <si>
    <t>Nhập toàn bộ là khoảng trắng
Nhấp vào [Tìm kiếm] Button</t>
  </si>
  <si>
    <t>Màn hình hiển thị thông báo lỗi "Cần phải nhập mức giá tối đa cần tìm kiếm. Vui lòng nhập lại!"_x000D_
Trường [Mức giá tối đa] được đặt tiêu điểm._x000D_
Cắt phải.</t>
  </si>
  <si>
    <t>GUI-ViewSearchRoom-05</t>
  </si>
  <si>
    <t>[Có điều hòa ?] Checkbox</t>
  </si>
  <si>
    <t>- Status = enable
- Default value: blank
- Tải tất cả các phòng trong bảng Room từ cơ sở dữ liệu phù hợp với người dùng chọn trong checkbox</t>
  </si>
  <si>
    <t>GUI-ViewSearchRoom-06</t>
  </si>
  <si>
    <t>[Xem tất cả] Link</t>
  </si>
  <si>
    <t xml:space="preserve">- Status = enable
- Tải tất cả các phòng trong bảng Room từ cơ sở dữ liệu </t>
  </si>
  <si>
    <t>GUI-ViewSearchRoom-07</t>
  </si>
  <si>
    <t>[Quay lại] Link</t>
  </si>
  <si>
    <t>- Status = enable</t>
  </si>
  <si>
    <t>GUI-ViewSearchRoom-08</t>
  </si>
  <si>
    <t>GUI-ViewSearchRoom-09</t>
  </si>
  <si>
    <t>- Status = readonly
- Format: 10 bản ghi trong 1 trang</t>
  </si>
  <si>
    <t>Lấy dữ liệu từ cột roomId của bảng Room trong cơ sở dữ liệu</t>
  </si>
  <si>
    <t>Lấy dữ liệu từ cột roomSize của bảng Room trong cơ sở dữ liệu</t>
  </si>
  <si>
    <t>[Số người đang ở]Column</t>
  </si>
  <si>
    <t>Lấy dữ liệu từ cột roomAttendees của bảng Room trong cơ sở dữ liệu</t>
  </si>
  <si>
    <t>[Giới tính phòng]Column</t>
  </si>
  <si>
    <t>Lấy dữ liệu từ cột gender của bảng Room trong cơ sở dữ liệu</t>
  </si>
  <si>
    <t>Lấy dữ liệu từ cột airConditional của bảng Room trong cơ sở dữ liệu</t>
  </si>
  <si>
    <t>Lấy dữ liệu từ cột price của bảng Room trong cơ sở dữ liệu</t>
  </si>
  <si>
    <t>GUI-ViewSearchRoom-10</t>
  </si>
  <si>
    <t>Nếu người dùng đang ở trang đầu tiên của  danh sách.</t>
  </si>
  <si>
    <t>GUI-ViewSearchRoom-11</t>
  </si>
  <si>
    <t>GUI-ViewSearchRoom-12</t>
  </si>
  <si>
    <t>Nếu người dùng đang ở trang cuối của danh sách hoặc các bản ghi hiện tại có ít hơn hoặc bằng 10 bản ghi.</t>
  </si>
  <si>
    <t>GUI-ViewSearchRoom-13</t>
  </si>
  <si>
    <t xml:space="preserve">Check FUNC-Xem và tìm kiếm phòng </t>
  </si>
  <si>
    <t>FUNC-ViewSearchRoom-01</t>
  </si>
  <si>
    <t xml:space="preserve">Mở màn hình Xem và tìm kiếm phòng thành công </t>
  </si>
  <si>
    <t>Tại màn hình Trang chủ sau khi đăng nhập: 
Click [Xem và tìm kiếm phòng] ở thanh điều hướng bên trái.</t>
  </si>
  <si>
    <t xml:space="preserve">Mở màn hình Xem và tìm kiếm phòng </t>
  </si>
  <si>
    <t>FUNC-ViewSearchRoom-02</t>
  </si>
  <si>
    <t>Mở màn hình Xem và tìm kiếm phòng không  thành công do lỗi cơ sở dữ liệu</t>
  </si>
  <si>
    <t>FUNC-ViewSearchRoom-03</t>
  </si>
  <si>
    <t>Tìm kiếm phòng thành công mà chỉ nhập trường [Kích thước phòng]</t>
  </si>
  <si>
    <t>Tại màn hình Trang chủ sau khi đăng nhập: 
1. Click [Xem và tìm kiếm phòng] ở thanh điều hướng bên trái.
2. Nhập dữ liệu vào trường [Kích thước phòng]
2. Click [Tìm kiếm] Button</t>
  </si>
  <si>
    <t>Hiển thị các phòng phù hợp với trường [Kích thước phòng] có trong cơ sở dữ liệu</t>
  </si>
  <si>
    <t>FUNC-ViewSearchRoom-04</t>
  </si>
  <si>
    <t>Tìm kiếm phòng thành công mà chỉ nhập trường [Giới tính]</t>
  </si>
  <si>
    <t>Tại màn hình Trang chủ sau khi đăng nhập: 
1. Click [Xem và tìm kiếm phòng] ở thanh điều hướng bên trái.
2. Nhập dữ liệu vào trường [Giới tính]
2. Click [Tìm kiếm] Button</t>
  </si>
  <si>
    <t>Hiển thị các phòng phù hợp với trường [Giới tính] có trong cơ sở dữ liệu</t>
  </si>
  <si>
    <t>FUNC-ViewSearchRoom-05</t>
  </si>
  <si>
    <t>Tìm kiếm phòng thành công mà chỉ nhập trường [Số lượng người tối đa]</t>
  </si>
  <si>
    <t>Tại màn hình Trang chủ sau khi đăng nhập: 
1. Click [Xem và tìm kiếm phòng] ở thanh điều hướng bên trái.
2. Nhập dữ liệu vào trường [Số lượng người tối đa]
2. Click [Tìm kiếm] Button</t>
  </si>
  <si>
    <t>Hiển thị các phòng phù hợp với trường [Số lượng người tối đa] có trong cơ sở dữ liệu</t>
  </si>
  <si>
    <t>FUNC-ViewSearchRoom-06</t>
  </si>
  <si>
    <t>Tìm kiếm phòng thành công mà chỉ nhập trường [Mức giá tối đa]</t>
  </si>
  <si>
    <t>Tại màn hình Trang chủ sau khi đăng nhập: 
1. Click [Xem và tìm kiếm phòng] ở thanh điều hướng bên trái.
2. Nhập dữ liệu vào trường [Mức giá tối đa]
2. Click [Tìm kiếm] Button</t>
  </si>
  <si>
    <t>Hiển thị các phòng phù hợp với trường [Mức giá tối đa] có trong cơ sở dữ liệu</t>
  </si>
  <si>
    <t>FUNC-ViewSearchRoom-07</t>
  </si>
  <si>
    <t>Tìm kiếm phòng thành công mà chỉ nhập trường [Có điều hòa?]</t>
  </si>
  <si>
    <t>Tại màn hình Trang chủ sau khi đăng nhập: 
1. Click [Xem và tìm kiếm phòng] ở thanh điều hướng bên trái.
2. Nhập dữ liệu vào trường [Có điều hòa?]
2. Click [Tìm kiếm] Button</t>
  </si>
  <si>
    <t>Hiển thị các phòng phù hợp với trường [Có điều hòa?] có trong cơ sở dữ liệu</t>
  </si>
  <si>
    <t>FUNC-ViewSearchRoom-08</t>
  </si>
  <si>
    <t>Tìm kiếm phòng thành công nhưng không tìm thấy phòng phù hợp với yêu cầu</t>
  </si>
  <si>
    <t>Tại màn hình Trang chủ sau khi đăng nhập: 
1. Click [Xem và tìm kiếm phòng] ở thanh điều hướng bên trái.
2. Nhập dữ liệu cho các trường [Kích thước phòng], [Giới tính], … nhưng dữ liệu không có trong cơ sở dữ liệu
2. Click [Tìm kiếm] Button</t>
  </si>
  <si>
    <t>Hiển thị thông báo: "Không tìm thấy phòng phù hợp với yêu cầu của bạn"</t>
  </si>
  <si>
    <t>Function : Xem thông tin chi tiết phòng</t>
  </si>
  <si>
    <t>Check GUI-Xem thông tin chi tiết phòng</t>
  </si>
  <si>
    <t>GUI-Xem thông tin chi tiết phòng - 01</t>
  </si>
  <si>
    <t>[Đăng ký] Button</t>
  </si>
  <si>
    <t>Nhập vào tên  khách hàng.</t>
  </si>
  <si>
    <t>GUI-Xem thông tin chi tiết phòng - 02</t>
  </si>
  <si>
    <t>[Quay lại] Button</t>
  </si>
  <si>
    <t>Nhập vào chứng minh nhân dân của khách hàng .</t>
  </si>
  <si>
    <t>Check FUNC-Xem thông tin chi tiết phòng</t>
  </si>
  <si>
    <t>FUNC-Xem thông tin chi tiết phòng - 01</t>
  </si>
  <si>
    <t>Mở màn hình Xem thông tin chi tiết phòng thành công</t>
  </si>
  <si>
    <t>Tại màn hình Trang chủ sau khi đăng nhập: 
1. Click [Xem và tìm kiếm phòng] ở thanh điều hướng bên trái.
2. Click vào phòng muốn xem thông tin chi tiết.</t>
  </si>
  <si>
    <t>Hiển thị màn hình Xem thông tin chi tiết phòng của phòng mà người dùng muốn xem</t>
  </si>
  <si>
    <t>FUNC-Xem thông tin chi tiết phòng - 02</t>
  </si>
  <si>
    <t>Mở màn hình Xem thông tin chi tiết phòng không  thành công do lỗi cơ sở dữ liệu</t>
  </si>
  <si>
    <t>Đăng ký và Lịch sử đăng ký phòng</t>
  </si>
  <si>
    <t xml:space="preserve">Function : Đăng ký thuê phòng </t>
  </si>
  <si>
    <t xml:space="preserve">Check GUI-Đăng ký thuê phòng </t>
  </si>
  <si>
    <t>GUI-RegisterRoom-01</t>
  </si>
  <si>
    <t>[Ngày đăng ký thuê phòng] Textbox</t>
  </si>
  <si>
    <t>- Status = readonly
- Tải lên ngày từ hệ thống</t>
  </si>
  <si>
    <t>GUI-RegisterRoom-02</t>
  </si>
  <si>
    <t>[Phòng đăng ký thuê] Textbox</t>
  </si>
  <si>
    <t>- Status = readonly
- Tải roomId từ bảng Room của phòng muốn đăng ký từ hệ thống cơ sở dữ liệu</t>
  </si>
  <si>
    <t>GUI-RegisterRoom-03</t>
  </si>
  <si>
    <t>[Kì học đăng ký] Combobox</t>
  </si>
  <si>
    <t>- Status = enable
- Default value: &lt;Kì học theo thời gian hiện tại&gt;
- Tạo một yêu cầu đăng ký phòng cho sinh viên và lưu lại lịch sử đăng ký vào cơ sở dữ liệu</t>
  </si>
  <si>
    <t>GUI-RegisterRoom-04</t>
  </si>
  <si>
    <t>[Tổng tiền phòng] Textbox</t>
  </si>
  <si>
    <t>- Status = readonly
- Tải price từ bảng Room của phòng muốn đăng ký từ hệ thống cơ sở dữ liệu</t>
  </si>
  <si>
    <t>GUI-RegisterRoom-05</t>
  </si>
  <si>
    <t>[Nội quy] Check box</t>
  </si>
  <si>
    <t>- Status = enable
- Default value: blank</t>
  </si>
  <si>
    <t>GUI-RegisterRoom-06</t>
  </si>
  <si>
    <t>GUI-RegisterRoom-07</t>
  </si>
  <si>
    <t>FUNC-RegisterRoom-01</t>
  </si>
  <si>
    <t xml:space="preserve">Mở màn hình Đăng ký thuê phòng thành công </t>
  </si>
  <si>
    <t>Tại màn hình Xem thông tin chi tiết phòng:
Click vào [Đăng ký phòng]</t>
  </si>
  <si>
    <t xml:space="preserve">Mở màn hình Đăng ký thuê phòng </t>
  </si>
  <si>
    <t>FUNC-RegisterRoom-02</t>
  </si>
  <si>
    <t>Mở màn hình Đăng ký thuê phòng không  thành công do lỗi cơ sở dữ liệu</t>
  </si>
  <si>
    <t>FUNC-RegisterRoom-03</t>
  </si>
  <si>
    <t>Mở màn hình Đăng ký thuê phòng không  thành công do người dùng khác giới tính với phòng</t>
  </si>
  <si>
    <t>Hiển thị thông báo: "Bạn không thể đăng ký phòng này vì giới tính không hợp lệ!"</t>
  </si>
  <si>
    <t>FUNC-RegisterRoom-04</t>
  </si>
  <si>
    <t>Không thể đăng ký phòng vì chưa chọn vào [Nội quy] Check box</t>
  </si>
  <si>
    <t>Tại màn hình Xem thông tin chi tiết phòng:
1. Click vào [Đăng ký phòng]
2. Không chọn vào ô [Nội quy] checkbox
2. Click vào [Đăng ký] button</t>
  </si>
  <si>
    <t>Hiển thị thông báo: "Bạn phải đọc kỹ và chấp nhận nội quy để đăng ký phòng"</t>
  </si>
  <si>
    <t>FUNC-RegisterRoom-05</t>
  </si>
  <si>
    <t>Đăng ký phòng thành công</t>
  </si>
  <si>
    <t>Tại màn hình Xem thông tin chi tiết phòng:
1. Click vào [Đăng ký phòng]
2. Chọn vào ô [Nội quy] checkbox
2. Click vào [Đăng ký] button</t>
  </si>
  <si>
    <t>Hiển thị thông báo: "Đẵ đăng ký phòng thành công. Ban quản lý sẽ xét duyệt yêu cầu của bạn một cách sớm nhất"</t>
  </si>
  <si>
    <t>Function : Lịch sử đăng ký</t>
  </si>
  <si>
    <t>Check GUI-Lịch sử đăng ký</t>
  </si>
  <si>
    <t>GUI-RegisterHistory-01</t>
  </si>
  <si>
    <t>[Phòng đã đăng ký]Column</t>
  </si>
  <si>
    <t>Lấy dữ liệu từ cột roomId của bảng RoomRegistrationView trong cơ sở dữ liệu</t>
  </si>
  <si>
    <t>[Kì đăng ký thuê]Column</t>
  </si>
  <si>
    <t>Lấy dữ liệu từ cột semester của bảng RoomRegistrationView trong cơ sở dữ liệu</t>
  </si>
  <si>
    <t>[Trạng thái đăng ký]Column</t>
  </si>
  <si>
    <t>Lấy dữ liệu từ cột status của bảng RoomRegistrationView trong cơ sở dữ liệu</t>
  </si>
  <si>
    <t>[Ngày đăng kí]Column</t>
  </si>
  <si>
    <t>Lấy dữ liệu từ cột date của bảng RoomRegistrationView trong cơ sở dữ liệu</t>
  </si>
  <si>
    <t>[Lệ phí ở]Column</t>
  </si>
  <si>
    <t>Lấy dữ liệu từ cột price của bảng RoomRegistrationView trong cơ sở dữ liệu</t>
  </si>
  <si>
    <t>GUI-RegisterHistory-02</t>
  </si>
  <si>
    <t>GUI-RegisterHistory-03</t>
  </si>
  <si>
    <t>GUI-RegisterHistory-04</t>
  </si>
  <si>
    <t>GUI-RegisterHistory-05</t>
  </si>
  <si>
    <t>Check FUNC-Lịch sử đăng ký</t>
  </si>
  <si>
    <t>FUNC-RegisterHistory-01</t>
  </si>
  <si>
    <t>Mở màn hình Lịch sử đăng ký thành công</t>
  </si>
  <si>
    <t>Tại màn hình Trang chủ sau khi đăng nhập: 
Click [Lịch sử đăng ký] ở thanh điều hướng bên trái.</t>
  </si>
  <si>
    <t xml:space="preserve">Hiển thị màn hình Lịch sử đăng ký phòng </t>
  </si>
  <si>
    <t>FUNC-RegisterHistory-02</t>
  </si>
  <si>
    <t>Mở màn hình Lịch sử đăng ký không  thành công do lỗi cơ sở dữ liệu</t>
  </si>
  <si>
    <t>Quản lý cho thuê phòng</t>
  </si>
  <si>
    <t>1. Xem các yêu cầu thuê phòng 
2. Đổi phòng cho sinh viên</t>
  </si>
  <si>
    <t xml:space="preserve">Function : Xem các yêu cầu thuê phòng </t>
  </si>
  <si>
    <t xml:space="preserve">Check GUI-Xem các yêu cầu thuê phòng </t>
  </si>
  <si>
    <t>GUI-Manager_ViewRoomRequests-01</t>
  </si>
  <si>
    <t>[Nhập MSSV] Textbox</t>
  </si>
  <si>
    <t>- Status = enable
- Value Default : blank
- Max-length = 10</t>
  </si>
  <si>
    <t>GUI-Manager_ViewRoomRequests-02</t>
  </si>
  <si>
    <t>GUI-Manager_ViewRoomRequests-03</t>
  </si>
  <si>
    <t>[ID đơn thuê]Column</t>
  </si>
  <si>
    <t>Lấy dữ liệu từ cột reRoomID của bảng RoomRegistrationView trong cơ sở dữ liệu</t>
  </si>
  <si>
    <t>[MSSV]Column</t>
  </si>
  <si>
    <t>Lấy dữ liệu từ cột userId của bảng RoomRegistrationView trong cơ sở dữ liệu</t>
  </si>
  <si>
    <t>[Số chỗ phòng hiện tại]Column</t>
  </si>
  <si>
    <t>Lấy dữ liệu từ cột roomAttendees của bảng RoomRegistrationView trong cơ sở dữ liệu</t>
  </si>
  <si>
    <t>[Mức giá]Column</t>
  </si>
  <si>
    <t>[Chức năng]Column</t>
  </si>
  <si>
    <t xml:space="preserve">- Status = enable
- Value : Xác nhận
- Xác nhận yêu cầu đăng ký phòng của sinh viên chuyển trạng thái đăng ký thành "Success" và lưu vào trong cơ sở dữ liệu
</t>
  </si>
  <si>
    <t xml:space="preserve">- Status = enable
- Value : Hủy bỏ
- Xác nhận yêu cầu đăng ký phòng của sinh viên chuyển trạng thái đăng ký thành "Rejected" và lưu vào trong cơ sở dữ liệu
</t>
  </si>
  <si>
    <t>GUI-Manager_ViewRoomRequests-04</t>
  </si>
  <si>
    <t>GUI-Manager_ViewRoomRequests-05</t>
  </si>
  <si>
    <t>GUI-Manager_ViewRoomRequests-06</t>
  </si>
  <si>
    <t>GUI-Manager_ViewRoomRequests-07</t>
  </si>
  <si>
    <t xml:space="preserve">Check FUNC-Xem các yêu cầu thuê phòng </t>
  </si>
  <si>
    <t>FUNC-Manager_ViewRoomRequests-01</t>
  </si>
  <si>
    <t>Mở màn hình Xem các yêu cầu thuê phòng thành công</t>
  </si>
  <si>
    <t xml:space="preserve">Tại màn hình Trang chủ Manager sau khi đăng nhập: 
1. Click [Quản lý phòng ở] ở thanh điều hướng bên trái.
2. Click chọn mục [Quản lý cho thuê phòng]
3. Click chọn tab [Yêu cầu thuê phòng]
</t>
  </si>
  <si>
    <t>Mở màn hình Xem các yêu cầu thuê phòng</t>
  </si>
  <si>
    <t>FUNC-Manager_ViewRoomRequests-02</t>
  </si>
  <si>
    <t>Mở màn hình Xem các yêu cầu thuê phòng không  thành công do lỗi cơ sở dữ liệu</t>
  </si>
  <si>
    <t>FUNC-Manager_ViewRoomRequests-03</t>
  </si>
  <si>
    <t>Tìm kiếm thành công nhưng không tìm thấy yêu cầu phù hợp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</si>
  <si>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dữ liệu vào [Nhập MSSV] textbox
5. Click [Tìm kiếm] button
</t>
  </si>
  <si>
    <t>Hiển thị thông báo: "Không tìm thấy yêu cầu thuê phòng phù hợp"</t>
  </si>
  <si>
    <t>FUNC-Manager_ViewRoomRequests-04</t>
  </si>
  <si>
    <t>Tìm kiếm không thành công khi tại [Nhập MSSV] textbox vượt quá giới hạn nhập tối đa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</si>
  <si>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MSSV vào textbox vượt quá maxlength
5. Click [Tìm kiếm] button
</t>
  </si>
  <si>
    <t>Function : Đổi phòng cho sinh viên</t>
  </si>
  <si>
    <t>Check GUI-Đổi phòng cho sinh viên</t>
  </si>
  <si>
    <t>GUI-Manager_ChangeRoom-01</t>
  </si>
  <si>
    <t>GUI-Manager_ChangeRoom-02</t>
  </si>
  <si>
    <t>GUI-Manager_ChangeRoom-03</t>
  </si>
  <si>
    <t>Lấy dữ liệu từ cột changeRoomID của bảng ChangeRoom trong cơ sở dữ liệu</t>
  </si>
  <si>
    <t>Lấy dữ liệu từ cột userIdFrom của bảng ChangeRoom trong cơ sở dữ liệu</t>
  </si>
  <si>
    <t>Lấy dữ liệu từ cột roomIDFrom của bảng RegisterRoom trong cơ sở dữ liệu</t>
  </si>
  <si>
    <t>[Đổi sang]Column</t>
  </si>
  <si>
    <t>Lấy dữ liệu từ cột roomIDTo của bảng RegisterRoom trong cơ sở dữ liệu</t>
  </si>
  <si>
    <t>[Lý do]Column</t>
  </si>
  <si>
    <t>Lấy dữ liệu từ cột reason của bảng RegisterRoom trong cơ sở dữ liệu</t>
  </si>
  <si>
    <t>[MSSV đồng ý đổi]Column</t>
  </si>
  <si>
    <t>Lấy dữ liệu từ cột userIdTo của bảng ChangeRoom trong cơ sở dữ liệu</t>
  </si>
  <si>
    <t xml:space="preserve">- Status = enable
- Value : Xác nhận
- Xác nhận yêu cầu đăng ký đổi phòng của sinh viên chuyển phòng cho hai sinh viên với mã số sinh viên và lưu vào trong cơ sở dữ liệu
</t>
  </si>
  <si>
    <t>- Status = enable
- Value : Hủy bỏ
- Hủy bỏ yêu cầu đăng ký đổi phòng của sinh viên</t>
  </si>
  <si>
    <t>GUI-Manager_ChangeRoom-04</t>
  </si>
  <si>
    <t>GUI-Manager_ChangeRoom-05</t>
  </si>
  <si>
    <t>GUI-Manager_ChangeRoom-06</t>
  </si>
  <si>
    <t>GUI-Manager_ChangeRoom-07</t>
  </si>
  <si>
    <t>Check FUNC-Đổi phòng cho sinh viên</t>
  </si>
  <si>
    <t>FUNC-Manager_ChangeRoom-01</t>
  </si>
  <si>
    <t>Mở màn hình Xem các yêu cầu đổi phòng thành công</t>
  </si>
  <si>
    <t xml:space="preserve">Tại màn hình Trang chủ Manager sau khi đăng nhập: 
1. Rê chuột qua [Quản lý phòng ở] ở thanh điều hướng bên trái.
2. Click chọn mục [Quản lý cho thuê phòng]
3. Click chọn tab [Yêu cầu đổi phòng]
</t>
  </si>
  <si>
    <t>Mở màn hình Xem các yêu cầu đổi phòng</t>
  </si>
  <si>
    <t>FUNC-Manager_ChangeRoom-02</t>
  </si>
  <si>
    <t>Mở màn hình Xem các yêu cầu đổi phòng không  thành công do lỗi cơ sở dữ liệu</t>
  </si>
  <si>
    <t xml:space="preserve">Tại màn hình Trang chủ Manager sau khi đăng nhập: 
1. Click [Quản lý phòng ở] ở thanh điều hướng bên trái.
2. Click chọn mục [Quản lý cho thuê phòng]
3. Click chọn tab [Yêu cầu đổi phòng]
</t>
  </si>
  <si>
    <t>FUNC-Manager_ChangeRoom-03</t>
  </si>
  <si>
    <t xml:space="preserve">Tìm kiếm thành công </t>
  </si>
  <si>
    <t>Tại màn hình Yêu cầu đổi phòng:
1. Nhập MSSV vào ô [Nhập MSSV]
2. Chọn [Tìm kiếm]</t>
  </si>
  <si>
    <t>Hiển thị kết quả tìm kiếm phù hợp với MSSV nhập vào</t>
  </si>
  <si>
    <t>FUNC-Manager_ChangeRoom-04</t>
  </si>
  <si>
    <t>Tìm kiếm thành công nhưng không nhập vào ô Nhập MSSV</t>
  </si>
  <si>
    <t>Tại màn hình Yêu cầu đổi phòng:
1. Không nhập vào ô [Nhập MSSV]
2. Chọn [Tìm kiếm]</t>
  </si>
  <si>
    <t>Hiển thị tất cả yêu cầu</t>
  </si>
  <si>
    <t>FUNC-Manager_ChangeRoom-05</t>
  </si>
  <si>
    <t>Tại màn hình Yêu cầu đổi phòng:
1. Nhập MSSV không có yêu cầu đổi phòng vào ô [Nhập MSSV]
2. Chọn [Tìm kiếm]</t>
  </si>
  <si>
    <t>Hiển thị thông báo: "Không tìm thấy yêu cầu đổi phòng phù hợp"</t>
  </si>
  <si>
    <t>FUNC-Manager_ChangeRoom-06</t>
  </si>
  <si>
    <t>Tại màn hình Yêu cầu đổi phòng:
1. Nhập nhiều hơn 8 ký tự vào ô [Nhập MSSV]
2. Chọn [Tìm kiếm]</t>
  </si>
  <si>
    <t>Quản lý tài khoản</t>
  </si>
  <si>
    <t xml:space="preserve">1. Đăng ký 
2. Đăng nhập 
3. Quản lý thông tin cá nhân
4. Đổi mật khẩu
</t>
  </si>
  <si>
    <t>Function : Đăng nhập</t>
  </si>
  <si>
    <t>Check GUI-Đăng nhập</t>
  </si>
  <si>
    <t>GUI-DangNhap_01</t>
  </si>
  <si>
    <t>[Tài Khoản] Textbox</t>
  </si>
  <si>
    <t>Nhập vào tên tài khoản.</t>
  </si>
  <si>
    <t>Status = enable
Default = Tài khoản
Max-length = 100</t>
  </si>
  <si>
    <t>GUI-DangNhap_02</t>
  </si>
  <si>
    <t>[Mật Khẩu] Password</t>
  </si>
  <si>
    <t>Nhập vào mật khẩu.</t>
  </si>
  <si>
    <t>Status = enable
Default = Mật khẩu
Max-length = 50</t>
  </si>
  <si>
    <t>GUI-DangNhap_03</t>
  </si>
  <si>
    <t>[Nhớ mật khẩu] Checkbox</t>
  </si>
  <si>
    <t>Lưu lại mật khẩu cho các lần đăng nhập tới.</t>
  </si>
  <si>
    <t>Status = enable
Default = blank</t>
  </si>
  <si>
    <t>GUI-DangNhap_04</t>
  </si>
  <si>
    <t>[Đăng nhập] Button</t>
  </si>
  <si>
    <t>Đăng nhập vào hệ thống.</t>
  </si>
  <si>
    <t>GUI-DăngNhap_05</t>
  </si>
  <si>
    <t>[Trang chủ] Link</t>
  </si>
  <si>
    <t>Hủy đăng nhập và trở về trang chủ</t>
  </si>
  <si>
    <t>GUI-DangNhap_06</t>
  </si>
  <si>
    <t>[Tạo tài khoản] Link</t>
  </si>
  <si>
    <t>Đóng màn hình đăng nhập và chuyển hướng tới trang đăng ký tài khoản mới ( dành cho guest)</t>
  </si>
  <si>
    <t>GUI-DangNhap_07</t>
  </si>
  <si>
    <t>[Quên mật khẩu] Link</t>
  </si>
  <si>
    <t>Dành cho User quên mật khẩu. Hệ thống gửi về mail của sinh viên một mật khẩu mới của tài khoản đó và chuyển User đến trang đăng nhập</t>
  </si>
  <si>
    <t>Check FUNC-Đăng nhập</t>
  </si>
  <si>
    <t>FUNC-DangNhap_01</t>
  </si>
  <si>
    <t>Mở màn hình đăng nhập</t>
  </si>
  <si>
    <t xml:space="preserve">Tại thanh Menu Click vào Login
</t>
  </si>
  <si>
    <t>FUNC-DangNhap_02</t>
  </si>
  <si>
    <t>Không nhập tên tài khoản</t>
  </si>
  <si>
    <t>Tại màn hình Đăng nhập
1. Không nhập dữ liệu vào [Tài Khoản] Textbox.
2. Click [Đăng nhập] Button</t>
  </si>
  <si>
    <t xml:space="preserve">Hiển thị thông báo: "Vui lòng nhập tài khoản hoặc mật khẩu".
Màn hình vẫn hiển thị trang hiện tại.
</t>
  </si>
  <si>
    <t>FUNC-DangNhap_03</t>
  </si>
  <si>
    <t>Không nhập Mật khẩu</t>
  </si>
  <si>
    <t>Tại màn hình Đăng nhập
1. Không nhập dữ liệu vào [Mật khẩu] Password.
2. Click [Đăng nhập] Button</t>
  </si>
  <si>
    <t>FUNC-DangNhap_04</t>
  </si>
  <si>
    <t>Tại màn hình Đăng nhập:
1. Không nhập tất cả các dữ liệu được yêu cầu trong form.
2. Click [Đăng nhập] Button</t>
  </si>
  <si>
    <t>FUNC-DangNhap-05</t>
  </si>
  <si>
    <t>Nhập Tài khoản quá ký tự cho phép</t>
  </si>
  <si>
    <t>Tại màn hình Đăng nhập:
1. Nhập quá 100 ký tự vào [Tài khoản] Textbox.
2. Click [Đăng nhập] Button</t>
  </si>
  <si>
    <t>Hiển thị thông báo:“Vượt giới hạn nhập tối đa”.
Màn hình vẫn hiển thị trang hiện tại.</t>
  </si>
  <si>
    <t>FUNC-DangNhap-06</t>
  </si>
  <si>
    <t>Nhập mật khẩu quá ký tự cho phép</t>
  </si>
  <si>
    <t>Tại màn hình Đăng nhập:
1. Nhập quá 50 ký tự vào [Mật khẩu] Password.
2. Click [Đăng nhập] Button</t>
  </si>
  <si>
    <t>FUNC-DangNhap-07</t>
  </si>
  <si>
    <t>Nhập sai Tai khoản so với cơ sở dữ liệu</t>
  </si>
  <si>
    <t>Tại màn hình Đăng nhập
1. Nhập sai dữ liệu vào [Tài Khoản] Textbox.
2. Click [Đăng nhập] Button</t>
  </si>
  <si>
    <t xml:space="preserve">Hiển thị thông báo: "Tài khoản hoặc mật khẩu không đúng".
Màn hình vẫn hiển thị trang hiện tại.
</t>
  </si>
  <si>
    <t>FUNC-DangNhap-08</t>
  </si>
  <si>
    <t>Nhập sai Mật khẩu so với cơ sở dữ liệu</t>
  </si>
  <si>
    <t>Tại màn hình Đăng nhập
1. Nhập sai dữ liệu vào [Mật khẩu] Password.
2. Click [Đăng nhập] Button</t>
  </si>
  <si>
    <t>FUNC-DangNhap-9</t>
  </si>
  <si>
    <t>Đăng nhập thành công khi tất cả các trường đều được nhập đúng</t>
  </si>
  <si>
    <t>Tại màn hình Đăng nhập:
1. Nhập đúng tất cả các dữ liệu được yêu cầu trong form.
2. Click [Đăng nhập] Button</t>
  </si>
  <si>
    <t xml:space="preserve">Hiển thị màn hình trang chủ với thanh menu đầy đủ chức năng của user
</t>
  </si>
  <si>
    <t>FUNC-DangNhap-10</t>
  </si>
  <si>
    <t>Đăng nhập thành công khi tất cả các trường đều được nhập đúng với data max length</t>
  </si>
  <si>
    <t>Tại màn hình Đăng nhập:
1. Nhập đúng tất cả các dữ liệu được yêu cầu trong form với data max length.
2. Click [Đăng nhập] Button</t>
  </si>
  <si>
    <t>FUNC-DangNhap-11</t>
  </si>
  <si>
    <t>Quay lại trang chủ thành công</t>
  </si>
  <si>
    <t>Tại màn hình Đăng nhập:
1.  Click [Trang chủ] Link</t>
  </si>
  <si>
    <t>FUNC-DangNhap-12</t>
  </si>
  <si>
    <t>Quay lại trang chủ không thành công</t>
  </si>
  <si>
    <t>FUNC-DangNhap-13</t>
  </si>
  <si>
    <t>Chuyển hướng đến trang đăng ký thành công</t>
  </si>
  <si>
    <t>Tại màn hình Đăng nhập
1.  Click [Tạo tài khoản] Link</t>
  </si>
  <si>
    <t>Mở màn hình hiển thị trang đăng ký tài khoản</t>
  </si>
  <si>
    <t>FUNC-DangNhap-14</t>
  </si>
  <si>
    <t>Chuyển hướng đến trang đăng ký không thành công</t>
  </si>
  <si>
    <t>FUNC-DangNhap-15</t>
  </si>
  <si>
    <t>Chọn quên mật khẩu thành công</t>
  </si>
  <si>
    <t>Tại màn hình Đăng nhập
1.  Click [Quên mật khẩu] Link</t>
  </si>
  <si>
    <t>Hệ thống gửi mail thành công cho người dùng và chuyển hướng đến trang Đăng nhập</t>
  </si>
  <si>
    <t>FUNC-DangNhap-16</t>
  </si>
  <si>
    <t>Chọn quên mật khẩu không thành công</t>
  </si>
  <si>
    <t>Function : Quản lý Tài Khoản</t>
  </si>
  <si>
    <t>Check GUI-Quản lý Tài Khoản</t>
  </si>
  <si>
    <t>GUI-Quanlytaikhoan_01</t>
  </si>
  <si>
    <t>[ID] Label</t>
  </si>
  <si>
    <t>Ô nhập ID người dùng</t>
  </si>
  <si>
    <t>Status = disable
Default = ID
Max-length = 8</t>
  </si>
  <si>
    <t>GUI-Quanlytaikhoan_02</t>
  </si>
  <si>
    <t>[ID Phòng ở] Label</t>
  </si>
  <si>
    <t>Ô nhập ID phòng ở của người dùng</t>
  </si>
  <si>
    <t>Status = disable
Default = ID phòng ở
Max-length = 10</t>
  </si>
  <si>
    <t>GUI-Quanlytaikhoan_03</t>
  </si>
  <si>
    <t>[Họ và Tên]  Text field</t>
  </si>
  <si>
    <t>Ô nhập họ và tên người dùng</t>
  </si>
  <si>
    <t>Status = enable
Default = Họ và Tên
Max-length = 50</t>
  </si>
  <si>
    <t>GUI-Quanlytaikhoan_04</t>
  </si>
  <si>
    <t>[CMND/CCCD]  Text field</t>
  </si>
  <si>
    <t>Ô nhập CMND/ CCCD của người dùng</t>
  </si>
  <si>
    <t>Status = enable
Default = CMND/CCCD
Max-length = 50</t>
  </si>
  <si>
    <t>GUI-Quanlytaikhoan_05</t>
  </si>
  <si>
    <t>[Giới tính]  Dropdown</t>
  </si>
  <si>
    <t>Ô chọn giới tính của người dùng</t>
  </si>
  <si>
    <t>Status = enable
Default = Giới tính
Max-length = 5</t>
  </si>
  <si>
    <t>[Ngày sinh]  Text field - Date</t>
  </si>
  <si>
    <t>Ô nhập ngày sinh của người dùng</t>
  </si>
  <si>
    <t xml:space="preserve">Status = enable
Default = Ngày sinh
</t>
  </si>
  <si>
    <t>GUI-Quanlytaikhoan_06</t>
  </si>
  <si>
    <t>[Số điện thoai] Text field</t>
  </si>
  <si>
    <t>Ô nhập số điện thoại người dùng</t>
  </si>
  <si>
    <t>Status = enable
Default = Số điện thoại
Max-length = 11</t>
  </si>
  <si>
    <t>GUI-Quanlytaikhoan_07</t>
  </si>
  <si>
    <t>[Email] Text field</t>
  </si>
  <si>
    <t>Ô nhập Email người dùng</t>
  </si>
  <si>
    <t>Status = enable
Default = Email
Max-length = 50</t>
  </si>
  <si>
    <t>GUI-Quanlytaikhoan_08</t>
  </si>
  <si>
    <t>[Địa chỉ] Text field</t>
  </si>
  <si>
    <t>Ô nhập địa chỉ người dùng</t>
  </si>
  <si>
    <t>Status = enable
Default = Địa chỉ
Max-length = 100</t>
  </si>
  <si>
    <t>GUI-Quanlytaikhoan_09</t>
  </si>
  <si>
    <t>[Image] File</t>
  </si>
  <si>
    <t>Hiển thị ảnh của người dùng trước đó.</t>
  </si>
  <si>
    <t xml:space="preserve">Status = disable
</t>
  </si>
  <si>
    <t>GUI-Quanlytaikhoan_10</t>
  </si>
  <si>
    <t>[Choose File] Button - File</t>
  </si>
  <si>
    <t>Ô chọn ảnh mới cho người dùng.</t>
  </si>
  <si>
    <t xml:space="preserve">Status = Enable
</t>
  </si>
  <si>
    <t>GUI-Quanlytaikhoan_11</t>
  </si>
  <si>
    <t xml:space="preserve">Thoát khỏi trang Quản lý tài khoản và quay về Trang chủ </t>
  </si>
  <si>
    <t>Save</t>
  </si>
  <si>
    <t xml:space="preserve">Hệ thông lưu lại thông tin Manager lên cơ sở dữ liệu và quay lại trang Quản lý tài khoản </t>
  </si>
  <si>
    <t>Check FUNC-Quản lý Tài Khoản</t>
  </si>
  <si>
    <t>FUNC-Quanlytaikhoan_01</t>
  </si>
  <si>
    <t>Chọn ảnh mới cho tài khoản người dùng thành công</t>
  </si>
  <si>
    <t>Tại màn hình quản lý thông tin cá nhân, click Choose File và chọn file đúng định dạng</t>
  </si>
  <si>
    <t>Thoát khỏi màn hình Browse và ảnh vừa tải được hiển thị ở trang Quản lý tài khoản.</t>
  </si>
  <si>
    <t>FUNC-Quanlytaikhoan_02</t>
  </si>
  <si>
    <t>Chọn ảnh mới cho tài khoản người dùng không thành công</t>
  </si>
  <si>
    <t>Tại màn hình quản lý thông tin cá nhân, click Choose File và chọn file sai định dạng</t>
  </si>
  <si>
    <t>FUNC-Quanlytaikhoan_03</t>
  </si>
  <si>
    <t>Hiển thị thông báo “Lỗi kết nối với cơ sở dữ liệu”.
Màn hình vẫn hiển thị trang hiện tại.</t>
  </si>
  <si>
    <t>Hủy việc cập nhật thông tin cá nhân và quay về trang chủ</t>
  </si>
  <si>
    <t>Tại màn hình quản lý tài khoản, chọn Cancel</t>
  </si>
  <si>
    <t>Màn hình hiển thị quay về Trang chủ.</t>
  </si>
  <si>
    <t>Hủy việc cập nhật thông tin cá nhân và quay về trang chủ nhưng không thành công</t>
  </si>
  <si>
    <t>Lưu việc chỉnh sửa và quay về trang chủ</t>
  </si>
  <si>
    <t>Tại màn hình Quản lý tài khoản: 
1.Nhập đúng tất cả các trường
2.Click vào [Save] Button</t>
  </si>
  <si>
    <t>Màn hình hiển thị quay lại trang Quản lý tài khoản và thông báo “Thay đổi thông tin cá nhân thành công”</t>
  </si>
  <si>
    <t>Khi người dùng để trống ô Họ và tên</t>
  </si>
  <si>
    <t>Tại màn hình Quản lý tài khoản: 
1.Nhập đúng tất cả các trường nhưng bỏ trống  ô Họ và Tên
2.Click vào [Save] Button</t>
  </si>
  <si>
    <t xml:space="preserve"> Hiển thị thông báo “Vui lòng nhập họ và tên”.</t>
  </si>
  <si>
    <t>Khi người dùng để trống ô CMND/CCCD</t>
  </si>
  <si>
    <t>Tại màn hình Quản lý tài khoản: 
1.Nhập đúng tất cả các trường nhưng bỏ trống  ô CMND/CCCD
2.Click vào [Save] Button</t>
  </si>
  <si>
    <t xml:space="preserve"> Hiển thị thông báo “Vui lòng nhập CMND/CCCD”.</t>
  </si>
  <si>
    <t>Khi người dùng để trống ô giới tính</t>
  </si>
  <si>
    <t>Tại màn hình Quản lý tài khoản: 
1.Nhập đúng tất cả các trường nhưng bỏ trống  ô giới tính
2.Click vào [Save] Button</t>
  </si>
  <si>
    <t xml:space="preserve"> Hiển thị thông báo “Vui lòng chọn giới tính”.</t>
  </si>
  <si>
    <t>Khi người dùng để trống ô ngày sinh</t>
  </si>
  <si>
    <t>Tại màn hình Quản lý tài khoản: 
1.Nhập đúng tất cả các trường nhưng bỏ trống  ô ngày sinh
2.Click vào [Save] Button</t>
  </si>
  <si>
    <t xml:space="preserve"> Hiển thị thông báo “Vui lòng nhập ngày tháng năm sinh”.</t>
  </si>
  <si>
    <t>Khi người dùng để trống ô số điện thoại</t>
  </si>
  <si>
    <t>Tại màn hình Quản lý tài khoản: 
1.Nhập đúng tất cả các trường nhưng bỏ trống  ô số điện thoại
2.Click vào [Save] Button</t>
  </si>
  <si>
    <t xml:space="preserve"> Hiển thị thông báo “Vui lòng nhập số điện thoại”.</t>
  </si>
  <si>
    <t>Khi người dùng để trống ô Email</t>
  </si>
  <si>
    <t>Tại màn hình Quản lý tài khoản: 
1.Nhập đúng tất cả các trường nhưng bỏ trống  ô Email
2.Click vào [Save] Button</t>
  </si>
  <si>
    <t xml:space="preserve"> Hiển thị thông báo “Vui lòng nhập Email”.</t>
  </si>
  <si>
    <t>Khi người dùng để trống ô Địa chỉ</t>
  </si>
  <si>
    <t>Tại màn hình Quản lý tài khoản: 
1.Nhập đúng tất cả các trường nhưng bỏ trống  ô địa chỉ
2.Click vào [Save] Button</t>
  </si>
  <si>
    <t xml:space="preserve"> Hiển thị thông báo “Vui lòng nhập địa chỉ thường trú”.</t>
  </si>
  <si>
    <t>Khi người dùng nhập vào sai định dạng ô số điện thoại</t>
  </si>
  <si>
    <t>Tại màn hình Quản lý tài khoản: 
1.Nhập đúng tất cả các trường nhưng sai định dạng ô số điện thoại
2.Click vào [Save] Button</t>
  </si>
  <si>
    <t xml:space="preserve">Hiển thị thông báo “Vui lòng nhập số điện thoại đúng định dạng”.
</t>
  </si>
  <si>
    <t>Khi người dùng nhập vào sai định dạng ô Email</t>
  </si>
  <si>
    <t>Tại màn hình Quản lý tài khoản: 
1.Nhập đúng tất cả các trường nhưng sai định dạng ô Email
2.Click vào [Save] Button</t>
  </si>
  <si>
    <t>Hiển thị thông báo “Vui lòng nhập email đúng định dạng”.</t>
  </si>
  <si>
    <t xml:space="preserve">Khi người dùng nhập vào sai định dạng ô Ngày sinh - dd/MM/YYYY </t>
  </si>
  <si>
    <t>Tại màn hình Quản lý tài khoản: 
1.Nhập đúng tất cả các trường nhưng sai định dạng ô Ngày sinh
2.Click vào [Save] Button</t>
  </si>
  <si>
    <t xml:space="preserve">Hiển thị thông báo “Vui lòng nhập ngày sinh đúng định dạng dd/MM/YYYY”.
</t>
  </si>
  <si>
    <t xml:space="preserve">Khi giá trị một ô vượt quá giới hạn nhập tối đa </t>
  </si>
  <si>
    <t>Tại màn hình Quản lý tài khoản: 
1.Nhập 1 hoặc nhiều trường vượt quá giới hạn nhập tối đa.
2.Click vào [Save] Button.</t>
  </si>
  <si>
    <t>Hiển thị thông báo “Vượt giới hạn nhập tối đa”.</t>
  </si>
  <si>
    <t>Lưu thông tin đã chỉnh sửa và quay lại trang chủ nhưng không thành công</t>
  </si>
  <si>
    <t>Tại màn hình Quản lý tài khoản: 
1.Nhập đúng tất cả các trường.
2.Click vào [Save] Button.</t>
  </si>
  <si>
    <t>Hiển thị thông báo “Lỗi kết nối cơ sở dữ liệu”.
Màn hình vẫn hiển thị trang hiện tại</t>
  </si>
  <si>
    <t>Function : Đổi mật khẩu</t>
  </si>
  <si>
    <t>Check GUI-Đổi mật khẩu</t>
  </si>
  <si>
    <t>GUI-DoiMatKhau_01</t>
  </si>
  <si>
    <t>[Tài Khoản] Label</t>
  </si>
  <si>
    <t>Status = enable
Default = Tài khoản
Max-length = 8</t>
  </si>
  <si>
    <t>GUI-DoiMatKhau_02</t>
  </si>
  <si>
    <t>[Mật Khẩu Mới] Password</t>
  </si>
  <si>
    <t>Nhập vào mật khẩu mới cho tài khoản.</t>
  </si>
  <si>
    <t>Status = enable
Default = Blank
Max-length = 100</t>
  </si>
  <si>
    <t>GUI-DoiMatKhau_03</t>
  </si>
  <si>
    <t>[Xác nhận Mật Khẩu Mới] Password</t>
  </si>
  <si>
    <t>GUI-DoiMatKhau_04</t>
  </si>
  <si>
    <t>[Change Password] Button</t>
  </si>
  <si>
    <t>Thực hiện đổi mật khẩu và lưu vào cơ sở dữ liệu</t>
  </si>
  <si>
    <t>Check FUNC-Đổi mật khẩu</t>
  </si>
  <si>
    <t>FUNC-DoiMatKhau_01</t>
  </si>
  <si>
    <t>Đổi mật khẩu thành công</t>
  </si>
  <si>
    <t>Tại màn hình Đổi mật khẩu: 
1.Nhập đúng tất cả các trường.
2.Click vào [Change Password] Button</t>
  </si>
  <si>
    <t>Hiển thị thông báo “Đổi mật khẩu thành công” và màn hình hiển thị quay về Trang chủ. Cập nhật mật khẩu của User trên cơ sở dữ liệu.</t>
  </si>
  <si>
    <t>FUNC-DoiMatKhau_02</t>
  </si>
  <si>
    <t>Mật khẩu mới và mật khẩu cũ trùng nhau</t>
  </si>
  <si>
    <t>Tại màn hình Đổi mật khẩu: 
1.Nhập tài khoản
2.Nhập mật khẩu mới.
3.Nhập xác nhận mật khẩu mới trùng với mật khẩu cũ.
4.Click vào [Change Password] Button</t>
  </si>
  <si>
    <t xml:space="preserve">Hiển thị thông báo “Mật khẩu mới trừng với mật khẩu cũ”.
Màn hình vẫn hiển thị trang hiện tại.
</t>
  </si>
  <si>
    <t>FUNC-DoiMatKhau_03</t>
  </si>
  <si>
    <t>Mật khẩu mới và xác nhận mật khẩu mới không khớp nhau</t>
  </si>
  <si>
    <t>Tại màn hình Đổi mật khẩu: 
1.Nhập tài khoản
2.Nhập mật khẩu mới.
3.Nhập xác nhận mật khẩu mới khác với trường trên.
4.Click vào [Change Password] Button</t>
  </si>
  <si>
    <t xml:space="preserve">Hiển thị thông báo “Mật khẩu xác nhận không chính xác”.
Màn hình vẫn hiển thị trang hiện tại.
</t>
  </si>
  <si>
    <t>FUNC-DoiMatKhau_04</t>
  </si>
  <si>
    <t xml:space="preserve">Giá trị một trường vượt quá giới hạn nhập tối đa </t>
  </si>
  <si>
    <t>Tại màn hình Đổi mật khẩu: 
1.Nhập tất cả các trường nhưng có 1 hoặc nhiều trường vượt quá giới hạn tối đa.
2.Click vào [Change Password] Button</t>
  </si>
  <si>
    <t>Hiển thị thông báo “Vượt giới hạn nhập tối đa”.
Màn hình vẫn hiển thị trang hiện tại.</t>
  </si>
  <si>
    <t>FUNC-DoiMatKhau_05</t>
  </si>
  <si>
    <t>Đổi mật khẩu không thành công</t>
  </si>
  <si>
    <t>Truy cập trang Quản lý tài khoản</t>
  </si>
  <si>
    <t>Trên menu ứng dụng, chọn Quản lý tài khoản</t>
  </si>
  <si>
    <t>Hiển thị trang Quản lý tài khoản</t>
  </si>
  <si>
    <t>FUNC-Quanlytaikhoan_04</t>
  </si>
  <si>
    <t>FUNC-Quanlytaikhoan_05</t>
  </si>
  <si>
    <t>FUNC-Quanlytaikhoan_06</t>
  </si>
  <si>
    <t>FUNC-Quanlytaikhoan_07</t>
  </si>
  <si>
    <t>FUNC-Quanlytaikhoan_08</t>
  </si>
  <si>
    <t>FUNC-Quanlytaikhoan_09</t>
  </si>
  <si>
    <t>FUNC-Quanlytaikhoan_10</t>
  </si>
  <si>
    <t>FUNC-Quanlytaikhoan_11</t>
  </si>
  <si>
    <t>FUNC-Quanlytaikhoan_12</t>
  </si>
  <si>
    <t>FUNC-Quanlytaikhoan_13</t>
  </si>
  <si>
    <t>FUNC-Quanlytaikhoan_14</t>
  </si>
  <si>
    <t>FUNC-Quanlytaikhoan_15</t>
  </si>
  <si>
    <t>FUNC-Quanlytaikhoan_16</t>
  </si>
  <si>
    <t>FUNC-Quanlytaikhoan_17</t>
  </si>
  <si>
    <t>FUNC-Quanlytaikhoan_18</t>
  </si>
  <si>
    <t>FUNC-Quanlytaikhoan_19</t>
  </si>
  <si>
    <t>FUNC-Quanlytaikhoan_20</t>
  </si>
  <si>
    <t>FUNC-DoiMatKhau_06</t>
  </si>
  <si>
    <t>Truy cập trang Đổi mật khẩu</t>
  </si>
  <si>
    <t>Tại màn hình Quản lý tài khoản:
1. Chọn [Change Password]</t>
  </si>
  <si>
    <t>Hiển thị trang Đổi mật khẩu</t>
  </si>
  <si>
    <t>Function : Đăng ký</t>
  </si>
  <si>
    <t>Check GUI-Đăng ký</t>
  </si>
  <si>
    <t>GUI-DangKy_01</t>
  </si>
  <si>
    <t>GUI-DangKy_02</t>
  </si>
  <si>
    <t>GUI-DangKy_03</t>
  </si>
  <si>
    <t>GUI-DangKy_04</t>
  </si>
  <si>
    <t>GUI-DangKy_05</t>
  </si>
  <si>
    <t>Status = enable
Max-length = 100</t>
  </si>
  <si>
    <t>Status = enable
Max-length = 50</t>
  </si>
  <si>
    <t>Nhập lại mật khẩu.</t>
  </si>
  <si>
    <t>[Nhập lại mật khẩu] Password</t>
  </si>
  <si>
    <t>Đăng ký tài khoản</t>
  </si>
  <si>
    <t>Trở về trang chủ</t>
  </si>
  <si>
    <t>FUNC-DangKy_01</t>
  </si>
  <si>
    <t>FUNC-DangKy_06</t>
  </si>
  <si>
    <t>FUNC-DangKy_05</t>
  </si>
  <si>
    <t>FUNC-DangKy_04</t>
  </si>
  <si>
    <t>FUNC-DangKy_03</t>
  </si>
  <si>
    <t>FUNC-DangKy_02</t>
  </si>
  <si>
    <t>Check FUNC-Đăng ký</t>
  </si>
  <si>
    <t>Mở màn hình đăng ký</t>
  </si>
  <si>
    <t xml:space="preserve">Tại menu ứng dụng:
1. Chọn "Đăng nhập"
2. Chọn "Tạo tài khoản"
</t>
  </si>
  <si>
    <t>Hiển thị trang Đăng ký</t>
  </si>
  <si>
    <t>Hiển thị trang Đăng nhập</t>
  </si>
  <si>
    <t>FUNC-DangKy_07</t>
  </si>
  <si>
    <t>Tại màn hình Đăng nhập
1. Không nhập dữ liệu vào [Tài Khoản] Textbox.
2. Click [Đăng ký] Button</t>
  </si>
  <si>
    <t>Không nhập lại Mật khẩu</t>
  </si>
  <si>
    <t>Tại màn hình Đăng nhập
1. Không nhập dữ liệu vào trường nào.
2. Click [Đăng ký] Button</t>
  </si>
  <si>
    <t>Nhập lại mật khẩu quá ký tự cho phép</t>
  </si>
  <si>
    <t>Tại màn hình Đăng nhập
1. Không nhập dữ liệu vào [Mật khẩu] Password.
2. Click [Đăng ký] Button</t>
  </si>
  <si>
    <t>Tại màn hình Đăng nhập
1. Không nhập dữ liệu vào [Nhập lại mật khẩu] Password.
2. Click [Đăng ký] Button</t>
  </si>
  <si>
    <t>Tại màn hình Đăng nhập:
1. Nhập quá 100 ký tự vào [Tài khoản] Textbox.
2. Click [Đăng ký] Button</t>
  </si>
  <si>
    <t>Tại màn hình Đăng nhập:
1. Nhập quá 50 ký tự vào [Mật khẩu] Password.
2. Click [Đăng ký] Button</t>
  </si>
  <si>
    <t>Tại màn hình Đăng nhập:
1. Nhập quá 50 ký tự vào [Nhập lại mật khẩu] Password.
2. Click [Đăng ký] Button</t>
  </si>
  <si>
    <t>MSSV trong ô Tài khoản không tồn tại trên CSDL của Đại học FPT</t>
  </si>
  <si>
    <t xml:space="preserve">Hiển thị thông báo: "Mã số sinh viên không tồn tại".
Màn hình vẫn hiển thị trang hiện tại.
</t>
  </si>
  <si>
    <t>FUNC-DangKy_08</t>
  </si>
  <si>
    <t>FUNC-DangKy_09</t>
  </si>
  <si>
    <t>MSSV trong ô Tài khoản đã có tài khoản trên hệ thống</t>
  </si>
  <si>
    <t>Tại màn hình Đăng nhập
1. Nhập MSSV không tồn tại vào [Tài Khoản] Textbox.
2. Click [Đăng ký] Button</t>
  </si>
  <si>
    <t>Tại màn hình Đăng nhập
1. Nhập MSSV đã có tài khoản vào [Tài Khoản] Textbox.
2. Click [Đăng ký] Button</t>
  </si>
  <si>
    <t xml:space="preserve">Hiển thị thông báo: "Tài khoản đã tồn tại".
Màn hình vẫn hiển thị trang hiện tại.
</t>
  </si>
  <si>
    <t>Lỗi kết nối cơ sở dữ liệu</t>
  </si>
  <si>
    <t>Tại màn hình Đăng nhập
1. Nhập dữ liệu vào các trường
2. Click [Đăng nhập] Button</t>
  </si>
  <si>
    <t xml:space="preserve">Hiển thị thông báo: "Lỗi kết nối với cơ sở dữ liệu".
Màn hình vẫn hiển thị trang hiện tại.
</t>
  </si>
  <si>
    <t>FUNC-DangKy_10</t>
  </si>
  <si>
    <t>FUNC-DangKy_11</t>
  </si>
  <si>
    <t>Xem trang chủ và thông báo</t>
  </si>
  <si>
    <t>Xem nội quy kí túc xá</t>
  </si>
  <si>
    <t>Xem các dịch vụ</t>
  </si>
  <si>
    <t>Xem thông tin Web</t>
  </si>
  <si>
    <t xml:space="preserve">Đăng ký </t>
  </si>
  <si>
    <t xml:space="preserve">Đăng nhập </t>
  </si>
  <si>
    <t>Quản lý thông tin cá nhân</t>
  </si>
  <si>
    <t>Đổi mật khẩu</t>
  </si>
  <si>
    <t>Quản lí tài khoản</t>
  </si>
  <si>
    <t xml:space="preserve">Xem và tìm kiếm phòng </t>
  </si>
  <si>
    <t>Xem thông tin chi tiết phòng</t>
  </si>
  <si>
    <t xml:space="preserve">Đăng ký thuê phòng </t>
  </si>
  <si>
    <t>Lịch sử đăng ký</t>
  </si>
  <si>
    <t>Thanh toán hóa đơn tiền điện, nước</t>
  </si>
  <si>
    <t>Thanh toán hóa đơn tiền phòng</t>
  </si>
  <si>
    <t>Lựa chọn xem loại hóa đơn</t>
  </si>
  <si>
    <t>Gửi yêu cầu bảo trì thiết bị / khiếu nại</t>
  </si>
  <si>
    <t>Gửi yêu cầu đổi phòng</t>
  </si>
  <si>
    <t>Gửi yêu cầu, khiếu nại</t>
  </si>
  <si>
    <t>Tìm kiếm thông báo</t>
  </si>
  <si>
    <t>Tạo mới thông báo</t>
  </si>
  <si>
    <t>Chỉnh sửa thông báo</t>
  </si>
  <si>
    <t>Xóa thông báo</t>
  </si>
  <si>
    <t xml:space="preserve">Xem các yêu cầu thuê phòng </t>
  </si>
  <si>
    <t>Đổi phòng cho sinh viên</t>
  </si>
  <si>
    <t>Xem thông tin sinh viên</t>
  </si>
  <si>
    <t>Cập nhật thông tin sinh viên</t>
  </si>
  <si>
    <t>Xóa thông tin sinh viên</t>
  </si>
  <si>
    <t>Xem danh sách phòng</t>
  </si>
  <si>
    <t>Thêm phòng</t>
  </si>
  <si>
    <t>Cập nhật phòng</t>
  </si>
  <si>
    <t>Xóa phòng</t>
  </si>
  <si>
    <t>Xem thông tin hóa đơn</t>
  </si>
  <si>
    <t>Chỉnh sửa hóa đơn</t>
  </si>
  <si>
    <t>Gửi tổng hóa đơn</t>
  </si>
  <si>
    <t>Xem danh sách các yêu cầu</t>
  </si>
  <si>
    <t>Phản hồi các yêu cầu</t>
  </si>
  <si>
    <t>Xem thống kê</t>
  </si>
  <si>
    <t>Check GUI và FUNC chức năng Xem trang chủ và thông báo</t>
  </si>
  <si>
    <t>Check GUI và FUNC chức năng Xem nội quy kí túc xá</t>
  </si>
  <si>
    <t>Check GUI và FUNC chức năng Xem các dịch vụ</t>
  </si>
  <si>
    <t xml:space="preserve">Check GUI và FUNC chức năng Đăng ký </t>
  </si>
  <si>
    <t xml:space="preserve">Check GUI và FUNC chức năng Đăng nhập </t>
  </si>
  <si>
    <t>Check GUI và FUNC chức năng Quản lý thông tin cá nhân</t>
  </si>
  <si>
    <t>Check GUI và FUNC chức năng Đổi mật khẩu</t>
  </si>
  <si>
    <t xml:space="preserve">Check GUI và FUNC chức năng Xem và tìm kiếm phòng </t>
  </si>
  <si>
    <t>Check GUI và FUNC chức năng Xem thông tin chi tiết phòng</t>
  </si>
  <si>
    <t xml:space="preserve">Check GUI và FUNC chức năng Đăng ký thuê phòng </t>
  </si>
  <si>
    <t>Check GUI và FUNC chức năng Lịch sử đăng ký</t>
  </si>
  <si>
    <t>Check GUI và FUNC chức năng Lựa chọn xem loại hóa đơn</t>
  </si>
  <si>
    <t>Check GUI và FUNC chức năng Thanh toán hóa đơn tiền phòng</t>
  </si>
  <si>
    <t>Check GUI và FUNC chức năng Thanh toán hóa đơn tiền điện, nước</t>
  </si>
  <si>
    <t>Check GUI và FUNC chức năng Gửi yêu cầu bảo trì thiết bị / khiếu nại</t>
  </si>
  <si>
    <t>Check GUI và FUNC chức năng Gửi yêu cầu đổi phòng</t>
  </si>
  <si>
    <t>Check GUI và FUNC chức năng Xem bạn cùng phòng</t>
  </si>
  <si>
    <t>Check GUI và FUNC chức năng Tìm kiếm thông báo</t>
  </si>
  <si>
    <t>Check GUI và FUNC chức năng Tạo mới thông báo</t>
  </si>
  <si>
    <t>Check GUI và FUNC chức năng Chỉnh sửa thông báo</t>
  </si>
  <si>
    <t>Check GUI và FUNC chức năng Xóa thông báo</t>
  </si>
  <si>
    <t xml:space="preserve">Check GUI và FUNC chức năng Xem các yêu cầu thuê phòng </t>
  </si>
  <si>
    <t>Check GUI và FUNC chức năng Đổi phòng cho sinh viên</t>
  </si>
  <si>
    <t>Check GUI và FUNC chức năng Xem thông tin sinh viên</t>
  </si>
  <si>
    <t>Check GUI và FUNC chức năng Cập nhật thông tin sinh viên</t>
  </si>
  <si>
    <t>Check FUNC chức năng Xóa thông tin sinh viên</t>
  </si>
  <si>
    <t>Check GUI và FUNC chức năng Xem danh sách phòng</t>
  </si>
  <si>
    <t>Check GUI và FUNC chức năng Thêm phòng</t>
  </si>
  <si>
    <t>Check GUI và FUNC chức năng Cập nhật phòng</t>
  </si>
  <si>
    <t>Check FUNC chức năng Xóa phòng</t>
  </si>
  <si>
    <t>Check GUI và FUNC chức năng Xem thông tin hóa đơn</t>
  </si>
  <si>
    <t>Check GUI và FUNC chức năng Chỉnh sửa hóa đơn</t>
  </si>
  <si>
    <t>Check GUI và FUNC chức năng Gửi tổng hóa đơn</t>
  </si>
  <si>
    <t>Check GUI và FUNC chức năng Xem danh sách các yêu cầu</t>
  </si>
  <si>
    <t>Check GUI và FUNC chức năng Phản hồi các yêu cầu</t>
  </si>
  <si>
    <t>Check GUI và FUNC chức năng Xem thống kê</t>
  </si>
  <si>
    <t>Phạm Ngọc Hùng</t>
  </si>
  <si>
    <t xml:space="preserve">1. Đăng ký thuê phòng 
2. Lịch sử đăng ký
</t>
  </si>
  <si>
    <t xml:space="preserve">Tại màn hình tạo thông báo mới
1. Nhập quá 1000 ký tự vào [Nội dung] TextArea.
2. Click [Tạo thông báo] button.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</si>
</sst>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1"/>
      <color rgb="FF000000"/>
      <name val="MS PGothic"/>
    </font>
    <font>
      <sz val="13"/>
      <name val="Times New Roman"/>
    </font>
    <font>
      <sz val="11"/>
      <name val="MS PGothic"/>
    </font>
    <font>
      <b/>
      <sz val="13"/>
      <name val="Times New Roman"/>
    </font>
    <font>
      <b/>
      <sz val="13"/>
      <name val="Times New Roman"/>
      <family val="1"/>
    </font>
    <font>
      <sz val="13"/>
      <name val="Times New Roman"/>
      <family val="1"/>
    </font>
    <font>
      <sz val="11"/>
      <name val="ＭＳ Ｐゴシック"/>
      <charset val="128"/>
    </font>
    <font>
      <sz val="13"/>
      <color indexed="8"/>
      <name val="Times New Roman"/>
      <family val="1"/>
    </font>
    <font>
      <i/>
      <sz val="13"/>
      <color indexed="17"/>
      <name val="Times New Roman"/>
      <family val="1"/>
    </font>
    <font>
      <b/>
      <sz val="13"/>
      <color indexed="8"/>
      <name val="Times New Roman"/>
      <family val="1"/>
    </font>
    <font>
      <b/>
      <sz val="13"/>
      <color indexed="9"/>
      <name val="Times New Roman"/>
      <family val="1"/>
    </font>
    <font>
      <b/>
      <sz val="8"/>
      <color indexed="8"/>
      <name val="Times New Roman"/>
      <family val="1"/>
    </font>
    <font>
      <u/>
      <sz val="11"/>
      <color indexed="12"/>
      <name val="ＭＳ Ｐゴシック"/>
      <family val="3"/>
      <charset val="128"/>
    </font>
    <font>
      <sz val="10"/>
      <name val="Tahoma"/>
      <family val="2"/>
    </font>
    <font>
      <b/>
      <sz val="10"/>
      <color indexed="9"/>
      <name val="Tahoma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MS PGothic"/>
    </font>
    <font>
      <b/>
      <sz val="13"/>
      <color rgb="FFFF0000"/>
      <name val="Times New Roman"/>
    </font>
    <font>
      <b/>
      <sz val="13"/>
      <color rgb="FF993300"/>
      <name val="Times New Roman"/>
    </font>
    <font>
      <i/>
      <sz val="13"/>
      <color rgb="FF008000"/>
      <name val="Times New Roman"/>
    </font>
    <font>
      <b/>
      <sz val="13"/>
      <color rgb="FFFFFFFF"/>
      <name val="Times New Roman"/>
    </font>
    <font>
      <i/>
      <sz val="13"/>
      <color rgb="FF9BBB59"/>
      <name val="Times New Roman"/>
    </font>
    <font>
      <sz val="13"/>
      <color rgb="FF008000"/>
      <name val="Times New Roman"/>
    </font>
    <font>
      <sz val="13"/>
      <color rgb="FF9BBB59"/>
      <name val="Times New Roman"/>
    </font>
    <font>
      <b/>
      <sz val="13"/>
      <color rgb="FF000000"/>
      <name val="Times New Roman"/>
    </font>
    <font>
      <sz val="13"/>
      <color rgb="FF000000"/>
      <name val="Times New Roman"/>
    </font>
    <font>
      <sz val="13"/>
      <color rgb="FFFF0000"/>
      <name val="Times New Roman"/>
    </font>
    <font>
      <b/>
      <sz val="13"/>
      <color rgb="FF0000FF"/>
      <name val="Times New Roman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i/>
      <sz val="13"/>
      <color rgb="FF008000"/>
      <name val="Times New Roman"/>
      <family val="1"/>
    </font>
    <font>
      <b/>
      <sz val="13"/>
      <color rgb="FFFFFFFF"/>
      <name val="Times New Roman"/>
      <family val="1"/>
    </font>
    <font>
      <sz val="13"/>
      <color rgb="FFFFFFFF"/>
      <name val="Times New Roman"/>
    </font>
    <font>
      <sz val="8"/>
      <name val="MS PGothic"/>
    </font>
    <font>
      <sz val="11"/>
      <color rgb="FF000000"/>
      <name val="MS PGothic"/>
      <family val="2"/>
    </font>
    <font>
      <sz val="13"/>
      <color rgb="FF000000"/>
      <name val="Times New Roman"/>
      <family val="1"/>
    </font>
    <font>
      <u/>
      <sz val="11"/>
      <color theme="10"/>
      <name val="MS PGothic"/>
      <family val="2"/>
    </font>
    <font>
      <sz val="8"/>
      <name val="MS PGothic"/>
      <family val="2"/>
    </font>
    <font>
      <b/>
      <sz val="13"/>
      <color rgb="FF000000"/>
      <name val="Times New Roman"/>
      <family val="1"/>
    </font>
    <font>
      <sz val="13"/>
      <color rgb="FFFF0000"/>
      <name val="Times New Roman"/>
      <family val="1"/>
    </font>
    <font>
      <sz val="13"/>
      <color rgb="FF000000"/>
      <name val="&quot;Times New Roman&quot;"/>
    </font>
    <font>
      <sz val="10"/>
      <name val="Times New Roman"/>
      <family val="1"/>
    </font>
    <font>
      <sz val="13"/>
      <color indexed="8"/>
      <name val="Times  New Roman"/>
    </font>
    <font>
      <sz val="13"/>
      <name val="Times  New Roman"/>
    </font>
    <font>
      <b/>
      <sz val="13"/>
      <name val="Times  New Roman"/>
    </font>
    <font>
      <sz val="13"/>
      <color rgb="FF000000"/>
      <name val="Times  New Roman"/>
    </font>
    <font>
      <i/>
      <sz val="13"/>
      <color indexed="17"/>
      <name val="Times  New Roman"/>
    </font>
    <font>
      <b/>
      <sz val="13"/>
      <color rgb="FF000000"/>
      <name val="Times  New Roman"/>
    </font>
    <font>
      <b/>
      <sz val="13"/>
      <color indexed="8"/>
      <name val="Times  New Roman"/>
    </font>
    <font>
      <b/>
      <sz val="13"/>
      <color indexed="9"/>
      <name val="Times  New Roman"/>
    </font>
    <font>
      <b/>
      <sz val="13"/>
      <color rgb="FFFFFFFF"/>
      <name val="Times  New Roman"/>
    </font>
    <font>
      <sz val="13"/>
      <color rgb="FFFF0000"/>
      <name val="Times  New Roman"/>
    </font>
    <font>
      <u/>
      <sz val="13"/>
      <color theme="10"/>
      <name val="Times  New Roman"/>
    </font>
  </fonts>
  <fills count="12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indexed="41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CCFFFF"/>
      </patternFill>
    </fill>
  </fills>
  <borders count="7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/>
      <bottom style="thin">
        <color rgb="FF000000"/>
      </bottom>
      <diagonal/>
    </border>
    <border>
      <left style="thin">
        <color rgb="FF000000"/>
      </left>
      <right style="thin">
        <color indexed="8"/>
      </right>
      <top style="thin">
        <color rgb="FF000000"/>
      </top>
      <bottom/>
      <diagonal/>
    </border>
    <border>
      <left style="thin">
        <color rgb="FF000000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/>
    <xf numFmtId="0" fontId="6" fillId="0" borderId="0"/>
    <xf numFmtId="0" fontId="35" fillId="0" borderId="0"/>
    <xf numFmtId="0" fontId="37" fillId="0" borderId="0" applyNumberFormat="0" applyFill="0" applyBorder="0" applyAlignment="0" applyProtection="0"/>
    <xf numFmtId="0" fontId="16" fillId="0" borderId="0"/>
  </cellStyleXfs>
  <cellXfs count="4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8" fillId="5" borderId="0" xfId="0" applyFont="1" applyFill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5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" fillId="5" borderId="0" xfId="0" applyFont="1" applyFill="1"/>
    <xf numFmtId="0" fontId="19" fillId="5" borderId="28" xfId="0" applyFont="1" applyFill="1" applyBorder="1" applyAlignment="1">
      <alignment horizontal="left" vertical="center"/>
    </xf>
    <xf numFmtId="0" fontId="1" fillId="0" borderId="29" xfId="0" applyFont="1" applyBorder="1" applyAlignment="1">
      <alignment wrapText="1"/>
    </xf>
    <xf numFmtId="0" fontId="19" fillId="5" borderId="28" xfId="0" applyFont="1" applyFill="1" applyBorder="1" applyAlignment="1">
      <alignment horizontal="left"/>
    </xf>
    <xf numFmtId="0" fontId="1" fillId="0" borderId="29" xfId="0" applyFont="1" applyBorder="1"/>
    <xf numFmtId="0" fontId="20" fillId="0" borderId="29" xfId="0" applyFont="1" applyBorder="1" applyAlignment="1">
      <alignment horizontal="left"/>
    </xf>
    <xf numFmtId="0" fontId="19" fillId="5" borderId="0" xfId="0" applyFont="1" applyFill="1"/>
    <xf numFmtId="0" fontId="19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21" fillId="6" borderId="30" xfId="0" applyNumberFormat="1" applyFont="1" applyFill="1" applyBorder="1" applyAlignment="1">
      <alignment horizontal="center" vertical="center"/>
    </xf>
    <xf numFmtId="0" fontId="21" fillId="6" borderId="31" xfId="0" applyFont="1" applyFill="1" applyBorder="1" applyAlignment="1">
      <alignment horizontal="center" vertical="center"/>
    </xf>
    <xf numFmtId="0" fontId="21" fillId="6" borderId="32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49" fontId="1" fillId="0" borderId="33" xfId="0" applyNumberFormat="1" applyFont="1" applyBorder="1" applyAlignment="1">
      <alignment vertical="top"/>
    </xf>
    <xf numFmtId="0" fontId="1" fillId="0" borderId="33" xfId="0" applyFont="1" applyBorder="1" applyAlignment="1">
      <alignment vertical="top"/>
    </xf>
    <xf numFmtId="15" fontId="1" fillId="0" borderId="33" xfId="0" applyNumberFormat="1" applyFont="1" applyBorder="1" applyAlignment="1">
      <alignment vertical="top"/>
    </xf>
    <xf numFmtId="0" fontId="22" fillId="0" borderId="34" xfId="0" applyFont="1" applyBorder="1" applyAlignment="1">
      <alignment vertical="top" wrapText="1"/>
    </xf>
    <xf numFmtId="14" fontId="20" fillId="0" borderId="35" xfId="0" applyNumberFormat="1" applyFont="1" applyBorder="1" applyAlignment="1">
      <alignment vertical="top" wrapText="1"/>
    </xf>
    <xf numFmtId="15" fontId="23" fillId="0" borderId="35" xfId="0" applyNumberFormat="1" applyFont="1" applyBorder="1" applyAlignment="1">
      <alignment vertical="top"/>
    </xf>
    <xf numFmtId="0" fontId="24" fillId="0" borderId="34" xfId="0" applyFont="1" applyBorder="1" applyAlignment="1">
      <alignment vertical="top"/>
    </xf>
    <xf numFmtId="15" fontId="1" fillId="0" borderId="35" xfId="0" applyNumberFormat="1" applyFont="1" applyBorder="1" applyAlignment="1">
      <alignment vertical="top"/>
    </xf>
    <xf numFmtId="15" fontId="23" fillId="0" borderId="36" xfId="0" applyNumberFormat="1" applyFont="1" applyBorder="1" applyAlignment="1">
      <alignment vertical="top"/>
    </xf>
    <xf numFmtId="49" fontId="1" fillId="0" borderId="37" xfId="0" applyNumberFormat="1" applyFont="1" applyBorder="1" applyAlignment="1">
      <alignment vertical="top"/>
    </xf>
    <xf numFmtId="0" fontId="1" fillId="0" borderId="37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1" fontId="1" fillId="5" borderId="0" xfId="0" applyNumberFormat="1" applyFont="1" applyFill="1"/>
    <xf numFmtId="0" fontId="1" fillId="5" borderId="0" xfId="0" applyFont="1" applyFill="1" applyAlignment="1">
      <alignment horizontal="left"/>
    </xf>
    <xf numFmtId="0" fontId="25" fillId="5" borderId="0" xfId="0" applyFont="1" applyFill="1" applyAlignment="1">
      <alignment horizontal="left"/>
    </xf>
    <xf numFmtId="0" fontId="18" fillId="5" borderId="0" xfId="0" applyFont="1" applyFill="1" applyAlignment="1">
      <alignment horizontal="left"/>
    </xf>
    <xf numFmtId="0" fontId="1" fillId="5" borderId="0" xfId="0" applyFont="1" applyFill="1" applyAlignment="1">
      <alignment wrapText="1"/>
    </xf>
    <xf numFmtId="1" fontId="19" fillId="5" borderId="0" xfId="0" applyNumberFormat="1" applyFont="1" applyFill="1"/>
    <xf numFmtId="0" fontId="1" fillId="5" borderId="0" xfId="0" applyFont="1" applyFill="1" applyAlignment="1">
      <alignment vertical="center"/>
    </xf>
    <xf numFmtId="1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/>
    </xf>
    <xf numFmtId="1" fontId="21" fillId="7" borderId="30" xfId="0" applyNumberFormat="1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/>
    </xf>
    <xf numFmtId="0" fontId="21" fillId="7" borderId="32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left" vertical="center" wrapText="1"/>
    </xf>
    <xf numFmtId="0" fontId="3" fillId="5" borderId="0" xfId="0" applyFont="1" applyFill="1" applyAlignment="1">
      <alignment wrapText="1"/>
    </xf>
    <xf numFmtId="0" fontId="26" fillId="5" borderId="0" xfId="0" applyFont="1" applyFill="1"/>
    <xf numFmtId="0" fontId="25" fillId="5" borderId="0" xfId="0" applyFont="1" applyFill="1"/>
    <xf numFmtId="0" fontId="26" fillId="5" borderId="0" xfId="0" applyFont="1" applyFill="1" applyAlignment="1">
      <alignment horizontal="center" wrapText="1"/>
    </xf>
    <xf numFmtId="0" fontId="1" fillId="5" borderId="28" xfId="0" applyFont="1" applyFill="1" applyBorder="1" applyAlignment="1">
      <alignment vertical="top" wrapText="1"/>
    </xf>
    <xf numFmtId="0" fontId="27" fillId="5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3" fillId="5" borderId="0" xfId="0" applyFont="1" applyFill="1"/>
    <xf numFmtId="15" fontId="1" fillId="5" borderId="0" xfId="0" applyNumberFormat="1" applyFont="1" applyFill="1"/>
    <xf numFmtId="0" fontId="20" fillId="5" borderId="0" xfId="0" applyFont="1" applyFill="1"/>
    <xf numFmtId="0" fontId="1" fillId="5" borderId="40" xfId="0" applyFont="1" applyFill="1" applyBorder="1"/>
    <xf numFmtId="0" fontId="1" fillId="5" borderId="0" xfId="0" applyFont="1" applyFill="1" applyAlignment="1">
      <alignment horizontal="center"/>
    </xf>
    <xf numFmtId="10" fontId="1" fillId="5" borderId="0" xfId="0" applyNumberFormat="1" applyFont="1" applyFill="1" applyAlignment="1">
      <alignment horizontal="center"/>
    </xf>
    <xf numFmtId="9" fontId="1" fillId="5" borderId="0" xfId="0" applyNumberFormat="1" applyFont="1" applyFill="1" applyAlignment="1">
      <alignment horizontal="center"/>
    </xf>
    <xf numFmtId="2" fontId="28" fillId="5" borderId="0" xfId="0" applyNumberFormat="1" applyFont="1" applyFill="1" applyAlignment="1">
      <alignment horizontal="right" wrapText="1"/>
    </xf>
    <xf numFmtId="0" fontId="4" fillId="2" borderId="1" xfId="4" applyFont="1" applyFill="1" applyBorder="1" applyAlignment="1">
      <alignment horizontal="left" vertical="center"/>
    </xf>
    <xf numFmtId="0" fontId="4" fillId="2" borderId="6" xfId="4" applyFont="1" applyFill="1" applyBorder="1" applyAlignment="1">
      <alignment horizontal="left" vertical="center"/>
    </xf>
    <xf numFmtId="0" fontId="7" fillId="3" borderId="0" xfId="3" applyFont="1" applyFill="1"/>
    <xf numFmtId="0" fontId="5" fillId="3" borderId="2" xfId="4" applyFont="1" applyFill="1" applyBorder="1" applyAlignment="1">
      <alignment vertical="top" wrapText="1"/>
    </xf>
    <xf numFmtId="0" fontId="8" fillId="3" borderId="2" xfId="3" applyFont="1" applyFill="1" applyBorder="1" applyAlignment="1">
      <alignment horizontal="left" vertical="top" wrapText="1"/>
    </xf>
    <xf numFmtId="0" fontId="7" fillId="3" borderId="0" xfId="3" applyFont="1" applyFill="1" applyAlignment="1">
      <alignment vertical="top"/>
    </xf>
    <xf numFmtId="0" fontId="7" fillId="3" borderId="2" xfId="3" applyFont="1" applyFill="1" applyBorder="1" applyAlignment="1">
      <alignment horizontal="left" vertical="top" wrapText="1"/>
    </xf>
    <xf numFmtId="0" fontId="5" fillId="3" borderId="0" xfId="3" applyFont="1" applyFill="1"/>
    <xf numFmtId="0" fontId="5" fillId="8" borderId="1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 wrapText="1"/>
    </xf>
    <xf numFmtId="0" fontId="4" fillId="2" borderId="2" xfId="4" applyFont="1" applyFill="1" applyBorder="1" applyAlignment="1">
      <alignment horizontal="left" vertical="center"/>
    </xf>
    <xf numFmtId="0" fontId="7" fillId="3" borderId="7" xfId="3" applyFont="1" applyFill="1" applyBorder="1"/>
    <xf numFmtId="0" fontId="7" fillId="3" borderId="7" xfId="3" applyFont="1" applyFill="1" applyBorder="1" applyAlignment="1">
      <alignment wrapText="1"/>
    </xf>
    <xf numFmtId="0" fontId="5" fillId="3" borderId="7" xfId="3" applyFont="1" applyFill="1" applyBorder="1" applyAlignment="1">
      <alignment wrapText="1"/>
    </xf>
    <xf numFmtId="0" fontId="4" fillId="3" borderId="8" xfId="4" applyFont="1" applyFill="1" applyBorder="1" applyAlignment="1">
      <alignment horizontal="left" wrapText="1"/>
    </xf>
    <xf numFmtId="0" fontId="4" fillId="3" borderId="9" xfId="4" applyFont="1" applyFill="1" applyBorder="1" applyAlignment="1">
      <alignment vertical="top" wrapText="1"/>
    </xf>
    <xf numFmtId="0" fontId="9" fillId="3" borderId="9" xfId="3" applyFont="1" applyFill="1" applyBorder="1" applyAlignment="1">
      <alignment horizontal="center" vertical="center"/>
    </xf>
    <xf numFmtId="0" fontId="9" fillId="3" borderId="2" xfId="3" applyFont="1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center" vertical="center" wrapText="1"/>
    </xf>
    <xf numFmtId="0" fontId="7" fillId="3" borderId="10" xfId="3" applyFont="1" applyFill="1" applyBorder="1" applyAlignment="1">
      <alignment horizontal="center" vertical="center"/>
    </xf>
    <xf numFmtId="0" fontId="7" fillId="3" borderId="11" xfId="3" applyFont="1" applyFill="1" applyBorder="1" applyAlignment="1">
      <alignment horizontal="center" vertical="center"/>
    </xf>
    <xf numFmtId="0" fontId="7" fillId="3" borderId="0" xfId="3" applyFont="1" applyFill="1" applyAlignment="1">
      <alignment horizontal="center" wrapText="1"/>
    </xf>
    <xf numFmtId="0" fontId="5" fillId="3" borderId="0" xfId="3" applyFont="1" applyFill="1" applyAlignment="1">
      <alignment horizontal="center" wrapText="1"/>
    </xf>
    <xf numFmtId="0" fontId="10" fillId="4" borderId="2" xfId="4" applyFont="1" applyFill="1" applyBorder="1" applyAlignment="1">
      <alignment horizontal="center" vertical="center" wrapText="1"/>
    </xf>
    <xf numFmtId="0" fontId="10" fillId="4" borderId="5" xfId="4" applyFont="1" applyFill="1" applyBorder="1" applyAlignment="1">
      <alignment horizontal="center" vertical="center" wrapText="1"/>
    </xf>
    <xf numFmtId="1" fontId="1" fillId="5" borderId="35" xfId="0" applyNumberFormat="1" applyFont="1" applyFill="1" applyBorder="1" applyAlignment="1">
      <alignment vertical="center"/>
    </xf>
    <xf numFmtId="0" fontId="30" fillId="5" borderId="33" xfId="1" applyFont="1" applyFill="1" applyBorder="1" applyAlignment="1">
      <alignment horizontal="left" vertical="center" wrapText="1"/>
    </xf>
    <xf numFmtId="0" fontId="5" fillId="5" borderId="34" xfId="0" applyFont="1" applyFill="1" applyBorder="1" applyAlignment="1">
      <alignment horizontal="left" vertical="center" wrapText="1"/>
    </xf>
    <xf numFmtId="0" fontId="5" fillId="5" borderId="38" xfId="0" applyFont="1" applyFill="1" applyBorder="1" applyAlignment="1">
      <alignment horizontal="left" vertical="center" wrapText="1"/>
    </xf>
    <xf numFmtId="0" fontId="30" fillId="5" borderId="41" xfId="1" applyFont="1" applyFill="1" applyBorder="1" applyAlignment="1">
      <alignment horizontal="left" vertical="center" wrapText="1"/>
    </xf>
    <xf numFmtId="49" fontId="1" fillId="0" borderId="33" xfId="0" applyNumberFormat="1" applyFont="1" applyBorder="1" applyAlignment="1">
      <alignment horizontal="center" vertical="top"/>
    </xf>
    <xf numFmtId="0" fontId="1" fillId="0" borderId="33" xfId="0" applyFont="1" applyBorder="1" applyAlignment="1">
      <alignment horizontal="center" vertical="top"/>
    </xf>
    <xf numFmtId="14" fontId="31" fillId="0" borderId="29" xfId="0" applyNumberFormat="1" applyFont="1" applyBorder="1" applyAlignment="1">
      <alignment horizontal="left"/>
    </xf>
    <xf numFmtId="0" fontId="5" fillId="0" borderId="4" xfId="0" applyFont="1" applyBorder="1" applyAlignment="1">
      <alignment vertical="top"/>
    </xf>
    <xf numFmtId="14" fontId="20" fillId="0" borderId="35" xfId="0" applyNumberFormat="1" applyFont="1" applyBorder="1" applyAlignment="1">
      <alignment horizontal="left" vertical="top" wrapText="1"/>
    </xf>
    <xf numFmtId="15" fontId="5" fillId="0" borderId="4" xfId="0" applyNumberFormat="1" applyFont="1" applyBorder="1" applyAlignment="1">
      <alignment vertical="top" wrapText="1"/>
    </xf>
    <xf numFmtId="0" fontId="5" fillId="3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center" vertical="center"/>
    </xf>
    <xf numFmtId="0" fontId="5" fillId="8" borderId="5" xfId="4" applyFont="1" applyFill="1" applyBorder="1" applyAlignment="1">
      <alignment horizontal="left" vertical="center"/>
    </xf>
    <xf numFmtId="0" fontId="5" fillId="8" borderId="5" xfId="4" applyFont="1" applyFill="1" applyBorder="1" applyAlignment="1">
      <alignment horizontal="center" vertical="center" wrapText="1"/>
    </xf>
    <xf numFmtId="0" fontId="5" fillId="8" borderId="5" xfId="4" applyFont="1" applyFill="1" applyBorder="1" applyAlignment="1">
      <alignment horizontal="left" vertical="center" wrapText="1"/>
    </xf>
    <xf numFmtId="0" fontId="5" fillId="3" borderId="5" xfId="4" applyFont="1" applyFill="1" applyBorder="1" applyAlignment="1">
      <alignment horizontal="center" vertical="top" wrapText="1"/>
    </xf>
    <xf numFmtId="0" fontId="5" fillId="8" borderId="12" xfId="4" applyFont="1" applyFill="1" applyBorder="1" applyAlignment="1">
      <alignment horizontal="center" vertical="center"/>
    </xf>
    <xf numFmtId="0" fontId="5" fillId="8" borderId="12" xfId="4" applyFont="1" applyFill="1" applyBorder="1" applyAlignment="1">
      <alignment horizontal="left" vertical="center"/>
    </xf>
    <xf numFmtId="0" fontId="21" fillId="6" borderId="42" xfId="0" applyFont="1" applyFill="1" applyBorder="1" applyAlignment="1">
      <alignment horizontal="center"/>
    </xf>
    <xf numFmtId="0" fontId="21" fillId="6" borderId="42" xfId="0" applyFont="1" applyFill="1" applyBorder="1" applyAlignment="1">
      <alignment horizontal="center" wrapText="1"/>
    </xf>
    <xf numFmtId="0" fontId="21" fillId="6" borderId="43" xfId="0" applyFont="1" applyFill="1" applyBorder="1" applyAlignment="1">
      <alignment horizontal="center"/>
    </xf>
    <xf numFmtId="0" fontId="21" fillId="6" borderId="44" xfId="0" applyFont="1" applyFill="1" applyBorder="1" applyAlignment="1">
      <alignment horizontal="center" wrapText="1"/>
    </xf>
    <xf numFmtId="0" fontId="32" fillId="6" borderId="45" xfId="0" applyFont="1" applyFill="1" applyBorder="1"/>
    <xf numFmtId="0" fontId="33" fillId="6" borderId="45" xfId="0" applyFont="1" applyFill="1" applyBorder="1" applyAlignment="1">
      <alignment horizontal="center"/>
    </xf>
    <xf numFmtId="0" fontId="33" fillId="6" borderId="46" xfId="0" applyFont="1" applyFill="1" applyBorder="1" applyAlignment="1">
      <alignment horizontal="center"/>
    </xf>
    <xf numFmtId="0" fontId="1" fillId="5" borderId="13" xfId="0" applyFont="1" applyFill="1" applyBorder="1"/>
    <xf numFmtId="0" fontId="21" fillId="6" borderId="47" xfId="0" applyFont="1" applyFill="1" applyBorder="1" applyAlignment="1">
      <alignment horizontal="center"/>
    </xf>
    <xf numFmtId="0" fontId="33" fillId="6" borderId="48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3" fillId="3" borderId="0" xfId="3" applyFont="1" applyFill="1" applyAlignment="1">
      <alignment wrapText="1"/>
    </xf>
    <xf numFmtId="0" fontId="13" fillId="3" borderId="0" xfId="3" applyFont="1" applyFill="1" applyAlignment="1">
      <alignment horizontal="center" wrapText="1"/>
    </xf>
    <xf numFmtId="0" fontId="14" fillId="4" borderId="2" xfId="4" applyFont="1" applyFill="1" applyBorder="1" applyAlignment="1">
      <alignment horizontal="center" vertical="center" wrapText="1"/>
    </xf>
    <xf numFmtId="0" fontId="15" fillId="2" borderId="3" xfId="4" applyFont="1" applyFill="1" applyBorder="1" applyAlignment="1">
      <alignment horizontal="left" vertical="center"/>
    </xf>
    <xf numFmtId="0" fontId="13" fillId="3" borderId="2" xfId="3" applyFont="1" applyFill="1" applyBorder="1" applyAlignment="1">
      <alignment vertical="top" wrapText="1"/>
    </xf>
    <xf numFmtId="0" fontId="13" fillId="3" borderId="0" xfId="3" applyFont="1" applyFill="1"/>
    <xf numFmtId="0" fontId="4" fillId="2" borderId="14" xfId="4" applyFont="1" applyFill="1" applyBorder="1" applyAlignment="1">
      <alignment horizontal="left" vertical="center"/>
    </xf>
    <xf numFmtId="0" fontId="5" fillId="8" borderId="3" xfId="4" applyFont="1" applyFill="1" applyBorder="1" applyAlignment="1">
      <alignment horizontal="left" vertical="center"/>
    </xf>
    <xf numFmtId="0" fontId="7" fillId="3" borderId="15" xfId="3" applyFont="1" applyFill="1" applyBorder="1" applyAlignment="1">
      <alignment horizontal="center" vertical="center" wrapText="1"/>
    </xf>
    <xf numFmtId="0" fontId="4" fillId="2" borderId="6" xfId="4" applyFont="1" applyFill="1" applyBorder="1" applyAlignment="1">
      <alignment horizontal="left" vertical="center" wrapText="1"/>
    </xf>
    <xf numFmtId="0" fontId="4" fillId="2" borderId="3" xfId="4" applyFont="1" applyFill="1" applyBorder="1" applyAlignment="1">
      <alignment horizontal="left" vertical="center" wrapText="1"/>
    </xf>
    <xf numFmtId="0" fontId="7" fillId="3" borderId="0" xfId="3" applyFont="1" applyFill="1" applyAlignment="1">
      <alignment wrapText="1"/>
    </xf>
    <xf numFmtId="0" fontId="2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5" fillId="3" borderId="5" xfId="4" applyFont="1" applyFill="1" applyBorder="1" applyAlignment="1">
      <alignment vertical="top" wrapText="1"/>
    </xf>
    <xf numFmtId="14" fontId="31" fillId="0" borderId="35" xfId="0" applyNumberFormat="1" applyFont="1" applyBorder="1" applyAlignment="1">
      <alignment vertical="top" wrapText="1"/>
    </xf>
    <xf numFmtId="0" fontId="5" fillId="3" borderId="2" xfId="4" applyFont="1" applyFill="1" applyBorder="1" applyAlignment="1">
      <alignment horizontal="left" vertical="top" wrapText="1"/>
    </xf>
    <xf numFmtId="0" fontId="7" fillId="3" borderId="0" xfId="3" applyFont="1" applyFill="1" applyAlignment="1">
      <alignment horizontal="left" vertical="top"/>
    </xf>
    <xf numFmtId="0" fontId="4" fillId="2" borderId="1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 wrapText="1"/>
    </xf>
    <xf numFmtId="0" fontId="4" fillId="2" borderId="14" xfId="4" applyFont="1" applyFill="1" applyBorder="1" applyAlignment="1">
      <alignment horizontal="left" vertical="top"/>
    </xf>
    <xf numFmtId="0" fontId="5" fillId="3" borderId="0" xfId="3" applyFont="1" applyFill="1" applyAlignment="1">
      <alignment horizontal="left" vertical="top"/>
    </xf>
    <xf numFmtId="0" fontId="5" fillId="8" borderId="1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 wrapText="1"/>
    </xf>
    <xf numFmtId="0" fontId="4" fillId="2" borderId="2" xfId="4" applyFont="1" applyFill="1" applyBorder="1" applyAlignment="1">
      <alignment horizontal="left" vertical="top"/>
    </xf>
    <xf numFmtId="0" fontId="4" fillId="2" borderId="3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12" xfId="4" applyFont="1" applyFill="1" applyBorder="1" applyAlignment="1">
      <alignment horizontal="left" vertical="top" wrapText="1"/>
    </xf>
    <xf numFmtId="0" fontId="5" fillId="8" borderId="1" xfId="4" applyFont="1" applyFill="1" applyBorder="1" applyAlignment="1">
      <alignment horizontal="left" vertical="top" wrapText="1"/>
    </xf>
    <xf numFmtId="0" fontId="4" fillId="2" borderId="18" xfId="4" applyFont="1" applyFill="1" applyBorder="1" applyAlignment="1">
      <alignment horizontal="left" vertical="top"/>
    </xf>
    <xf numFmtId="0" fontId="5" fillId="3" borderId="12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vertical="top" wrapText="1"/>
    </xf>
    <xf numFmtId="0" fontId="7" fillId="3" borderId="5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top"/>
    </xf>
    <xf numFmtId="0" fontId="4" fillId="2" borderId="58" xfId="4" applyFont="1" applyFill="1" applyBorder="1" applyAlignment="1">
      <alignment horizontal="left" vertical="top"/>
    </xf>
    <xf numFmtId="0" fontId="7" fillId="3" borderId="13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horizontal="left" vertical="top" wrapText="1"/>
    </xf>
    <xf numFmtId="0" fontId="5" fillId="3" borderId="1" xfId="4" applyFont="1" applyFill="1" applyBorder="1" applyAlignment="1">
      <alignment horizontal="left" vertical="top" wrapText="1"/>
    </xf>
    <xf numFmtId="0" fontId="4" fillId="5" borderId="0" xfId="5" applyFont="1" applyFill="1" applyAlignment="1">
      <alignment wrapText="1"/>
    </xf>
    <xf numFmtId="0" fontId="36" fillId="5" borderId="0" xfId="5" applyFont="1" applyFill="1"/>
    <xf numFmtId="0" fontId="35" fillId="0" borderId="0" xfId="5"/>
    <xf numFmtId="0" fontId="5" fillId="5" borderId="0" xfId="5" applyFont="1" applyFill="1" applyAlignment="1">
      <alignment wrapText="1"/>
    </xf>
    <xf numFmtId="0" fontId="39" fillId="5" borderId="0" xfId="5" applyFont="1" applyFill="1"/>
    <xf numFmtId="0" fontId="5" fillId="5" borderId="0" xfId="5" applyFont="1" applyFill="1" applyAlignment="1">
      <alignment horizontal="center" wrapText="1"/>
    </xf>
    <xf numFmtId="0" fontId="32" fillId="6" borderId="39" xfId="5" applyFont="1" applyFill="1" applyBorder="1" applyAlignment="1">
      <alignment horizontal="center" vertical="center" wrapText="1"/>
    </xf>
    <xf numFmtId="0" fontId="29" fillId="3" borderId="5" xfId="3" applyFont="1" applyFill="1" applyBorder="1" applyAlignment="1">
      <alignment horizontal="left" vertical="top" wrapText="1"/>
    </xf>
    <xf numFmtId="0" fontId="8" fillId="3" borderId="5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vertical="top" wrapText="1"/>
    </xf>
    <xf numFmtId="0" fontId="8" fillId="3" borderId="13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center"/>
    </xf>
    <xf numFmtId="0" fontId="4" fillId="2" borderId="20" xfId="4" applyFont="1" applyFill="1" applyBorder="1" applyAlignment="1">
      <alignment horizontal="left" vertical="center"/>
    </xf>
    <xf numFmtId="0" fontId="4" fillId="2" borderId="21" xfId="4" applyFont="1" applyFill="1" applyBorder="1" applyAlignment="1">
      <alignment horizontal="left" vertical="center" wrapText="1"/>
    </xf>
    <xf numFmtId="0" fontId="37" fillId="3" borderId="2" xfId="6" applyFill="1" applyBorder="1" applyAlignment="1">
      <alignment vertical="top" wrapText="1"/>
    </xf>
    <xf numFmtId="0" fontId="5" fillId="3" borderId="1" xfId="4" applyFont="1" applyFill="1" applyBorder="1" applyAlignment="1">
      <alignment vertical="top" wrapText="1"/>
    </xf>
    <xf numFmtId="0" fontId="5" fillId="8" borderId="1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/>
    </xf>
    <xf numFmtId="0" fontId="36" fillId="5" borderId="0" xfId="5" applyFont="1" applyFill="1" applyAlignment="1">
      <alignment wrapText="1"/>
    </xf>
    <xf numFmtId="0" fontId="5" fillId="5" borderId="28" xfId="5" applyFont="1" applyFill="1" applyBorder="1" applyAlignment="1">
      <alignment vertical="top" wrapText="1"/>
    </xf>
    <xf numFmtId="0" fontId="40" fillId="5" borderId="0" xfId="5" applyFont="1" applyFill="1" applyAlignment="1">
      <alignment vertical="top" wrapText="1"/>
    </xf>
    <xf numFmtId="0" fontId="5" fillId="5" borderId="0" xfId="5" applyFont="1" applyFill="1"/>
    <xf numFmtId="0" fontId="5" fillId="5" borderId="0" xfId="5" applyFont="1" applyFill="1" applyAlignment="1">
      <alignment vertical="top" wrapText="1"/>
    </xf>
    <xf numFmtId="0" fontId="35" fillId="0" borderId="0" xfId="5" applyAlignment="1">
      <alignment wrapText="1"/>
    </xf>
    <xf numFmtId="0" fontId="4" fillId="2" borderId="17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 wrapText="1"/>
    </xf>
    <xf numFmtId="0" fontId="4" fillId="2" borderId="59" xfId="4" applyFont="1" applyFill="1" applyBorder="1" applyAlignment="1">
      <alignment horizontal="left" vertical="center"/>
    </xf>
    <xf numFmtId="0" fontId="13" fillId="3" borderId="13" xfId="3" applyFont="1" applyFill="1" applyBorder="1" applyAlignment="1">
      <alignment vertical="top" wrapText="1"/>
    </xf>
    <xf numFmtId="0" fontId="4" fillId="2" borderId="58" xfId="4" applyFont="1" applyFill="1" applyBorder="1" applyAlignment="1">
      <alignment horizontal="left" vertical="center"/>
    </xf>
    <xf numFmtId="0" fontId="13" fillId="3" borderId="5" xfId="3" applyFont="1" applyFill="1" applyBorder="1" applyAlignment="1">
      <alignment vertical="top" wrapText="1"/>
    </xf>
    <xf numFmtId="0" fontId="5" fillId="8" borderId="17" xfId="4" applyFont="1" applyFill="1" applyBorder="1" applyAlignment="1">
      <alignment horizontal="left" vertical="center" wrapText="1"/>
    </xf>
    <xf numFmtId="0" fontId="5" fillId="3" borderId="60" xfId="4" applyFont="1" applyFill="1" applyBorder="1" applyAlignment="1">
      <alignment vertical="top" wrapText="1"/>
    </xf>
    <xf numFmtId="0" fontId="13" fillId="3" borderId="60" xfId="3" applyFont="1" applyFill="1" applyBorder="1" applyAlignment="1">
      <alignment vertical="top" wrapText="1"/>
    </xf>
    <xf numFmtId="0" fontId="5" fillId="8" borderId="60" xfId="4" applyFont="1" applyFill="1" applyBorder="1" applyAlignment="1">
      <alignment horizontal="left" vertical="center" wrapText="1"/>
    </xf>
    <xf numFmtId="0" fontId="5" fillId="8" borderId="5" xfId="4" applyFont="1" applyFill="1" applyBorder="1" applyAlignment="1">
      <alignment vertical="top" wrapText="1"/>
    </xf>
    <xf numFmtId="0" fontId="5" fillId="8" borderId="13" xfId="4" applyFont="1" applyFill="1" applyBorder="1" applyAlignment="1">
      <alignment horizontal="center" vertical="center"/>
    </xf>
    <xf numFmtId="0" fontId="5" fillId="8" borderId="60" xfId="4" applyFont="1" applyFill="1" applyBorder="1" applyAlignment="1">
      <alignment horizontal="center" vertical="center"/>
    </xf>
    <xf numFmtId="0" fontId="29" fillId="3" borderId="13" xfId="3" applyFont="1" applyFill="1" applyBorder="1" applyAlignment="1">
      <alignment horizontal="left" vertical="top" wrapText="1"/>
    </xf>
    <xf numFmtId="0" fontId="8" fillId="3" borderId="60" xfId="3" applyFont="1" applyFill="1" applyBorder="1" applyAlignment="1">
      <alignment horizontal="left" vertical="top" wrapText="1"/>
    </xf>
    <xf numFmtId="0" fontId="41" fillId="5" borderId="13" xfId="5" applyFont="1" applyFill="1" applyBorder="1" applyAlignment="1">
      <alignment horizontal="left" vertical="top"/>
    </xf>
    <xf numFmtId="0" fontId="7" fillId="3" borderId="13" xfId="3" applyFont="1" applyFill="1" applyBorder="1"/>
    <xf numFmtId="0" fontId="36" fillId="5" borderId="13" xfId="5" applyFont="1" applyFill="1" applyBorder="1"/>
    <xf numFmtId="0" fontId="13" fillId="3" borderId="13" xfId="3" applyFont="1" applyFill="1" applyBorder="1"/>
    <xf numFmtId="0" fontId="5" fillId="8" borderId="13" xfId="4" applyFont="1" applyFill="1" applyBorder="1" applyAlignment="1">
      <alignment vertical="center" wrapText="1"/>
    </xf>
    <xf numFmtId="0" fontId="7" fillId="3" borderId="13" xfId="3" applyFont="1" applyFill="1" applyBorder="1" applyAlignment="1">
      <alignment wrapText="1"/>
    </xf>
    <xf numFmtId="0" fontId="5" fillId="8" borderId="13" xfId="4" applyFont="1" applyFill="1" applyBorder="1" applyAlignment="1">
      <alignment horizontal="left" vertical="top" wrapText="1"/>
    </xf>
    <xf numFmtId="0" fontId="4" fillId="2" borderId="0" xfId="4" applyFont="1" applyFill="1" applyAlignment="1">
      <alignment horizontal="left" vertical="center"/>
    </xf>
    <xf numFmtId="0" fontId="4" fillId="2" borderId="57" xfId="4" applyFont="1" applyFill="1" applyBorder="1" applyAlignment="1">
      <alignment horizontal="left" vertical="center"/>
    </xf>
    <xf numFmtId="0" fontId="4" fillId="2" borderId="0" xfId="4" applyFont="1" applyFill="1" applyAlignment="1">
      <alignment horizontal="left" vertical="center" wrapText="1"/>
    </xf>
    <xf numFmtId="0" fontId="4" fillId="2" borderId="63" xfId="4" applyFont="1" applyFill="1" applyBorder="1" applyAlignment="1">
      <alignment horizontal="left" vertical="center"/>
    </xf>
    <xf numFmtId="0" fontId="5" fillId="5" borderId="13" xfId="5" applyFont="1" applyFill="1" applyBorder="1"/>
    <xf numFmtId="0" fontId="5" fillId="8" borderId="64" xfId="4" applyFont="1" applyFill="1" applyBorder="1" applyAlignment="1">
      <alignment horizontal="left" vertical="center" wrapText="1"/>
    </xf>
    <xf numFmtId="0" fontId="29" fillId="0" borderId="13" xfId="7" quotePrefix="1" applyFont="1" applyBorder="1" applyAlignment="1">
      <alignment wrapText="1"/>
    </xf>
    <xf numFmtId="0" fontId="29" fillId="0" borderId="0" xfId="7" quotePrefix="1" applyFont="1" applyAlignment="1">
      <alignment wrapText="1"/>
    </xf>
    <xf numFmtId="0" fontId="7" fillId="3" borderId="5" xfId="7" quotePrefix="1" applyFont="1" applyFill="1" applyBorder="1" applyAlignment="1">
      <alignment horizontal="left" vertical="top" wrapText="1"/>
    </xf>
    <xf numFmtId="0" fontId="7" fillId="3" borderId="2" xfId="3" quotePrefix="1" applyFont="1" applyFill="1" applyBorder="1" applyAlignment="1">
      <alignment horizontal="left" vertical="top" wrapText="1"/>
    </xf>
    <xf numFmtId="0" fontId="5" fillId="5" borderId="13" xfId="5" applyFont="1" applyFill="1" applyBorder="1" applyAlignment="1">
      <alignment horizontal="left" vertical="center" wrapText="1"/>
    </xf>
    <xf numFmtId="0" fontId="30" fillId="3" borderId="3" xfId="6" applyFont="1" applyFill="1" applyBorder="1" applyAlignment="1">
      <alignment vertical="top" wrapText="1"/>
    </xf>
    <xf numFmtId="0" fontId="5" fillId="5" borderId="13" xfId="5" applyFont="1" applyFill="1" applyBorder="1" applyAlignment="1">
      <alignment horizontal="left" vertical="top" wrapText="1"/>
    </xf>
    <xf numFmtId="0" fontId="5" fillId="3" borderId="3" xfId="4" applyFont="1" applyFill="1" applyBorder="1" applyAlignment="1">
      <alignment vertical="top" wrapText="1"/>
    </xf>
    <xf numFmtId="0" fontId="5" fillId="3" borderId="65" xfId="7" applyFont="1" applyFill="1" applyBorder="1" applyAlignment="1">
      <alignment horizontal="left" vertical="top" wrapText="1"/>
    </xf>
    <xf numFmtId="0" fontId="5" fillId="5" borderId="34" xfId="5" applyFont="1" applyFill="1" applyBorder="1" applyAlignment="1">
      <alignment horizontal="left" vertical="center" wrapText="1"/>
    </xf>
    <xf numFmtId="0" fontId="5" fillId="3" borderId="12" xfId="4" applyFont="1" applyFill="1" applyBorder="1" applyAlignment="1">
      <alignment vertical="top" wrapText="1"/>
    </xf>
    <xf numFmtId="0" fontId="5" fillId="5" borderId="66" xfId="5" applyFont="1" applyFill="1" applyBorder="1" applyAlignment="1">
      <alignment horizontal="left" vertical="center" wrapText="1"/>
    </xf>
    <xf numFmtId="0" fontId="5" fillId="9" borderId="27" xfId="5" applyFont="1" applyFill="1" applyBorder="1" applyAlignment="1">
      <alignment vertical="top" wrapText="1"/>
    </xf>
    <xf numFmtId="0" fontId="5" fillId="5" borderId="12" xfId="5" applyFont="1" applyFill="1" applyBorder="1" applyAlignment="1">
      <alignment horizontal="left" vertical="center" wrapText="1"/>
    </xf>
    <xf numFmtId="0" fontId="5" fillId="3" borderId="72" xfId="4" applyFont="1" applyFill="1" applyBorder="1" applyAlignment="1">
      <alignment vertical="top" wrapText="1"/>
    </xf>
    <xf numFmtId="0" fontId="5" fillId="5" borderId="73" xfId="5" applyFont="1" applyFill="1" applyBorder="1" applyAlignment="1">
      <alignment horizontal="left" vertical="center" wrapText="1"/>
    </xf>
    <xf numFmtId="0" fontId="30" fillId="3" borderId="2" xfId="6" applyFont="1" applyFill="1" applyBorder="1" applyAlignment="1">
      <alignment vertical="top" wrapText="1"/>
    </xf>
    <xf numFmtId="0" fontId="5" fillId="9" borderId="28" xfId="5" applyFont="1" applyFill="1" applyBorder="1" applyAlignment="1">
      <alignment vertical="top" wrapText="1"/>
    </xf>
    <xf numFmtId="0" fontId="36" fillId="9" borderId="29" xfId="5" applyFont="1" applyFill="1" applyBorder="1" applyAlignment="1">
      <alignment horizontal="left" vertical="top" wrapText="1"/>
    </xf>
    <xf numFmtId="0" fontId="4" fillId="2" borderId="5" xfId="4" applyFont="1" applyFill="1" applyBorder="1" applyAlignment="1">
      <alignment horizontal="left" vertical="center"/>
    </xf>
    <xf numFmtId="0" fontId="4" fillId="2" borderId="19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top"/>
    </xf>
    <xf numFmtId="0" fontId="30" fillId="3" borderId="13" xfId="6" applyFont="1" applyFill="1" applyBorder="1" applyAlignment="1">
      <alignment vertical="top" wrapText="1"/>
    </xf>
    <xf numFmtId="0" fontId="5" fillId="8" borderId="19" xfId="4" applyFont="1" applyFill="1" applyBorder="1" applyAlignment="1">
      <alignment horizontal="center" vertical="center"/>
    </xf>
    <xf numFmtId="0" fontId="5" fillId="8" borderId="19" xfId="4" applyFont="1" applyFill="1" applyBorder="1" applyAlignment="1">
      <alignment horizontal="left" vertical="center"/>
    </xf>
    <xf numFmtId="0" fontId="5" fillId="8" borderId="72" xfId="4" applyFont="1" applyFill="1" applyBorder="1" applyAlignment="1">
      <alignment horizontal="left" vertical="center"/>
    </xf>
    <xf numFmtId="0" fontId="7" fillId="3" borderId="74" xfId="3" applyFont="1" applyFill="1" applyBorder="1"/>
    <xf numFmtId="0" fontId="4" fillId="10" borderId="27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 wrapText="1"/>
    </xf>
    <xf numFmtId="0" fontId="4" fillId="10" borderId="75" xfId="0" applyFont="1" applyFill="1" applyBorder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 wrapText="1"/>
    </xf>
    <xf numFmtId="0" fontId="4" fillId="10" borderId="63" xfId="0" applyFont="1" applyFill="1" applyBorder="1" applyAlignment="1">
      <alignment horizontal="left" vertical="center"/>
    </xf>
    <xf numFmtId="0" fontId="5" fillId="9" borderId="13" xfId="0" applyFont="1" applyFill="1" applyBorder="1" applyAlignment="1">
      <alignment horizontal="left" vertical="top" wrapText="1"/>
    </xf>
    <xf numFmtId="0" fontId="5" fillId="11" borderId="76" xfId="0" applyFont="1" applyFill="1" applyBorder="1" applyAlignment="1">
      <alignment horizontal="left" vertical="top"/>
    </xf>
    <xf numFmtId="0" fontId="5" fillId="11" borderId="76" xfId="0" applyFont="1" applyFill="1" applyBorder="1" applyAlignment="1">
      <alignment horizontal="left" vertical="top" wrapText="1"/>
    </xf>
    <xf numFmtId="0" fontId="31" fillId="9" borderId="76" xfId="0" applyFont="1" applyFill="1" applyBorder="1" applyAlignment="1">
      <alignment horizontal="left" vertical="top" wrapText="1"/>
    </xf>
    <xf numFmtId="0" fontId="5" fillId="9" borderId="76" xfId="0" applyFont="1" applyFill="1" applyBorder="1" applyAlignment="1">
      <alignment horizontal="left" vertical="top" wrapText="1"/>
    </xf>
    <xf numFmtId="0" fontId="5" fillId="9" borderId="62" xfId="0" applyFont="1" applyFill="1" applyBorder="1" applyAlignment="1">
      <alignment horizontal="left" vertical="top" wrapText="1"/>
    </xf>
    <xf numFmtId="0" fontId="5" fillId="11" borderId="77" xfId="0" applyFont="1" applyFill="1" applyBorder="1" applyAlignment="1">
      <alignment horizontal="left" vertical="top"/>
    </xf>
    <xf numFmtId="0" fontId="5" fillId="11" borderId="77" xfId="0" applyFont="1" applyFill="1" applyBorder="1" applyAlignment="1">
      <alignment horizontal="left" vertical="top" wrapText="1"/>
    </xf>
    <xf numFmtId="0" fontId="31" fillId="9" borderId="77" xfId="0" applyFont="1" applyFill="1" applyBorder="1" applyAlignment="1">
      <alignment horizontal="left" vertical="top" wrapText="1"/>
    </xf>
    <xf numFmtId="0" fontId="5" fillId="9" borderId="77" xfId="0" applyFont="1" applyFill="1" applyBorder="1" applyAlignment="1">
      <alignment horizontal="left" vertical="top" wrapText="1"/>
    </xf>
    <xf numFmtId="0" fontId="36" fillId="9" borderId="77" xfId="0" applyFont="1" applyFill="1" applyBorder="1" applyAlignment="1">
      <alignment horizontal="left" vertical="top" wrapText="1"/>
    </xf>
    <xf numFmtId="49" fontId="5" fillId="5" borderId="33" xfId="0" applyNumberFormat="1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49" fontId="5" fillId="5" borderId="37" xfId="0" applyNumberFormat="1" applyFont="1" applyFill="1" applyBorder="1" applyAlignment="1">
      <alignment horizontal="left" vertical="center" wrapText="1"/>
    </xf>
    <xf numFmtId="0" fontId="5" fillId="5" borderId="33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wrapText="1"/>
    </xf>
    <xf numFmtId="0" fontId="42" fillId="3" borderId="0" xfId="3" applyFont="1" applyFill="1" applyAlignment="1">
      <alignment wrapText="1"/>
    </xf>
    <xf numFmtId="0" fontId="5" fillId="5" borderId="0" xfId="0" applyFont="1" applyFill="1" applyAlignment="1">
      <alignment horizontal="center" wrapText="1"/>
    </xf>
    <xf numFmtId="0" fontId="42" fillId="3" borderId="0" xfId="3" applyFont="1" applyFill="1" applyAlignment="1">
      <alignment horizontal="center" wrapText="1"/>
    </xf>
    <xf numFmtId="0" fontId="32" fillId="6" borderId="39" xfId="0" applyFont="1" applyFill="1" applyBorder="1" applyAlignment="1">
      <alignment horizontal="center" vertical="center" wrapText="1"/>
    </xf>
    <xf numFmtId="0" fontId="4" fillId="2" borderId="3" xfId="4" applyFont="1" applyFill="1" applyBorder="1" applyAlignment="1">
      <alignment horizontal="left" vertical="top"/>
    </xf>
    <xf numFmtId="0" fontId="5" fillId="3" borderId="2" xfId="3" applyFont="1" applyFill="1" applyBorder="1" applyAlignment="1">
      <alignment horizontal="left" vertical="top" wrapText="1"/>
    </xf>
    <xf numFmtId="0" fontId="30" fillId="3" borderId="3" xfId="1" applyFont="1" applyFill="1" applyBorder="1" applyAlignment="1">
      <alignment horizontal="left" vertical="top" wrapText="1"/>
    </xf>
    <xf numFmtId="0" fontId="5" fillId="3" borderId="0" xfId="3" applyFont="1" applyFill="1" applyAlignment="1">
      <alignment wrapText="1"/>
    </xf>
    <xf numFmtId="0" fontId="36" fillId="0" borderId="0" xfId="5" applyFont="1"/>
    <xf numFmtId="0" fontId="4" fillId="10" borderId="29" xfId="0" applyFont="1" applyFill="1" applyBorder="1" applyAlignment="1">
      <alignment horizontal="left" vertical="center"/>
    </xf>
    <xf numFmtId="0" fontId="30" fillId="3" borderId="2" xfId="1" applyFont="1" applyFill="1" applyBorder="1" applyAlignment="1">
      <alignment vertical="top" wrapText="1"/>
    </xf>
    <xf numFmtId="0" fontId="5" fillId="3" borderId="2" xfId="3" applyFont="1" applyFill="1" applyBorder="1" applyAlignment="1">
      <alignment vertical="top" wrapText="1"/>
    </xf>
    <xf numFmtId="0" fontId="5" fillId="3" borderId="5" xfId="3" applyFont="1" applyFill="1" applyBorder="1" applyAlignment="1">
      <alignment vertical="top" wrapText="1"/>
    </xf>
    <xf numFmtId="0" fontId="5" fillId="3" borderId="13" xfId="3" applyFont="1" applyFill="1" applyBorder="1" applyAlignment="1">
      <alignment vertical="top" wrapText="1"/>
    </xf>
    <xf numFmtId="0" fontId="5" fillId="3" borderId="60" xfId="3" applyFont="1" applyFill="1" applyBorder="1" applyAlignment="1">
      <alignment vertical="top" wrapText="1"/>
    </xf>
    <xf numFmtId="0" fontId="4" fillId="2" borderId="3" xfId="4" applyFont="1" applyFill="1" applyBorder="1" applyAlignment="1">
      <alignment horizontal="left" vertical="center"/>
    </xf>
    <xf numFmtId="0" fontId="30" fillId="8" borderId="2" xfId="1" applyFont="1" applyFill="1" applyBorder="1" applyAlignment="1">
      <alignment horizontal="left" vertical="top" wrapText="1"/>
    </xf>
    <xf numFmtId="0" fontId="36" fillId="0" borderId="0" xfId="5" applyFont="1" applyAlignment="1">
      <alignment wrapText="1"/>
    </xf>
    <xf numFmtId="0" fontId="30" fillId="8" borderId="2" xfId="6" applyFont="1" applyFill="1" applyBorder="1" applyAlignment="1">
      <alignment horizontal="left" vertical="center" wrapText="1"/>
    </xf>
    <xf numFmtId="0" fontId="5" fillId="3" borderId="12" xfId="3" applyFont="1" applyFill="1" applyBorder="1" applyAlignment="1">
      <alignment vertical="top" wrapText="1"/>
    </xf>
    <xf numFmtId="0" fontId="5" fillId="3" borderId="3" xfId="3" applyFont="1" applyFill="1" applyBorder="1" applyAlignment="1">
      <alignment vertical="top" wrapText="1"/>
    </xf>
    <xf numFmtId="0" fontId="30" fillId="3" borderId="1" xfId="6" applyFont="1" applyFill="1" applyBorder="1" applyAlignment="1">
      <alignment vertical="top" wrapText="1"/>
    </xf>
    <xf numFmtId="0" fontId="36" fillId="0" borderId="13" xfId="5" applyFont="1" applyBorder="1"/>
    <xf numFmtId="0" fontId="30" fillId="3" borderId="5" xfId="6" applyFont="1" applyFill="1" applyBorder="1" applyAlignment="1">
      <alignment vertical="top" wrapText="1"/>
    </xf>
    <xf numFmtId="0" fontId="30" fillId="3" borderId="2" xfId="1" applyFont="1" applyFill="1" applyBorder="1" applyAlignment="1">
      <alignment horizontal="left" vertical="top" wrapText="1"/>
    </xf>
    <xf numFmtId="0" fontId="5" fillId="3" borderId="12" xfId="3" applyFont="1" applyFill="1" applyBorder="1" applyAlignment="1">
      <alignment horizontal="left" vertical="top" wrapText="1"/>
    </xf>
    <xf numFmtId="0" fontId="43" fillId="3" borderId="7" xfId="3" applyFont="1" applyFill="1" applyBorder="1"/>
    <xf numFmtId="0" fontId="43" fillId="3" borderId="7" xfId="3" applyFont="1" applyFill="1" applyBorder="1" applyAlignment="1">
      <alignment wrapText="1"/>
    </xf>
    <xf numFmtId="0" fontId="44" fillId="3" borderId="7" xfId="3" applyFont="1" applyFill="1" applyBorder="1" applyAlignment="1">
      <alignment wrapText="1"/>
    </xf>
    <xf numFmtId="0" fontId="45" fillId="5" borderId="0" xfId="0" applyFont="1" applyFill="1" applyAlignment="1">
      <alignment wrapText="1"/>
    </xf>
    <xf numFmtId="0" fontId="46" fillId="5" borderId="0" xfId="0" applyFont="1" applyFill="1"/>
    <xf numFmtId="0" fontId="45" fillId="3" borderId="8" xfId="4" applyFont="1" applyFill="1" applyBorder="1" applyAlignment="1">
      <alignment horizontal="left" wrapText="1"/>
    </xf>
    <xf numFmtId="0" fontId="44" fillId="5" borderId="0" xfId="0" applyFont="1" applyFill="1" applyAlignment="1">
      <alignment wrapText="1"/>
    </xf>
    <xf numFmtId="0" fontId="45" fillId="3" borderId="9" xfId="4" applyFont="1" applyFill="1" applyBorder="1" applyAlignment="1">
      <alignment vertical="top" wrapText="1"/>
    </xf>
    <xf numFmtId="0" fontId="48" fillId="5" borderId="0" xfId="0" applyFont="1" applyFill="1"/>
    <xf numFmtId="0" fontId="49" fillId="3" borderId="9" xfId="3" applyFont="1" applyFill="1" applyBorder="1" applyAlignment="1">
      <alignment horizontal="center" vertical="center"/>
    </xf>
    <xf numFmtId="0" fontId="49" fillId="3" borderId="2" xfId="3" applyFont="1" applyFill="1" applyBorder="1" applyAlignment="1">
      <alignment horizontal="center" vertical="center" wrapText="1"/>
    </xf>
    <xf numFmtId="0" fontId="49" fillId="3" borderId="1" xfId="3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 wrapText="1"/>
    </xf>
    <xf numFmtId="0" fontId="43" fillId="3" borderId="10" xfId="3" applyFont="1" applyFill="1" applyBorder="1" applyAlignment="1">
      <alignment horizontal="center" vertical="center"/>
    </xf>
    <xf numFmtId="0" fontId="43" fillId="3" borderId="11" xfId="3" applyFont="1" applyFill="1" applyBorder="1" applyAlignment="1">
      <alignment horizontal="center" vertical="center"/>
    </xf>
    <xf numFmtId="0" fontId="43" fillId="3" borderId="15" xfId="3" applyFont="1" applyFill="1" applyBorder="1" applyAlignment="1">
      <alignment horizontal="center" vertical="center" wrapText="1"/>
    </xf>
    <xf numFmtId="0" fontId="43" fillId="3" borderId="0" xfId="3" applyFont="1" applyFill="1"/>
    <xf numFmtId="0" fontId="43" fillId="3" borderId="0" xfId="3" applyFont="1" applyFill="1" applyAlignment="1">
      <alignment horizontal="center" wrapText="1"/>
    </xf>
    <xf numFmtId="0" fontId="44" fillId="3" borderId="0" xfId="3" applyFont="1" applyFill="1" applyAlignment="1">
      <alignment horizontal="center" wrapText="1"/>
    </xf>
    <xf numFmtId="0" fontId="50" fillId="4" borderId="2" xfId="4" applyFont="1" applyFill="1" applyBorder="1" applyAlignment="1">
      <alignment horizontal="center" vertical="center" wrapText="1"/>
    </xf>
    <xf numFmtId="0" fontId="50" fillId="4" borderId="5" xfId="4" applyFont="1" applyFill="1" applyBorder="1" applyAlignment="1">
      <alignment horizontal="center" vertical="center" wrapText="1"/>
    </xf>
    <xf numFmtId="0" fontId="51" fillId="6" borderId="39" xfId="0" applyFont="1" applyFill="1" applyBorder="1" applyAlignment="1">
      <alignment horizontal="center" vertical="center" wrapText="1"/>
    </xf>
    <xf numFmtId="0" fontId="45" fillId="2" borderId="1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horizontal="left" vertical="top"/>
    </xf>
    <xf numFmtId="0" fontId="45" fillId="2" borderId="14" xfId="4" applyFont="1" applyFill="1" applyBorder="1" applyAlignment="1">
      <alignment horizontal="left"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2" xfId="4" applyFont="1" applyFill="1" applyBorder="1" applyAlignment="1">
      <alignment horizontal="left" vertical="top" wrapText="1"/>
    </xf>
    <xf numFmtId="0" fontId="43" fillId="3" borderId="2" xfId="3" applyFont="1" applyFill="1" applyBorder="1" applyAlignment="1">
      <alignment horizontal="left" vertical="top" wrapText="1"/>
    </xf>
    <xf numFmtId="0" fontId="47" fillId="3" borderId="2" xfId="3" applyFont="1" applyFill="1" applyBorder="1" applyAlignment="1">
      <alignment horizontal="left" vertical="top" wrapText="1"/>
    </xf>
    <xf numFmtId="0" fontId="44" fillId="3" borderId="0" xfId="3" applyFont="1" applyFill="1" applyAlignment="1">
      <alignment horizontal="left" vertical="top"/>
    </xf>
    <xf numFmtId="0" fontId="44" fillId="8" borderId="1" xfId="4" applyFont="1" applyFill="1" applyBorder="1" applyAlignment="1">
      <alignment horizontal="left" vertical="top"/>
    </xf>
    <xf numFmtId="0" fontId="44" fillId="8" borderId="2" xfId="4" applyFont="1" applyFill="1" applyBorder="1" applyAlignment="1">
      <alignment horizontal="left" vertical="top" wrapText="1"/>
    </xf>
    <xf numFmtId="0" fontId="44" fillId="8" borderId="2" xfId="4" applyFont="1" applyFill="1" applyBorder="1" applyAlignment="1">
      <alignment horizontal="left" vertical="top"/>
    </xf>
    <xf numFmtId="0" fontId="45" fillId="2" borderId="2" xfId="4" applyFont="1" applyFill="1" applyBorder="1" applyAlignment="1">
      <alignment horizontal="left" vertical="top"/>
    </xf>
    <xf numFmtId="0" fontId="45" fillId="2" borderId="3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/>
    </xf>
    <xf numFmtId="0" fontId="44" fillId="8" borderId="12" xfId="4" applyFont="1" applyFill="1" applyBorder="1" applyAlignment="1">
      <alignment horizontal="left" vertical="top" wrapText="1"/>
    </xf>
    <xf numFmtId="0" fontId="44" fillId="3" borderId="12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wrapText="1"/>
    </xf>
    <xf numFmtId="0" fontId="46" fillId="5" borderId="0" xfId="0" applyFont="1" applyFill="1" applyAlignment="1">
      <alignment wrapText="1"/>
    </xf>
    <xf numFmtId="0" fontId="44" fillId="5" borderId="28" xfId="0" applyFont="1" applyFill="1" applyBorder="1" applyAlignment="1">
      <alignment vertical="top" wrapText="1"/>
    </xf>
    <xf numFmtId="0" fontId="52" fillId="5" borderId="0" xfId="0" applyFont="1" applyFill="1" applyAlignment="1">
      <alignment vertical="top" wrapText="1"/>
    </xf>
    <xf numFmtId="0" fontId="44" fillId="5" borderId="0" xfId="0" applyFont="1" applyFill="1"/>
    <xf numFmtId="0" fontId="44" fillId="5" borderId="0" xfId="0" applyFont="1" applyFill="1" applyAlignment="1">
      <alignment vertical="top" wrapText="1"/>
    </xf>
    <xf numFmtId="0" fontId="44" fillId="3" borderId="0" xfId="3" applyFont="1" applyFill="1" applyAlignment="1">
      <alignment wrapText="1"/>
    </xf>
    <xf numFmtId="0" fontId="46" fillId="0" borderId="0" xfId="0" applyFont="1"/>
    <xf numFmtId="0" fontId="45" fillId="2" borderId="3" xfId="4" applyFont="1" applyFill="1" applyBorder="1" applyAlignment="1">
      <alignment horizontal="left" vertical="top"/>
    </xf>
    <xf numFmtId="0" fontId="44" fillId="3" borderId="2" xfId="3" applyFont="1" applyFill="1" applyBorder="1" applyAlignment="1">
      <alignment horizontal="left" vertical="top" wrapText="1"/>
    </xf>
    <xf numFmtId="0" fontId="53" fillId="8" borderId="2" xfId="1" applyFont="1" applyFill="1" applyBorder="1" applyAlignment="1">
      <alignment horizontal="left" vertical="top" wrapText="1"/>
    </xf>
    <xf numFmtId="0" fontId="53" fillId="3" borderId="2" xfId="1" applyFont="1" applyFill="1" applyBorder="1" applyAlignment="1">
      <alignment horizontal="left" vertical="top" wrapText="1"/>
    </xf>
    <xf numFmtId="0" fontId="44" fillId="3" borderId="12" xfId="3" applyFont="1" applyFill="1" applyBorder="1" applyAlignment="1">
      <alignment horizontal="left" vertical="top" wrapText="1"/>
    </xf>
    <xf numFmtId="0" fontId="44" fillId="3" borderId="0" xfId="3" applyFont="1" applyFill="1"/>
    <xf numFmtId="0" fontId="46" fillId="0" borderId="0" xfId="0" applyFont="1" applyAlignment="1">
      <alignment wrapText="1"/>
    </xf>
    <xf numFmtId="0" fontId="25" fillId="0" borderId="27" xfId="0" applyFont="1" applyBorder="1" applyAlignment="1">
      <alignment horizontal="center" vertical="center"/>
    </xf>
    <xf numFmtId="0" fontId="2" fillId="0" borderId="49" xfId="0" applyFont="1" applyBorder="1"/>
    <xf numFmtId="0" fontId="2" fillId="0" borderId="29" xfId="0" applyFont="1" applyBorder="1"/>
    <xf numFmtId="0" fontId="20" fillId="0" borderId="27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/>
    </xf>
    <xf numFmtId="0" fontId="19" fillId="5" borderId="39" xfId="0" applyFont="1" applyFill="1" applyBorder="1" applyAlignment="1">
      <alignment horizontal="left" vertical="center"/>
    </xf>
    <xf numFmtId="0" fontId="2" fillId="0" borderId="50" xfId="0" applyFont="1" applyBorder="1"/>
    <xf numFmtId="0" fontId="20" fillId="0" borderId="51" xfId="0" applyFont="1" applyBorder="1" applyAlignment="1">
      <alignment horizontal="left" vertical="center"/>
    </xf>
    <xf numFmtId="0" fontId="2" fillId="0" borderId="52" xfId="0" applyFont="1" applyBorder="1"/>
    <xf numFmtId="0" fontId="2" fillId="0" borderId="53" xfId="0" applyFont="1" applyBorder="1"/>
    <xf numFmtId="0" fontId="2" fillId="0" borderId="54" xfId="0" applyFont="1" applyBorder="1"/>
    <xf numFmtId="0" fontId="2" fillId="0" borderId="55" xfId="0" applyFont="1" applyBorder="1"/>
    <xf numFmtId="0" fontId="2" fillId="0" borderId="56" xfId="0" applyFont="1" applyBorder="1"/>
    <xf numFmtId="1" fontId="19" fillId="5" borderId="27" xfId="0" applyNumberFormat="1" applyFont="1" applyFill="1" applyBorder="1" applyAlignment="1">
      <alignment vertical="center" wrapText="1"/>
    </xf>
    <xf numFmtId="0" fontId="31" fillId="5" borderId="27" xfId="0" applyFont="1" applyFill="1" applyBorder="1" applyAlignment="1">
      <alignment vertical="top" wrapText="1"/>
    </xf>
    <xf numFmtId="1" fontId="19" fillId="5" borderId="27" xfId="0" applyNumberFormat="1" applyFont="1" applyFill="1" applyBorder="1"/>
    <xf numFmtId="0" fontId="20" fillId="5" borderId="27" xfId="0" applyFont="1" applyFill="1" applyBorder="1" applyAlignment="1">
      <alignment horizontal="left"/>
    </xf>
    <xf numFmtId="0" fontId="20" fillId="5" borderId="27" xfId="0" applyFont="1" applyFill="1" applyBorder="1" applyAlignment="1">
      <alignment horizontal="left" vertical="center" wrapText="1"/>
    </xf>
    <xf numFmtId="0" fontId="2" fillId="0" borderId="49" xfId="0" applyFont="1" applyBorder="1" applyAlignment="1">
      <alignment vertical="center" wrapText="1"/>
    </xf>
    <xf numFmtId="0" fontId="2" fillId="0" borderId="29" xfId="0" applyFont="1" applyBorder="1" applyAlignment="1">
      <alignment vertical="center" wrapText="1"/>
    </xf>
    <xf numFmtId="0" fontId="5" fillId="3" borderId="5" xfId="4" applyFont="1" applyFill="1" applyBorder="1" applyAlignment="1">
      <alignment horizontal="left" vertical="top" wrapText="1"/>
    </xf>
    <xf numFmtId="0" fontId="5" fillId="3" borderId="26" xfId="4" applyFont="1" applyFill="1" applyBorder="1" applyAlignment="1">
      <alignment horizontal="left" vertical="top" wrapText="1"/>
    </xf>
    <xf numFmtId="0" fontId="8" fillId="3" borderId="22" xfId="4" applyFont="1" applyFill="1" applyBorder="1" applyAlignment="1">
      <alignment horizontal="left" wrapText="1"/>
    </xf>
    <xf numFmtId="0" fontId="8" fillId="3" borderId="1" xfId="4" applyFont="1" applyFill="1" applyBorder="1" applyAlignment="1">
      <alignment horizontal="left" vertical="top" wrapText="1"/>
    </xf>
    <xf numFmtId="0" fontId="8" fillId="3" borderId="6" xfId="4" applyFont="1" applyFill="1" applyBorder="1" applyAlignment="1">
      <alignment horizontal="left" vertical="top" wrapText="1"/>
    </xf>
    <xf numFmtId="0" fontId="8" fillId="3" borderId="23" xfId="4" applyFont="1" applyFill="1" applyBorder="1" applyAlignment="1">
      <alignment horizontal="left" vertical="top" wrapText="1"/>
    </xf>
    <xf numFmtId="0" fontId="8" fillId="3" borderId="24" xfId="4" applyFont="1" applyFill="1" applyBorder="1" applyAlignment="1">
      <alignment horizontal="left" wrapText="1"/>
    </xf>
    <xf numFmtId="0" fontId="9" fillId="3" borderId="22" xfId="3" applyFont="1" applyFill="1" applyBorder="1" applyAlignment="1">
      <alignment horizontal="center" vertical="center" wrapText="1"/>
    </xf>
    <xf numFmtId="0" fontId="7" fillId="3" borderId="25" xfId="3" applyFont="1" applyFill="1" applyBorder="1" applyAlignment="1">
      <alignment horizontal="center" vertical="center" wrapText="1"/>
    </xf>
    <xf numFmtId="0" fontId="5" fillId="3" borderId="16" xfId="4" applyFont="1" applyFill="1" applyBorder="1" applyAlignment="1">
      <alignment horizontal="left" vertical="top" wrapText="1"/>
    </xf>
    <xf numFmtId="0" fontId="5" fillId="3" borderId="5" xfId="4" applyFont="1" applyFill="1" applyBorder="1" applyAlignment="1">
      <alignment vertical="top" wrapText="1"/>
    </xf>
    <xf numFmtId="0" fontId="5" fillId="3" borderId="26" xfId="4" applyFont="1" applyFill="1" applyBorder="1" applyAlignment="1">
      <alignment vertical="top" wrapText="1"/>
    </xf>
    <xf numFmtId="0" fontId="5" fillId="3" borderId="16" xfId="4" applyFont="1" applyFill="1" applyBorder="1" applyAlignment="1">
      <alignment vertical="top" wrapText="1"/>
    </xf>
    <xf numFmtId="0" fontId="5" fillId="8" borderId="5" xfId="4" applyFont="1" applyFill="1" applyBorder="1" applyAlignment="1">
      <alignment vertical="top"/>
    </xf>
    <xf numFmtId="0" fontId="5" fillId="8" borderId="26" xfId="4" applyFont="1" applyFill="1" applyBorder="1" applyAlignment="1">
      <alignment vertical="top"/>
    </xf>
    <xf numFmtId="0" fontId="5" fillId="8" borderId="16" xfId="4" applyFont="1" applyFill="1" applyBorder="1" applyAlignment="1">
      <alignment vertical="top"/>
    </xf>
    <xf numFmtId="0" fontId="5" fillId="9" borderId="67" xfId="5" applyFont="1" applyFill="1" applyBorder="1" applyAlignment="1">
      <alignment horizontal="left" vertical="top" wrapText="1"/>
    </xf>
    <xf numFmtId="0" fontId="5" fillId="9" borderId="50" xfId="5" applyFont="1" applyFill="1" applyBorder="1" applyAlignment="1">
      <alignment horizontal="left" vertical="top" wrapText="1"/>
    </xf>
    <xf numFmtId="0" fontId="5" fillId="9" borderId="70" xfId="5" applyFont="1" applyFill="1" applyBorder="1" applyAlignment="1">
      <alignment horizontal="left" vertical="top" wrapText="1"/>
    </xf>
    <xf numFmtId="0" fontId="5" fillId="9" borderId="71" xfId="5" applyFont="1" applyFill="1" applyBorder="1" applyAlignment="1">
      <alignment horizontal="left" vertical="top" wrapText="1"/>
    </xf>
    <xf numFmtId="0" fontId="5" fillId="9" borderId="68" xfId="5" applyFont="1" applyFill="1" applyBorder="1" applyAlignment="1">
      <alignment horizontal="left" vertical="top" wrapText="1"/>
    </xf>
    <xf numFmtId="0" fontId="5" fillId="9" borderId="69" xfId="5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 wrapText="1"/>
    </xf>
    <xf numFmtId="0" fontId="5" fillId="8" borderId="26" xfId="4" applyFont="1" applyFill="1" applyBorder="1" applyAlignment="1">
      <alignment horizontal="left" vertical="top" wrapText="1"/>
    </xf>
    <xf numFmtId="0" fontId="5" fillId="8" borderId="16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26" xfId="4" applyFont="1" applyFill="1" applyBorder="1" applyAlignment="1">
      <alignment horizontal="left" vertical="top"/>
    </xf>
    <xf numFmtId="0" fontId="5" fillId="8" borderId="16" xfId="4" applyFont="1" applyFill="1" applyBorder="1" applyAlignment="1">
      <alignment horizontal="left" vertical="top"/>
    </xf>
    <xf numFmtId="0" fontId="5" fillId="3" borderId="13" xfId="4" applyFont="1" applyFill="1" applyBorder="1" applyAlignment="1">
      <alignment horizontal="left" vertical="top" wrapText="1"/>
    </xf>
    <xf numFmtId="0" fontId="5" fillId="3" borderId="60" xfId="4" applyFont="1" applyFill="1" applyBorder="1" applyAlignment="1">
      <alignment horizontal="left" vertical="top" wrapText="1"/>
    </xf>
    <xf numFmtId="0" fontId="5" fillId="3" borderId="61" xfId="4" applyFont="1" applyFill="1" applyBorder="1" applyAlignment="1">
      <alignment horizontal="left" vertical="top" wrapText="1"/>
    </xf>
    <xf numFmtId="0" fontId="5" fillId="3" borderId="62" xfId="4" applyFont="1" applyFill="1" applyBorder="1" applyAlignment="1">
      <alignment horizontal="left" vertical="top" wrapText="1"/>
    </xf>
    <xf numFmtId="0" fontId="5" fillId="8" borderId="17" xfId="4" applyFont="1" applyFill="1" applyBorder="1" applyAlignment="1">
      <alignment vertical="top"/>
    </xf>
    <xf numFmtId="0" fontId="5" fillId="8" borderId="57" xfId="4" applyFont="1" applyFill="1" applyBorder="1" applyAlignment="1">
      <alignment vertical="top"/>
    </xf>
    <xf numFmtId="0" fontId="5" fillId="8" borderId="20" xfId="4" applyFont="1" applyFill="1" applyBorder="1" applyAlignment="1">
      <alignment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26" xfId="4" applyFont="1" applyFill="1" applyBorder="1" applyAlignment="1">
      <alignment horizontal="left" vertical="top" wrapText="1"/>
    </xf>
    <xf numFmtId="0" fontId="44" fillId="3" borderId="16" xfId="4" applyFont="1" applyFill="1" applyBorder="1" applyAlignment="1">
      <alignment horizontal="left" vertical="top" wrapText="1"/>
    </xf>
    <xf numFmtId="0" fontId="47" fillId="3" borderId="22" xfId="4" applyFont="1" applyFill="1" applyBorder="1" applyAlignment="1">
      <alignment horizontal="left" wrapText="1"/>
    </xf>
    <xf numFmtId="0" fontId="47" fillId="3" borderId="1" xfId="4" applyFont="1" applyFill="1" applyBorder="1" applyAlignment="1">
      <alignment horizontal="left" vertical="top" wrapText="1"/>
    </xf>
    <xf numFmtId="0" fontId="47" fillId="3" borderId="6" xfId="4" applyFont="1" applyFill="1" applyBorder="1" applyAlignment="1">
      <alignment horizontal="left" vertical="top" wrapText="1"/>
    </xf>
    <xf numFmtId="0" fontId="47" fillId="3" borderId="23" xfId="4" applyFont="1" applyFill="1" applyBorder="1" applyAlignment="1">
      <alignment horizontal="left" vertical="top" wrapText="1"/>
    </xf>
    <xf numFmtId="0" fontId="47" fillId="3" borderId="24" xfId="4" applyFont="1" applyFill="1" applyBorder="1" applyAlignment="1">
      <alignment horizontal="left" wrapText="1"/>
    </xf>
    <xf numFmtId="0" fontId="49" fillId="3" borderId="22" xfId="3" applyFont="1" applyFill="1" applyBorder="1" applyAlignment="1">
      <alignment horizontal="center" vertical="center" wrapText="1"/>
    </xf>
    <xf numFmtId="0" fontId="43" fillId="3" borderId="25" xfId="3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19" fillId="5" borderId="27" xfId="0" applyFont="1" applyFill="1" applyBorder="1" applyAlignment="1">
      <alignment horizontal="left" vertical="center"/>
    </xf>
    <xf numFmtId="0" fontId="25" fillId="5" borderId="0" xfId="0" applyFont="1" applyFill="1" applyAlignment="1">
      <alignment horizontal="center"/>
    </xf>
    <xf numFmtId="0" fontId="2" fillId="0" borderId="0" xfId="0" applyFont="1"/>
    <xf numFmtId="0" fontId="2" fillId="0" borderId="49" xfId="0" applyFont="1" applyBorder="1" applyAlignment="1">
      <alignment horizontal="left" vertical="center"/>
    </xf>
    <xf numFmtId="0" fontId="1" fillId="0" borderId="27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9" fillId="5" borderId="29" xfId="0" applyFont="1" applyFill="1" applyBorder="1" applyAlignment="1">
      <alignment horizontal="left" vertical="center"/>
    </xf>
    <xf numFmtId="14" fontId="20" fillId="5" borderId="27" xfId="0" applyNumberFormat="1" applyFont="1" applyFill="1" applyBorder="1" applyAlignment="1">
      <alignment horizontal="left" vertical="center"/>
    </xf>
    <xf numFmtId="14" fontId="20" fillId="5" borderId="29" xfId="0" applyNumberFormat="1" applyFont="1" applyFill="1" applyBorder="1" applyAlignment="1">
      <alignment horizontal="left" vertical="center"/>
    </xf>
  </cellXfs>
  <cellStyles count="8">
    <cellStyle name="Hyperlink" xfId="1" builtinId="8"/>
    <cellStyle name="Hyperlink 2" xfId="2" xr:uid="{00000000-0005-0000-0000-000001000000}"/>
    <cellStyle name="Hyperlink 3" xfId="6" xr:uid="{00000000-0005-0000-0000-000002000000}"/>
    <cellStyle name="Normal" xfId="0" builtinId="0"/>
    <cellStyle name="Normal 2" xfId="3" xr:uid="{00000000-0005-0000-0000-000004000000}"/>
    <cellStyle name="Normal 3" xfId="5" xr:uid="{00000000-0005-0000-0000-000005000000}"/>
    <cellStyle name="Normal 4" xfId="7" xr:uid="{00000000-0005-0000-0000-000006000000}"/>
    <cellStyle name="Normal_Sheet1" xfId="4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</xdr:row>
      <xdr:rowOff>19050</xdr:rowOff>
    </xdr:from>
    <xdr:to>
      <xdr:col>1</xdr:col>
      <xdr:colOff>1038225</xdr:colOff>
      <xdr:row>1</xdr:row>
      <xdr:rowOff>714375</xdr:rowOff>
    </xdr:to>
    <xdr:pic>
      <xdr:nvPicPr>
        <xdr:cNvPr id="1077" name="image00.jpg">
          <a:extLst>
            <a:ext uri="{FF2B5EF4-FFF2-40B4-BE49-F238E27FC236}">
              <a16:creationId xmlns:a16="http://schemas.microsoft.com/office/drawing/2014/main" id="{3C92C62F-62B1-AAB7-5CD9-B5D25073EC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28600"/>
          <a:ext cx="771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8" name="Rectangle 2" hidden="1">
          <a:extLst>
            <a:ext uri="{FF2B5EF4-FFF2-40B4-BE49-F238E27FC236}">
              <a16:creationId xmlns:a16="http://schemas.microsoft.com/office/drawing/2014/main" id="{71FEB4DB-EEBE-8AC0-7200-18CF2D590E74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10029825" cy="9210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9" name="AutoShape 2">
          <a:extLst>
            <a:ext uri="{FF2B5EF4-FFF2-40B4-BE49-F238E27FC236}">
              <a16:creationId xmlns:a16="http://schemas.microsoft.com/office/drawing/2014/main" id="{6B7AA454-8F5D-4C49-4C6C-61144F4F1C0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029825" cy="92106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94A11F9-F7E8-4C6D-BA37-19354BC8B8F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B639EC40-E724-46AD-B188-260F32F612F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27</xdr:row>
      <xdr:rowOff>45085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30AB8-01D4-5899-E619-C6FBAEA6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331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2B53AE-5B3F-7156-1702-F9369C5C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301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EF824-8971-D96D-298B-97E38F48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293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88FB26C-E6A3-408B-A98E-A6191A4AC4A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A27FFF6B-0BD0-4BB9-9467-EB4AB3263E6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62</xdr:row>
      <xdr:rowOff>19050</xdr:rowOff>
    </xdr:from>
    <xdr:to>
      <xdr:col>9</xdr:col>
      <xdr:colOff>527685</xdr:colOff>
      <xdr:row>87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83973-43E3-4257-8063-C8860A56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48950"/>
          <a:ext cx="5937885" cy="4298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32</xdr:row>
      <xdr:rowOff>0</xdr:rowOff>
    </xdr:from>
    <xdr:to>
      <xdr:col>9</xdr:col>
      <xdr:colOff>476250</xdr:colOff>
      <xdr:row>59</xdr:row>
      <xdr:rowOff>147320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0C575-AA07-444B-A7E5-2362898D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486400"/>
          <a:ext cx="5943600" cy="4776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92</xdr:row>
      <xdr:rowOff>0</xdr:rowOff>
    </xdr:from>
    <xdr:to>
      <xdr:col>9</xdr:col>
      <xdr:colOff>476250</xdr:colOff>
      <xdr:row>117</xdr:row>
      <xdr:rowOff>21590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01DB8F-5844-4C35-9878-A0485FCA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773400"/>
          <a:ext cx="5943600" cy="4307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31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EFA61-F58A-2610-083A-66A9FD6E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42900"/>
          <a:ext cx="5943600" cy="5086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C45B0-D321-4661-822C-875A73701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56</xdr:row>
      <xdr:rowOff>38100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3DD40B44-DF57-4CC1-877E-CB1386B9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513E1898-59DE-445C-A485-4C21778106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C2B1C242-02BE-4162-ACFA-3D680739B8D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34</xdr:row>
      <xdr:rowOff>104775</xdr:rowOff>
    </xdr:from>
    <xdr:to>
      <xdr:col>10</xdr:col>
      <xdr:colOff>447675</xdr:colOff>
      <xdr:row>59</xdr:row>
      <xdr:rowOff>142875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83D771B-B63A-4D63-9D85-C84DAB4A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934075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10</xdr:col>
      <xdr:colOff>457200</xdr:colOff>
      <xdr:row>31</xdr:row>
      <xdr:rowOff>38100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3A2F5578-1181-4589-A10D-DD27E1718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870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5A7446A-CD91-43A0-A47D-12762EF530B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2AB70-48E1-4115-B1A8-DEFEAD6971B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36D1A94A-A9EB-4D99-9D14-904DB115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3665E-85AA-4DDD-B762-DA4A5B7EF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514350</xdr:colOff>
      <xdr:row>81</xdr:row>
      <xdr:rowOff>123825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ECAD31E4-1716-4866-B8D0-97FC7F8A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242A174-751E-4ACC-B61E-40065803C0C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34D531CA-D2D5-4705-8463-DB78C3BB383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6478-AC55-41DE-8105-28622385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BF926-1F2A-4AFF-A011-84BD8CABE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0CF23357-FB55-4235-9756-0F7128B7588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F5BC57EA-DEBA-4235-A96E-82C228FEF83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9C99C-0367-4AA1-B26E-56600F7C7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5F86B84-3DA0-4973-9E39-4FFFE370965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9B82A-B69B-4311-9656-4867BB1B9AB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2FA62-DB91-4538-A611-0DAC2F4E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DF33C-5B77-42DA-9F79-F67BFA629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514350</xdr:colOff>
      <xdr:row>83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5399D-A0DC-41D1-A022-CEEB88B62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668655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171450</xdr:rowOff>
    </xdr:from>
    <xdr:to>
      <xdr:col>9</xdr:col>
      <xdr:colOff>200025</xdr:colOff>
      <xdr:row>110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F81A3-97DF-41D6-B426-FBE8A64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"/>
          <a:ext cx="6372225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7C6AF21-3440-4223-87AF-C094DF15811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E438779-3745-4B5C-A5E1-04A25AAB06E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161925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CBF78A6-883E-49CF-AD73-14F31B72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57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6BA956A-A461-465D-A6CC-CDCFFBB5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4" name="AutoShape 4">
          <a:extLst>
            <a:ext uri="{FF2B5EF4-FFF2-40B4-BE49-F238E27FC236}">
              <a16:creationId xmlns:a16="http://schemas.microsoft.com/office/drawing/2014/main" id="{37F53E07-E45F-8CD0-CD0E-5C42155DF26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5" name="AutoShape 4">
          <a:extLst>
            <a:ext uri="{FF2B5EF4-FFF2-40B4-BE49-F238E27FC236}">
              <a16:creationId xmlns:a16="http://schemas.microsoft.com/office/drawing/2014/main" id="{BACE0B58-0CB0-F9D6-299F-E0CD043C75C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04FC06-BF91-7715-AAD3-5EF1F926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32</xdr:row>
      <xdr:rowOff>133350</xdr:rowOff>
    </xdr:from>
    <xdr:to>
      <xdr:col>9</xdr:col>
      <xdr:colOff>447675</xdr:colOff>
      <xdr:row>58</xdr:row>
      <xdr:rowOff>71755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8F0CA-4013-007E-DFEB-858AAA8A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19750"/>
          <a:ext cx="5943600" cy="43961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CE07F7D0-3A5A-4B53-9637-B15D5803EAC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5449E1-52D3-4F59-9DE8-5BBC118E5A1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19050</xdr:rowOff>
    </xdr:from>
    <xdr:to>
      <xdr:col>9</xdr:col>
      <xdr:colOff>447675</xdr:colOff>
      <xdr:row>29</xdr:row>
      <xdr:rowOff>22225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F501B-0AEC-DA69-C628-CB44FA81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1950"/>
          <a:ext cx="5943600" cy="463232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31</xdr:row>
      <xdr:rowOff>161925</xdr:rowOff>
    </xdr:from>
    <xdr:to>
      <xdr:col>9</xdr:col>
      <xdr:colOff>447675</xdr:colOff>
      <xdr:row>58</xdr:row>
      <xdr:rowOff>135890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3043BD-C1BD-813A-6C71-80088C3B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76875"/>
          <a:ext cx="5943600" cy="4603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33705A-91A1-DE43-3110-E5BA62A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641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4F90465-98F3-4514-82C6-DB13A1B469D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2311A042-2A9C-438E-9154-38B16610726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CF474-3B17-35B5-2829-97A967A3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0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088BB-7C14-B1D5-19C9-00165015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29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342532C0-99B3-4295-AA50-04054521951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67FEDE1-F968-4D69-B8DB-42591B73555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EF628-CCC0-6F50-25C7-915C02E1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10160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1D3C6-3318-369B-5190-E24C56DD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93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92680FA-45F5-42CE-81E0-E606EAA911B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C821B5E-102F-48A3-B8F7-DA1BF495B8C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29</xdr:row>
      <xdr:rowOff>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EAE5D9-801E-0FDE-7C5E-3C713057F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32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G4" sqref="G4"/>
    </sheetView>
  </sheetViews>
  <sheetFormatPr defaultColWidth="15.125" defaultRowHeight="15" customHeight="1"/>
  <cols>
    <col min="1" max="1" width="2.25" customWidth="1"/>
    <col min="2" max="2" width="19.625" customWidth="1"/>
    <col min="3" max="3" width="9.25" customWidth="1"/>
    <col min="4" max="4" width="14.5" customWidth="1"/>
    <col min="5" max="5" width="8" customWidth="1"/>
    <col min="6" max="6" width="52.625" customWidth="1"/>
    <col min="7" max="7" width="31" customWidth="1"/>
    <col min="8" max="17" width="9" customWidth="1"/>
    <col min="18" max="26" width="8" customWidth="1"/>
  </cols>
  <sheetData>
    <row r="1" spans="1:26" ht="16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5.75" customHeight="1">
      <c r="A2" s="3"/>
      <c r="B2" s="4"/>
      <c r="C2" s="347" t="s">
        <v>0</v>
      </c>
      <c r="D2" s="348"/>
      <c r="E2" s="348"/>
      <c r="F2" s="348"/>
      <c r="G2" s="349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2.5" customHeight="1">
      <c r="A4" s="1"/>
      <c r="B4" s="9" t="s">
        <v>1</v>
      </c>
      <c r="C4" s="350" t="s">
        <v>106</v>
      </c>
      <c r="D4" s="348"/>
      <c r="E4" s="349"/>
      <c r="F4" s="9" t="s">
        <v>2</v>
      </c>
      <c r="G4" s="10" t="s">
        <v>107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1" t="s">
        <v>3</v>
      </c>
      <c r="C5" s="351" t="s">
        <v>108</v>
      </c>
      <c r="D5" s="348"/>
      <c r="E5" s="349"/>
      <c r="F5" s="11" t="s">
        <v>4</v>
      </c>
      <c r="G5" s="1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352" t="s">
        <v>5</v>
      </c>
      <c r="C6" s="354" t="str">
        <f>C5&amp;"_"&amp;"Blackbox testcase_"&amp;"v1.0"</f>
        <v>A04-RT05_Blackbox testcase_v1.0</v>
      </c>
      <c r="D6" s="355"/>
      <c r="E6" s="356"/>
      <c r="F6" s="11" t="s">
        <v>6</v>
      </c>
      <c r="G6" s="95">
        <v>45116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353"/>
      <c r="C7" s="357"/>
      <c r="D7" s="358"/>
      <c r="E7" s="359"/>
      <c r="F7" s="11" t="s">
        <v>7</v>
      </c>
      <c r="G7" s="13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4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5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6"/>
      <c r="B11" s="17" t="s">
        <v>9</v>
      </c>
      <c r="C11" s="18" t="s">
        <v>7</v>
      </c>
      <c r="D11" s="18" t="s">
        <v>10</v>
      </c>
      <c r="E11" s="18" t="s">
        <v>11</v>
      </c>
      <c r="F11" s="18" t="s">
        <v>12</v>
      </c>
      <c r="G11" s="19" t="s">
        <v>13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6.5" customHeight="1">
      <c r="A12" s="20"/>
      <c r="B12" s="133">
        <v>45116</v>
      </c>
      <c r="C12" s="93" t="s">
        <v>14</v>
      </c>
      <c r="D12" s="22"/>
      <c r="E12" s="94" t="s">
        <v>15</v>
      </c>
      <c r="F12" s="23"/>
      <c r="G12" s="24" t="s">
        <v>16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6.5">
      <c r="A13" s="20"/>
      <c r="B13" s="97"/>
      <c r="C13" s="93"/>
      <c r="D13" s="22"/>
      <c r="E13" s="94"/>
      <c r="F13" s="98"/>
      <c r="G13" s="24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6.5">
      <c r="A14" s="20"/>
      <c r="B14" s="25"/>
      <c r="C14" s="21"/>
      <c r="D14" s="22"/>
      <c r="E14" s="22"/>
      <c r="F14" s="96"/>
      <c r="G14" s="24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6.5">
      <c r="A15" s="20"/>
      <c r="B15" s="26"/>
      <c r="C15" s="21"/>
      <c r="D15" s="22"/>
      <c r="E15" s="22"/>
      <c r="F15" s="22"/>
      <c r="G15" s="27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6.5">
      <c r="A16" s="20"/>
      <c r="B16" s="28"/>
      <c r="C16" s="21"/>
      <c r="D16" s="22"/>
      <c r="E16" s="22"/>
      <c r="F16" s="22"/>
      <c r="G16" s="27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6.5">
      <c r="A17" s="20"/>
      <c r="B17" s="26"/>
      <c r="C17" s="21"/>
      <c r="D17" s="22"/>
      <c r="E17" s="22"/>
      <c r="F17" s="22"/>
      <c r="G17" s="27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6.5">
      <c r="A18" s="20"/>
      <c r="B18" s="29"/>
      <c r="C18" s="30"/>
      <c r="D18" s="31"/>
      <c r="E18" s="31"/>
      <c r="F18" s="31"/>
      <c r="G18" s="32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9.5" customHeight="1">
      <c r="A19" s="20"/>
      <c r="B19" s="2"/>
      <c r="C19" s="1"/>
      <c r="D19" s="1"/>
      <c r="E19" s="1"/>
      <c r="F19" s="1"/>
      <c r="G19" s="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6.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6" workbookViewId="0">
      <selection activeCell="E13" sqref="E13"/>
    </sheetView>
  </sheetViews>
  <sheetFormatPr defaultColWidth="15.125" defaultRowHeight="15" customHeight="1"/>
  <cols>
    <col min="1" max="1" width="1.375" customWidth="1"/>
    <col min="2" max="2" width="11.75" customWidth="1"/>
    <col min="3" max="3" width="30.75" customWidth="1"/>
    <col min="4" max="4" width="26" style="261" customWidth="1"/>
    <col min="5" max="5" width="45.125" customWidth="1"/>
    <col min="6" max="6" width="46.875" customWidth="1"/>
    <col min="7" max="16" width="9" customWidth="1"/>
    <col min="17" max="26" width="8" customWidth="1"/>
  </cols>
  <sheetData>
    <row r="1" spans="1:26" ht="16.5" customHeight="1">
      <c r="A1" s="8"/>
      <c r="B1" s="33"/>
      <c r="C1" s="34"/>
      <c r="D1" s="35" t="s">
        <v>17</v>
      </c>
      <c r="E1" s="35"/>
      <c r="F1" s="34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8"/>
      <c r="B2" s="33"/>
      <c r="C2" s="34"/>
      <c r="D2" s="36"/>
      <c r="E2" s="36"/>
      <c r="F2" s="3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6.5" customHeight="1">
      <c r="A3" s="8"/>
      <c r="B3" s="362" t="s">
        <v>1</v>
      </c>
      <c r="C3" s="348"/>
      <c r="D3" s="363" t="str">
        <f>Cover!C4</f>
        <v>Xây dựng Hệ thống quản lý sinh viên lưu trú (nhận, trả phòng) tại KTX Trường Đại học FU</v>
      </c>
      <c r="E3" s="348"/>
      <c r="F3" s="349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362" t="s">
        <v>3</v>
      </c>
      <c r="C4" s="348"/>
      <c r="D4" s="364" t="str">
        <f>Cover!C5</f>
        <v>A04-RT05</v>
      </c>
      <c r="E4" s="365"/>
      <c r="F4" s="366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69.75" customHeight="1">
      <c r="A5" s="37"/>
      <c r="B5" s="360" t="s">
        <v>18</v>
      </c>
      <c r="C5" s="349"/>
      <c r="D5" s="361" t="s">
        <v>1031</v>
      </c>
      <c r="E5" s="348"/>
      <c r="F5" s="349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>
      <c r="A6" s="8"/>
      <c r="B6" s="3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39"/>
      <c r="B7" s="40"/>
      <c r="C7" s="41"/>
      <c r="D7" s="41"/>
      <c r="E7" s="41"/>
      <c r="F7" s="4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21" customHeight="1">
      <c r="A8" s="42"/>
      <c r="B8" s="43" t="s">
        <v>19</v>
      </c>
      <c r="C8" s="44" t="s">
        <v>20</v>
      </c>
      <c r="D8" s="44" t="s">
        <v>21</v>
      </c>
      <c r="E8" s="44" t="s">
        <v>22</v>
      </c>
      <c r="F8" s="45" t="s">
        <v>23</v>
      </c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49.5" customHeight="1">
      <c r="A9" s="8"/>
      <c r="B9" s="88">
        <v>1</v>
      </c>
      <c r="C9" s="259" t="s">
        <v>1610</v>
      </c>
      <c r="D9" s="89" t="s">
        <v>1613</v>
      </c>
      <c r="E9" s="263" t="s">
        <v>1648</v>
      </c>
      <c r="F9" s="46" t="s">
        <v>24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66" customHeight="1">
      <c r="A10" s="8"/>
      <c r="B10" s="88">
        <v>2</v>
      </c>
      <c r="C10" s="259" t="s">
        <v>1611</v>
      </c>
      <c r="D10" s="89" t="s">
        <v>1613</v>
      </c>
      <c r="E10" s="263" t="s">
        <v>1649</v>
      </c>
      <c r="F10" s="46" t="s">
        <v>25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49.5" customHeight="1">
      <c r="A11" s="8"/>
      <c r="B11" s="88">
        <v>3</v>
      </c>
      <c r="C11" s="259" t="s">
        <v>1612</v>
      </c>
      <c r="D11" s="89" t="s">
        <v>1613</v>
      </c>
      <c r="E11" s="263" t="s">
        <v>1650</v>
      </c>
      <c r="F11" s="46" t="s">
        <v>26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3" customHeight="1">
      <c r="A12" s="8"/>
      <c r="B12" s="88">
        <v>4</v>
      </c>
      <c r="C12" s="259" t="s">
        <v>1614</v>
      </c>
      <c r="D12" s="89" t="s">
        <v>1618</v>
      </c>
      <c r="E12" s="263" t="s">
        <v>1651</v>
      </c>
      <c r="F12" s="46" t="s">
        <v>27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49.5" customHeight="1">
      <c r="A13" s="8"/>
      <c r="B13" s="88">
        <v>5</v>
      </c>
      <c r="C13" s="259" t="s">
        <v>1615</v>
      </c>
      <c r="D13" s="89" t="s">
        <v>1618</v>
      </c>
      <c r="E13" s="263" t="s">
        <v>1652</v>
      </c>
      <c r="F13" s="46" t="s">
        <v>28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3" customHeight="1">
      <c r="A14" s="8"/>
      <c r="B14" s="88">
        <v>6</v>
      </c>
      <c r="C14" s="259" t="s">
        <v>1616</v>
      </c>
      <c r="D14" s="89" t="s">
        <v>1618</v>
      </c>
      <c r="E14" s="263" t="s">
        <v>1653</v>
      </c>
      <c r="F14" s="46" t="s">
        <v>29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82.5" customHeight="1">
      <c r="A15" s="8"/>
      <c r="B15" s="88">
        <v>7</v>
      </c>
      <c r="C15" s="259" t="s">
        <v>1617</v>
      </c>
      <c r="D15" s="89" t="s">
        <v>1618</v>
      </c>
      <c r="E15" s="263" t="s">
        <v>1654</v>
      </c>
      <c r="F15" s="46" t="s">
        <v>30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66" customHeight="1">
      <c r="A16" s="8"/>
      <c r="B16" s="88">
        <v>8</v>
      </c>
      <c r="C16" s="259" t="s">
        <v>1619</v>
      </c>
      <c r="D16" s="89" t="s">
        <v>1088</v>
      </c>
      <c r="E16" s="263" t="s">
        <v>1655</v>
      </c>
      <c r="F16" s="46" t="s">
        <v>31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" customHeight="1">
      <c r="A17" s="8"/>
      <c r="B17" s="88">
        <v>9</v>
      </c>
      <c r="C17" s="259" t="s">
        <v>1620</v>
      </c>
      <c r="D17" s="89" t="s">
        <v>1088</v>
      </c>
      <c r="E17" s="263" t="s">
        <v>1656</v>
      </c>
      <c r="F17" s="46" t="s">
        <v>32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49.5" customHeight="1">
      <c r="A18" s="8"/>
      <c r="B18" s="88">
        <v>10</v>
      </c>
      <c r="C18" s="259" t="s">
        <v>1621</v>
      </c>
      <c r="D18" s="89" t="s">
        <v>1186</v>
      </c>
      <c r="E18" s="263" t="s">
        <v>1657</v>
      </c>
      <c r="F18" s="46" t="s">
        <v>33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9.5" customHeight="1">
      <c r="A19" s="8"/>
      <c r="B19" s="88">
        <v>11</v>
      </c>
      <c r="C19" s="259" t="s">
        <v>1622</v>
      </c>
      <c r="D19" s="89" t="s">
        <v>1186</v>
      </c>
      <c r="E19" s="263" t="s">
        <v>1658</v>
      </c>
      <c r="F19" s="46" t="s">
        <v>34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66" customHeight="1">
      <c r="A20" s="8"/>
      <c r="B20" s="88">
        <v>12</v>
      </c>
      <c r="C20" s="259" t="s">
        <v>1625</v>
      </c>
      <c r="D20" s="89" t="s">
        <v>1030</v>
      </c>
      <c r="E20" s="263" t="s">
        <v>1659</v>
      </c>
      <c r="F20" s="46" t="s">
        <v>35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66" customHeight="1">
      <c r="A21" s="8"/>
      <c r="B21" s="88">
        <v>13</v>
      </c>
      <c r="C21" s="259" t="s">
        <v>1624</v>
      </c>
      <c r="D21" s="89" t="s">
        <v>1030</v>
      </c>
      <c r="E21" s="263" t="s">
        <v>1660</v>
      </c>
      <c r="F21" s="46" t="s">
        <v>36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49.5" customHeight="1">
      <c r="A22" s="8"/>
      <c r="B22" s="88">
        <v>14</v>
      </c>
      <c r="C22" s="259" t="s">
        <v>1623</v>
      </c>
      <c r="D22" s="89" t="s">
        <v>1030</v>
      </c>
      <c r="E22" s="263" t="s">
        <v>1661</v>
      </c>
      <c r="F22" s="46" t="s">
        <v>37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49.5" customHeight="1">
      <c r="A23" s="8"/>
      <c r="B23" s="88">
        <v>15</v>
      </c>
      <c r="C23" s="259" t="s">
        <v>1626</v>
      </c>
      <c r="D23" s="89" t="s">
        <v>1628</v>
      </c>
      <c r="E23" s="263" t="s">
        <v>1662</v>
      </c>
      <c r="F23" s="46" t="s">
        <v>38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66" customHeight="1">
      <c r="A24" s="8"/>
      <c r="B24" s="88">
        <v>16</v>
      </c>
      <c r="C24" s="259" t="s">
        <v>1627</v>
      </c>
      <c r="D24" s="89" t="s">
        <v>1628</v>
      </c>
      <c r="E24" s="263" t="s">
        <v>1663</v>
      </c>
      <c r="F24" s="46" t="s">
        <v>39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66" customHeight="1">
      <c r="A25" s="8"/>
      <c r="B25" s="88">
        <v>17</v>
      </c>
      <c r="C25" s="259" t="s">
        <v>1028</v>
      </c>
      <c r="D25" s="89" t="s">
        <v>1028</v>
      </c>
      <c r="E25" s="263" t="s">
        <v>1664</v>
      </c>
      <c r="F25" s="46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66" customHeight="1">
      <c r="A26" s="8"/>
      <c r="B26" s="88">
        <v>18</v>
      </c>
      <c r="C26" s="259" t="s">
        <v>1629</v>
      </c>
      <c r="D26" s="89" t="s">
        <v>1081</v>
      </c>
      <c r="E26" s="263" t="s">
        <v>1665</v>
      </c>
      <c r="F26" s="46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66" customHeight="1">
      <c r="A27" s="8"/>
      <c r="B27" s="88">
        <v>19</v>
      </c>
      <c r="C27" s="259" t="s">
        <v>1630</v>
      </c>
      <c r="D27" s="89" t="s">
        <v>1081</v>
      </c>
      <c r="E27" s="263" t="s">
        <v>1666</v>
      </c>
      <c r="F27" s="46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49.5" customHeight="1">
      <c r="A28" s="8"/>
      <c r="B28" s="88">
        <v>20</v>
      </c>
      <c r="C28" s="259" t="s">
        <v>1631</v>
      </c>
      <c r="D28" s="89" t="s">
        <v>1081</v>
      </c>
      <c r="E28" s="263" t="s">
        <v>1667</v>
      </c>
      <c r="F28" s="46" t="s">
        <v>43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66" customHeight="1">
      <c r="A29" s="8"/>
      <c r="B29" s="88">
        <v>21</v>
      </c>
      <c r="C29" s="259" t="s">
        <v>1632</v>
      </c>
      <c r="D29" s="89" t="s">
        <v>1081</v>
      </c>
      <c r="E29" s="263" t="s">
        <v>1668</v>
      </c>
      <c r="F29" s="46" t="s">
        <v>44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66" customHeight="1">
      <c r="A30" s="8"/>
      <c r="B30" s="88">
        <v>22</v>
      </c>
      <c r="C30" s="259" t="s">
        <v>1633</v>
      </c>
      <c r="D30" s="89" t="s">
        <v>1247</v>
      </c>
      <c r="E30" s="263" t="s">
        <v>1669</v>
      </c>
      <c r="F30" s="46" t="s">
        <v>45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49.5" customHeight="1">
      <c r="A31" s="8"/>
      <c r="B31" s="88">
        <v>23</v>
      </c>
      <c r="C31" s="259" t="s">
        <v>1634</v>
      </c>
      <c r="D31" s="89" t="s">
        <v>1247</v>
      </c>
      <c r="E31" s="263" t="s">
        <v>1670</v>
      </c>
      <c r="F31" s="46" t="s">
        <v>46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49.5" customHeight="1">
      <c r="A32" s="8"/>
      <c r="B32" s="88">
        <v>24</v>
      </c>
      <c r="C32" s="259" t="s">
        <v>1635</v>
      </c>
      <c r="D32" s="89" t="s">
        <v>1083</v>
      </c>
      <c r="E32" s="263" t="s">
        <v>1671</v>
      </c>
      <c r="F32" s="46" t="s">
        <v>47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66" customHeight="1">
      <c r="A33" s="8"/>
      <c r="B33" s="88">
        <v>25</v>
      </c>
      <c r="C33" s="259" t="s">
        <v>1636</v>
      </c>
      <c r="D33" s="89" t="s">
        <v>1083</v>
      </c>
      <c r="E33" s="263" t="s">
        <v>1672</v>
      </c>
      <c r="F33" s="46" t="s">
        <v>48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40.5" customHeight="1">
      <c r="A34" s="8"/>
      <c r="B34" s="88">
        <v>26</v>
      </c>
      <c r="C34" s="259" t="s">
        <v>1637</v>
      </c>
      <c r="D34" s="89" t="s">
        <v>1083</v>
      </c>
      <c r="E34" s="263" t="s">
        <v>1673</v>
      </c>
      <c r="F34" s="46" t="s">
        <v>45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51.75" customHeight="1">
      <c r="A35" s="8"/>
      <c r="B35" s="88">
        <v>27</v>
      </c>
      <c r="C35" s="259" t="s">
        <v>1638</v>
      </c>
      <c r="D35" s="89" t="s">
        <v>1084</v>
      </c>
      <c r="E35" s="263" t="s">
        <v>1674</v>
      </c>
      <c r="F35" s="46" t="s">
        <v>98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54" customHeight="1">
      <c r="A36" s="8"/>
      <c r="B36" s="88">
        <v>28</v>
      </c>
      <c r="C36" s="259" t="s">
        <v>1639</v>
      </c>
      <c r="D36" s="89" t="s">
        <v>1084</v>
      </c>
      <c r="E36" s="263" t="s">
        <v>1675</v>
      </c>
      <c r="F36" s="46" t="s">
        <v>97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54.75" customHeight="1">
      <c r="A37" s="8"/>
      <c r="B37" s="88">
        <v>29</v>
      </c>
      <c r="C37" s="259" t="s">
        <v>1640</v>
      </c>
      <c r="D37" s="89" t="s">
        <v>1084</v>
      </c>
      <c r="E37" s="263" t="s">
        <v>1676</v>
      </c>
      <c r="F37" s="46" t="s">
        <v>37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3" customHeight="1">
      <c r="A38" s="8"/>
      <c r="B38" s="88">
        <v>30</v>
      </c>
      <c r="C38" s="259" t="s">
        <v>1641</v>
      </c>
      <c r="D38" s="89" t="s">
        <v>1084</v>
      </c>
      <c r="E38" s="263" t="s">
        <v>1677</v>
      </c>
      <c r="F38" s="46" t="s">
        <v>99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33" customHeight="1">
      <c r="A39" s="8"/>
      <c r="B39" s="88">
        <v>31</v>
      </c>
      <c r="C39" s="259" t="s">
        <v>1642</v>
      </c>
      <c r="D39" s="89" t="s">
        <v>1085</v>
      </c>
      <c r="E39" s="263" t="s">
        <v>1678</v>
      </c>
      <c r="F39" s="46" t="s">
        <v>100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33" customHeight="1">
      <c r="A40" s="8"/>
      <c r="B40" s="88">
        <v>32</v>
      </c>
      <c r="C40" s="259" t="s">
        <v>1643</v>
      </c>
      <c r="D40" s="89" t="s">
        <v>1085</v>
      </c>
      <c r="E40" s="263" t="s">
        <v>1679</v>
      </c>
      <c r="F40" s="46" t="s">
        <v>101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2.25" customHeight="1">
      <c r="A41" s="8"/>
      <c r="B41" s="88">
        <v>33</v>
      </c>
      <c r="C41" s="259" t="s">
        <v>1644</v>
      </c>
      <c r="D41" s="89" t="s">
        <v>1085</v>
      </c>
      <c r="E41" s="263" t="s">
        <v>1680</v>
      </c>
      <c r="F41" s="90" t="s">
        <v>102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32.25" customHeight="1">
      <c r="A42" s="8"/>
      <c r="B42" s="88">
        <v>34</v>
      </c>
      <c r="C42" s="259" t="s">
        <v>1645</v>
      </c>
      <c r="D42" s="89" t="s">
        <v>1086</v>
      </c>
      <c r="E42" s="263" t="s">
        <v>1681</v>
      </c>
      <c r="F42" s="90" t="s">
        <v>102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32.25" customHeight="1">
      <c r="A43" s="8"/>
      <c r="B43" s="88">
        <v>35</v>
      </c>
      <c r="C43" s="259" t="s">
        <v>1646</v>
      </c>
      <c r="D43" s="89" t="s">
        <v>1086</v>
      </c>
      <c r="E43" s="263" t="s">
        <v>1682</v>
      </c>
      <c r="F43" s="90" t="s">
        <v>102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32.25" customHeight="1">
      <c r="A44" s="8"/>
      <c r="B44" s="88">
        <v>36</v>
      </c>
      <c r="C44" s="262" t="s">
        <v>1647</v>
      </c>
      <c r="D44" s="92" t="s">
        <v>1087</v>
      </c>
      <c r="E44" s="263" t="s">
        <v>1683</v>
      </c>
      <c r="F44" s="91" t="s">
        <v>103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8"/>
      <c r="B45" s="33"/>
      <c r="C45" s="34"/>
      <c r="D45" s="260"/>
      <c r="E45" s="34"/>
      <c r="F45" s="3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8"/>
      <c r="B46" s="33"/>
      <c r="C46" s="34"/>
      <c r="D46" s="260"/>
      <c r="E46" s="34"/>
      <c r="F46" s="3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8"/>
      <c r="B47" s="33"/>
      <c r="C47" s="34"/>
      <c r="D47" s="260"/>
      <c r="E47" s="34"/>
      <c r="F47" s="3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8"/>
      <c r="B48" s="33"/>
      <c r="C48" s="34"/>
      <c r="D48" s="260"/>
      <c r="E48" s="34"/>
      <c r="F48" s="3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8"/>
      <c r="B49" s="33"/>
      <c r="C49" s="34"/>
      <c r="D49" s="260"/>
      <c r="E49" s="34"/>
      <c r="F49" s="34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8"/>
      <c r="B50" s="33"/>
      <c r="C50" s="34"/>
      <c r="D50" s="260"/>
      <c r="E50" s="34"/>
      <c r="F50" s="34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8"/>
      <c r="B51" s="33"/>
      <c r="C51" s="34"/>
      <c r="D51" s="260"/>
      <c r="E51" s="34"/>
      <c r="F51" s="34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8"/>
      <c r="B52" s="33"/>
      <c r="C52" s="34"/>
      <c r="D52" s="260"/>
      <c r="E52" s="34"/>
      <c r="F52" s="3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8"/>
      <c r="B53" s="33"/>
      <c r="C53" s="34"/>
      <c r="D53" s="260"/>
      <c r="E53" s="34"/>
      <c r="F53" s="34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8"/>
      <c r="B54" s="33"/>
      <c r="C54" s="34"/>
      <c r="D54" s="260"/>
      <c r="E54" s="34"/>
      <c r="F54" s="34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8"/>
      <c r="B55" s="33"/>
      <c r="C55" s="34"/>
      <c r="D55" s="260"/>
      <c r="E55" s="34"/>
      <c r="F55" s="34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8"/>
      <c r="B56" s="33"/>
      <c r="C56" s="34"/>
      <c r="D56" s="260"/>
      <c r="E56" s="34"/>
      <c r="F56" s="3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8"/>
      <c r="B57" s="33"/>
      <c r="C57" s="34"/>
      <c r="D57" s="260"/>
      <c r="E57" s="34"/>
      <c r="F57" s="3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8"/>
      <c r="B58" s="33"/>
      <c r="C58" s="34"/>
      <c r="D58" s="260"/>
      <c r="E58" s="34"/>
      <c r="F58" s="3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8"/>
      <c r="B59" s="33"/>
      <c r="C59" s="34"/>
      <c r="D59" s="260"/>
      <c r="E59" s="34"/>
      <c r="F59" s="3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8"/>
      <c r="B60" s="33"/>
      <c r="C60" s="34"/>
      <c r="D60" s="260"/>
      <c r="E60" s="34"/>
      <c r="F60" s="3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33"/>
      <c r="C61" s="34"/>
      <c r="D61" s="260"/>
      <c r="E61" s="34"/>
      <c r="F61" s="34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33"/>
      <c r="C62" s="34"/>
      <c r="D62" s="260"/>
      <c r="E62" s="34"/>
      <c r="F62" s="34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33"/>
      <c r="C63" s="34"/>
      <c r="D63" s="260"/>
      <c r="E63" s="34"/>
      <c r="F63" s="34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33"/>
      <c r="C64" s="34"/>
      <c r="D64" s="260"/>
      <c r="E64" s="34"/>
      <c r="F64" s="3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33"/>
      <c r="C65" s="34"/>
      <c r="D65" s="260"/>
      <c r="E65" s="34"/>
      <c r="F65" s="3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33"/>
      <c r="C66" s="34"/>
      <c r="D66" s="260"/>
      <c r="E66" s="34"/>
      <c r="F66" s="3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33"/>
      <c r="C67" s="34"/>
      <c r="D67" s="260"/>
      <c r="E67" s="34"/>
      <c r="F67" s="3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33"/>
      <c r="C68" s="34"/>
      <c r="D68" s="260"/>
      <c r="E68" s="34"/>
      <c r="F68" s="3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33"/>
      <c r="C69" s="34"/>
      <c r="D69" s="260"/>
      <c r="E69" s="34"/>
      <c r="F69" s="3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33"/>
      <c r="C70" s="34"/>
      <c r="D70" s="260"/>
      <c r="E70" s="34"/>
      <c r="F70" s="3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33"/>
      <c r="C71" s="34"/>
      <c r="D71" s="260"/>
      <c r="E71" s="34"/>
      <c r="F71" s="34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33"/>
      <c r="C72" s="34"/>
      <c r="D72" s="260"/>
      <c r="E72" s="34"/>
      <c r="F72" s="34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33"/>
      <c r="C73" s="34"/>
      <c r="D73" s="260"/>
      <c r="E73" s="34"/>
      <c r="F73" s="34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33"/>
      <c r="C74" s="34"/>
      <c r="D74" s="260"/>
      <c r="E74" s="34"/>
      <c r="F74" s="34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33"/>
      <c r="C75" s="34"/>
      <c r="D75" s="260"/>
      <c r="E75" s="34"/>
      <c r="F75" s="34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33"/>
      <c r="C76" s="34"/>
      <c r="D76" s="260"/>
      <c r="E76" s="34"/>
      <c r="F76" s="34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33"/>
      <c r="C77" s="34"/>
      <c r="D77" s="260"/>
      <c r="E77" s="34"/>
      <c r="F77" s="34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33"/>
      <c r="C78" s="34"/>
      <c r="D78" s="260"/>
      <c r="E78" s="34"/>
      <c r="F78" s="34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33"/>
      <c r="C79" s="34"/>
      <c r="D79" s="260"/>
      <c r="E79" s="34"/>
      <c r="F79" s="34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33"/>
      <c r="C80" s="34"/>
      <c r="D80" s="260"/>
      <c r="E80" s="34"/>
      <c r="F80" s="34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33"/>
      <c r="C81" s="34"/>
      <c r="D81" s="260"/>
      <c r="E81" s="34"/>
      <c r="F81" s="34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33"/>
      <c r="C82" s="34"/>
      <c r="D82" s="260"/>
      <c r="E82" s="34"/>
      <c r="F82" s="34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33"/>
      <c r="C83" s="34"/>
      <c r="D83" s="260"/>
      <c r="E83" s="34"/>
      <c r="F83" s="34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33"/>
      <c r="C84" s="34"/>
      <c r="D84" s="260"/>
      <c r="E84" s="34"/>
      <c r="F84" s="34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33"/>
      <c r="C85" s="34"/>
      <c r="D85" s="260"/>
      <c r="E85" s="34"/>
      <c r="F85" s="34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33"/>
      <c r="C86" s="34"/>
      <c r="D86" s="260"/>
      <c r="E86" s="34"/>
      <c r="F86" s="34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33"/>
      <c r="C87" s="34"/>
      <c r="D87" s="260"/>
      <c r="E87" s="34"/>
      <c r="F87" s="34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33"/>
      <c r="C88" s="34"/>
      <c r="D88" s="260"/>
      <c r="E88" s="34"/>
      <c r="F88" s="34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33"/>
      <c r="C89" s="34"/>
      <c r="D89" s="260"/>
      <c r="E89" s="34"/>
      <c r="F89" s="34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33"/>
      <c r="C90" s="34"/>
      <c r="D90" s="260"/>
      <c r="E90" s="34"/>
      <c r="F90" s="34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33"/>
      <c r="C91" s="34"/>
      <c r="D91" s="260"/>
      <c r="E91" s="34"/>
      <c r="F91" s="34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33"/>
      <c r="C92" s="34"/>
      <c r="D92" s="260"/>
      <c r="E92" s="34"/>
      <c r="F92" s="34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33"/>
      <c r="C93" s="34"/>
      <c r="D93" s="260"/>
      <c r="E93" s="34"/>
      <c r="F93" s="34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33"/>
      <c r="C94" s="34"/>
      <c r="D94" s="260"/>
      <c r="E94" s="34"/>
      <c r="F94" s="34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33"/>
      <c r="C95" s="34"/>
      <c r="D95" s="260"/>
      <c r="E95" s="34"/>
      <c r="F95" s="34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33"/>
      <c r="C96" s="34"/>
      <c r="D96" s="260"/>
      <c r="E96" s="34"/>
      <c r="F96" s="34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33"/>
      <c r="C97" s="34"/>
      <c r="D97" s="260"/>
      <c r="E97" s="34"/>
      <c r="F97" s="34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33"/>
      <c r="C98" s="34"/>
      <c r="D98" s="260"/>
      <c r="E98" s="34"/>
      <c r="F98" s="34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33"/>
      <c r="C99" s="34"/>
      <c r="D99" s="260"/>
      <c r="E99" s="34"/>
      <c r="F99" s="34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33"/>
      <c r="C100" s="34"/>
      <c r="D100" s="260"/>
      <c r="E100" s="34"/>
      <c r="F100" s="34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33"/>
      <c r="C101" s="34"/>
      <c r="D101" s="260"/>
      <c r="E101" s="34"/>
      <c r="F101" s="34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33"/>
      <c r="C102" s="34"/>
      <c r="D102" s="260"/>
      <c r="E102" s="34"/>
      <c r="F102" s="34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33"/>
      <c r="C103" s="34"/>
      <c r="D103" s="260"/>
      <c r="E103" s="34"/>
      <c r="F103" s="34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33"/>
      <c r="C104" s="34"/>
      <c r="D104" s="260"/>
      <c r="E104" s="34"/>
      <c r="F104" s="34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33"/>
      <c r="C105" s="34"/>
      <c r="D105" s="260"/>
      <c r="E105" s="34"/>
      <c r="F105" s="34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33"/>
      <c r="C106" s="34"/>
      <c r="D106" s="260"/>
      <c r="E106" s="34"/>
      <c r="F106" s="34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33"/>
      <c r="C107" s="34"/>
      <c r="D107" s="260"/>
      <c r="E107" s="34"/>
      <c r="F107" s="34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33"/>
      <c r="C108" s="34"/>
      <c r="D108" s="260"/>
      <c r="E108" s="34"/>
      <c r="F108" s="34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33"/>
      <c r="C109" s="34"/>
      <c r="D109" s="260"/>
      <c r="E109" s="34"/>
      <c r="F109" s="34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33"/>
      <c r="C110" s="34"/>
      <c r="D110" s="260"/>
      <c r="E110" s="34"/>
      <c r="F110" s="34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33"/>
      <c r="C111" s="34"/>
      <c r="D111" s="260"/>
      <c r="E111" s="34"/>
      <c r="F111" s="34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33"/>
      <c r="C112" s="34"/>
      <c r="D112" s="260"/>
      <c r="E112" s="34"/>
      <c r="F112" s="34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33"/>
      <c r="C113" s="34"/>
      <c r="D113" s="260"/>
      <c r="E113" s="34"/>
      <c r="F113" s="34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33"/>
      <c r="C114" s="34"/>
      <c r="D114" s="260"/>
      <c r="E114" s="34"/>
      <c r="F114" s="34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33"/>
      <c r="C115" s="34"/>
      <c r="D115" s="260"/>
      <c r="E115" s="34"/>
      <c r="F115" s="34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33"/>
      <c r="C116" s="34"/>
      <c r="D116" s="260"/>
      <c r="E116" s="34"/>
      <c r="F116" s="34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33"/>
      <c r="C117" s="34"/>
      <c r="D117" s="260"/>
      <c r="E117" s="34"/>
      <c r="F117" s="34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33"/>
      <c r="C118" s="34"/>
      <c r="D118" s="260"/>
      <c r="E118" s="34"/>
      <c r="F118" s="34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33"/>
      <c r="C119" s="34"/>
      <c r="D119" s="260"/>
      <c r="E119" s="34"/>
      <c r="F119" s="34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33"/>
      <c r="C120" s="34"/>
      <c r="D120" s="260"/>
      <c r="E120" s="34"/>
      <c r="F120" s="34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33"/>
      <c r="C121" s="34"/>
      <c r="D121" s="260"/>
      <c r="E121" s="34"/>
      <c r="F121" s="34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33"/>
      <c r="C122" s="34"/>
      <c r="D122" s="260"/>
      <c r="E122" s="34"/>
      <c r="F122" s="34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33"/>
      <c r="C123" s="34"/>
      <c r="D123" s="260"/>
      <c r="E123" s="34"/>
      <c r="F123" s="34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33"/>
      <c r="C124" s="34"/>
      <c r="D124" s="260"/>
      <c r="E124" s="34"/>
      <c r="F124" s="34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33"/>
      <c r="C125" s="34"/>
      <c r="D125" s="260"/>
      <c r="E125" s="34"/>
      <c r="F125" s="34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33"/>
      <c r="C126" s="34"/>
      <c r="D126" s="260"/>
      <c r="E126" s="34"/>
      <c r="F126" s="34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33"/>
      <c r="C127" s="34"/>
      <c r="D127" s="260"/>
      <c r="E127" s="34"/>
      <c r="F127" s="34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33"/>
      <c r="C128" s="34"/>
      <c r="D128" s="260"/>
      <c r="E128" s="34"/>
      <c r="F128" s="34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33"/>
      <c r="C129" s="34"/>
      <c r="D129" s="260"/>
      <c r="E129" s="34"/>
      <c r="F129" s="34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33"/>
      <c r="C130" s="34"/>
      <c r="D130" s="260"/>
      <c r="E130" s="34"/>
      <c r="F130" s="34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33"/>
      <c r="C131" s="34"/>
      <c r="D131" s="260"/>
      <c r="E131" s="34"/>
      <c r="F131" s="34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33"/>
      <c r="C132" s="34"/>
      <c r="D132" s="260"/>
      <c r="E132" s="34"/>
      <c r="F132" s="34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33"/>
      <c r="C133" s="34"/>
      <c r="D133" s="260"/>
      <c r="E133" s="34"/>
      <c r="F133" s="34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33"/>
      <c r="C134" s="34"/>
      <c r="D134" s="260"/>
      <c r="E134" s="34"/>
      <c r="F134" s="34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33"/>
      <c r="C135" s="34"/>
      <c r="D135" s="260"/>
      <c r="E135" s="34"/>
      <c r="F135" s="34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33"/>
      <c r="C136" s="34"/>
      <c r="D136" s="260"/>
      <c r="E136" s="34"/>
      <c r="F136" s="34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33"/>
      <c r="C137" s="34"/>
      <c r="D137" s="260"/>
      <c r="E137" s="34"/>
      <c r="F137" s="34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33"/>
      <c r="C138" s="34"/>
      <c r="D138" s="260"/>
      <c r="E138" s="34"/>
      <c r="F138" s="3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33"/>
      <c r="C139" s="34"/>
      <c r="D139" s="260"/>
      <c r="E139" s="34"/>
      <c r="F139" s="34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33"/>
      <c r="C140" s="34"/>
      <c r="D140" s="260"/>
      <c r="E140" s="34"/>
      <c r="F140" s="34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33"/>
      <c r="C141" s="34"/>
      <c r="D141" s="260"/>
      <c r="E141" s="34"/>
      <c r="F141" s="34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33"/>
      <c r="C142" s="34"/>
      <c r="D142" s="260"/>
      <c r="E142" s="34"/>
      <c r="F142" s="34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33"/>
      <c r="C143" s="34"/>
      <c r="D143" s="260"/>
      <c r="E143" s="34"/>
      <c r="F143" s="34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33"/>
      <c r="C144" s="34"/>
      <c r="D144" s="260"/>
      <c r="E144" s="34"/>
      <c r="F144" s="34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33"/>
      <c r="C145" s="34"/>
      <c r="D145" s="260"/>
      <c r="E145" s="34"/>
      <c r="F145" s="34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33"/>
      <c r="C146" s="34"/>
      <c r="D146" s="260"/>
      <c r="E146" s="34"/>
      <c r="F146" s="34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33"/>
      <c r="C147" s="34"/>
      <c r="D147" s="260"/>
      <c r="E147" s="34"/>
      <c r="F147" s="34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33"/>
      <c r="C148" s="34"/>
      <c r="D148" s="260"/>
      <c r="E148" s="34"/>
      <c r="F148" s="34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33"/>
      <c r="C149" s="34"/>
      <c r="D149" s="260"/>
      <c r="E149" s="34"/>
      <c r="F149" s="34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33"/>
      <c r="C150" s="34"/>
      <c r="D150" s="260"/>
      <c r="E150" s="34"/>
      <c r="F150" s="34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33"/>
      <c r="C151" s="34"/>
      <c r="D151" s="260"/>
      <c r="E151" s="34"/>
      <c r="F151" s="34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33"/>
      <c r="C152" s="34"/>
      <c r="D152" s="260"/>
      <c r="E152" s="34"/>
      <c r="F152" s="34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33"/>
      <c r="C153" s="34"/>
      <c r="D153" s="260"/>
      <c r="E153" s="34"/>
      <c r="F153" s="34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33"/>
      <c r="C154" s="34"/>
      <c r="D154" s="260"/>
      <c r="E154" s="34"/>
      <c r="F154" s="34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33"/>
      <c r="C155" s="34"/>
      <c r="D155" s="260"/>
      <c r="E155" s="34"/>
      <c r="F155" s="34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33"/>
      <c r="C156" s="34"/>
      <c r="D156" s="260"/>
      <c r="E156" s="34"/>
      <c r="F156" s="34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33"/>
      <c r="C157" s="34"/>
      <c r="D157" s="260"/>
      <c r="E157" s="34"/>
      <c r="F157" s="34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33"/>
      <c r="C158" s="34"/>
      <c r="D158" s="260"/>
      <c r="E158" s="34"/>
      <c r="F158" s="34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33"/>
      <c r="C159" s="34"/>
      <c r="D159" s="260"/>
      <c r="E159" s="34"/>
      <c r="F159" s="34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33"/>
      <c r="C160" s="34"/>
      <c r="D160" s="260"/>
      <c r="E160" s="34"/>
      <c r="F160" s="34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33"/>
      <c r="C161" s="34"/>
      <c r="D161" s="260"/>
      <c r="E161" s="34"/>
      <c r="F161" s="34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33"/>
      <c r="C162" s="34"/>
      <c r="D162" s="260"/>
      <c r="E162" s="34"/>
      <c r="F162" s="34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33"/>
      <c r="C163" s="34"/>
      <c r="D163" s="260"/>
      <c r="E163" s="34"/>
      <c r="F163" s="34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33"/>
      <c r="C164" s="34"/>
      <c r="D164" s="260"/>
      <c r="E164" s="34"/>
      <c r="F164" s="34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33"/>
      <c r="C165" s="34"/>
      <c r="D165" s="260"/>
      <c r="E165" s="34"/>
      <c r="F165" s="34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33"/>
      <c r="C166" s="34"/>
      <c r="D166" s="260"/>
      <c r="E166" s="34"/>
      <c r="F166" s="34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33"/>
      <c r="C167" s="34"/>
      <c r="D167" s="260"/>
      <c r="E167" s="34"/>
      <c r="F167" s="34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33"/>
      <c r="C168" s="34"/>
      <c r="D168" s="260"/>
      <c r="E168" s="34"/>
      <c r="F168" s="34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33"/>
      <c r="C169" s="34"/>
      <c r="D169" s="260"/>
      <c r="E169" s="34"/>
      <c r="F169" s="34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33"/>
      <c r="C170" s="34"/>
      <c r="D170" s="260"/>
      <c r="E170" s="34"/>
      <c r="F170" s="34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33"/>
      <c r="C171" s="34"/>
      <c r="D171" s="260"/>
      <c r="E171" s="34"/>
      <c r="F171" s="34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33"/>
      <c r="C172" s="34"/>
      <c r="D172" s="260"/>
      <c r="E172" s="34"/>
      <c r="F172" s="34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33"/>
      <c r="C173" s="34"/>
      <c r="D173" s="260"/>
      <c r="E173" s="34"/>
      <c r="F173" s="34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33"/>
      <c r="C174" s="34"/>
      <c r="D174" s="260"/>
      <c r="E174" s="34"/>
      <c r="F174" s="34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33"/>
      <c r="C175" s="34"/>
      <c r="D175" s="260"/>
      <c r="E175" s="34"/>
      <c r="F175" s="34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33"/>
      <c r="C176" s="34"/>
      <c r="D176" s="260"/>
      <c r="E176" s="34"/>
      <c r="F176" s="34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33"/>
      <c r="C177" s="34"/>
      <c r="D177" s="260"/>
      <c r="E177" s="34"/>
      <c r="F177" s="34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33"/>
      <c r="C178" s="34"/>
      <c r="D178" s="260"/>
      <c r="E178" s="34"/>
      <c r="F178" s="34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33"/>
      <c r="C179" s="34"/>
      <c r="D179" s="260"/>
      <c r="E179" s="34"/>
      <c r="F179" s="34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33"/>
      <c r="C180" s="34"/>
      <c r="D180" s="260"/>
      <c r="E180" s="34"/>
      <c r="F180" s="34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33"/>
      <c r="C181" s="34"/>
      <c r="D181" s="260"/>
      <c r="E181" s="34"/>
      <c r="F181" s="34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33"/>
      <c r="C182" s="34"/>
      <c r="D182" s="260"/>
      <c r="E182" s="34"/>
      <c r="F182" s="34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33"/>
      <c r="C183" s="34"/>
      <c r="D183" s="260"/>
      <c r="E183" s="34"/>
      <c r="F183" s="34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33"/>
      <c r="C184" s="34"/>
      <c r="D184" s="260"/>
      <c r="E184" s="34"/>
      <c r="F184" s="34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33"/>
      <c r="C185" s="34"/>
      <c r="D185" s="260"/>
      <c r="E185" s="34"/>
      <c r="F185" s="34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33"/>
      <c r="C186" s="34"/>
      <c r="D186" s="260"/>
      <c r="E186" s="34"/>
      <c r="F186" s="34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33"/>
      <c r="C187" s="34"/>
      <c r="D187" s="260"/>
      <c r="E187" s="34"/>
      <c r="F187" s="34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33"/>
      <c r="C188" s="34"/>
      <c r="D188" s="260"/>
      <c r="E188" s="34"/>
      <c r="F188" s="34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33"/>
      <c r="C189" s="34"/>
      <c r="D189" s="260"/>
      <c r="E189" s="34"/>
      <c r="F189" s="34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33"/>
      <c r="C190" s="34"/>
      <c r="D190" s="260"/>
      <c r="E190" s="34"/>
      <c r="F190" s="34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33"/>
      <c r="C191" s="34"/>
      <c r="D191" s="260"/>
      <c r="E191" s="34"/>
      <c r="F191" s="34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33"/>
      <c r="C192" s="34"/>
      <c r="D192" s="260"/>
      <c r="E192" s="34"/>
      <c r="F192" s="34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33"/>
      <c r="C193" s="34"/>
      <c r="D193" s="260"/>
      <c r="E193" s="34"/>
      <c r="F193" s="34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33"/>
      <c r="C194" s="34"/>
      <c r="D194" s="260"/>
      <c r="E194" s="34"/>
      <c r="F194" s="34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33"/>
      <c r="C195" s="34"/>
      <c r="D195" s="260"/>
      <c r="E195" s="34"/>
      <c r="F195" s="34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33"/>
      <c r="C196" s="34"/>
      <c r="D196" s="260"/>
      <c r="E196" s="34"/>
      <c r="F196" s="34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33"/>
      <c r="C197" s="34"/>
      <c r="D197" s="260"/>
      <c r="E197" s="34"/>
      <c r="F197" s="34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33"/>
      <c r="C198" s="34"/>
      <c r="D198" s="260"/>
      <c r="E198" s="34"/>
      <c r="F198" s="34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33"/>
      <c r="C199" s="34"/>
      <c r="D199" s="260"/>
      <c r="E199" s="34"/>
      <c r="F199" s="34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33"/>
      <c r="C200" s="34"/>
      <c r="D200" s="260"/>
      <c r="E200" s="34"/>
      <c r="F200" s="34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33"/>
      <c r="C201" s="34"/>
      <c r="D201" s="260"/>
      <c r="E201" s="34"/>
      <c r="F201" s="34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33"/>
      <c r="C202" s="34"/>
      <c r="D202" s="260"/>
      <c r="E202" s="34"/>
      <c r="F202" s="34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33"/>
      <c r="C203" s="34"/>
      <c r="D203" s="260"/>
      <c r="E203" s="34"/>
      <c r="F203" s="34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33"/>
      <c r="C204" s="34"/>
      <c r="D204" s="260"/>
      <c r="E204" s="34"/>
      <c r="F204" s="34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33"/>
      <c r="C205" s="34"/>
      <c r="D205" s="260"/>
      <c r="E205" s="34"/>
      <c r="F205" s="34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33"/>
      <c r="C206" s="34"/>
      <c r="D206" s="260"/>
      <c r="E206" s="34"/>
      <c r="F206" s="34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33"/>
      <c r="C207" s="34"/>
      <c r="D207" s="260"/>
      <c r="E207" s="34"/>
      <c r="F207" s="34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33"/>
      <c r="C208" s="34"/>
      <c r="D208" s="260"/>
      <c r="E208" s="34"/>
      <c r="F208" s="34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33"/>
      <c r="C209" s="34"/>
      <c r="D209" s="260"/>
      <c r="E209" s="34"/>
      <c r="F209" s="34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33"/>
      <c r="C210" s="34"/>
      <c r="D210" s="260"/>
      <c r="E210" s="34"/>
      <c r="F210" s="34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33"/>
      <c r="C211" s="34"/>
      <c r="D211" s="260"/>
      <c r="E211" s="34"/>
      <c r="F211" s="34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33"/>
      <c r="C212" s="34"/>
      <c r="D212" s="260"/>
      <c r="E212" s="34"/>
      <c r="F212" s="34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33"/>
      <c r="C213" s="34"/>
      <c r="D213" s="260"/>
      <c r="E213" s="34"/>
      <c r="F213" s="34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33"/>
      <c r="C214" s="34"/>
      <c r="D214" s="260"/>
      <c r="E214" s="34"/>
      <c r="F214" s="34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33"/>
      <c r="C215" s="34"/>
      <c r="D215" s="260"/>
      <c r="E215" s="34"/>
      <c r="F215" s="34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33"/>
      <c r="C216" s="34"/>
      <c r="D216" s="260"/>
      <c r="E216" s="34"/>
      <c r="F216" s="34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33"/>
      <c r="C217" s="34"/>
      <c r="D217" s="260"/>
      <c r="E217" s="34"/>
      <c r="F217" s="34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33"/>
      <c r="C218" s="34"/>
      <c r="D218" s="260"/>
      <c r="E218" s="34"/>
      <c r="F218" s="34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33"/>
      <c r="C219" s="34"/>
      <c r="D219" s="260"/>
      <c r="E219" s="34"/>
      <c r="F219" s="34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33"/>
      <c r="C220" s="34"/>
      <c r="D220" s="260"/>
      <c r="E220" s="34"/>
      <c r="F220" s="34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33"/>
      <c r="C221" s="34"/>
      <c r="D221" s="260"/>
      <c r="E221" s="34"/>
      <c r="F221" s="34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33"/>
      <c r="C222" s="34"/>
      <c r="D222" s="260"/>
      <c r="E222" s="34"/>
      <c r="F222" s="34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33"/>
      <c r="C223" s="34"/>
      <c r="D223" s="260"/>
      <c r="E223" s="34"/>
      <c r="F223" s="34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33"/>
      <c r="C224" s="34"/>
      <c r="D224" s="260"/>
      <c r="E224" s="34"/>
      <c r="F224" s="34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33"/>
      <c r="C225" s="34"/>
      <c r="D225" s="260"/>
      <c r="E225" s="34"/>
      <c r="F225" s="34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33"/>
      <c r="C226" s="34"/>
      <c r="D226" s="260"/>
      <c r="E226" s="34"/>
      <c r="F226" s="34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33"/>
      <c r="C227" s="34"/>
      <c r="D227" s="260"/>
      <c r="E227" s="34"/>
      <c r="F227" s="34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33"/>
      <c r="C228" s="34"/>
      <c r="D228" s="260"/>
      <c r="E228" s="34"/>
      <c r="F228" s="34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33"/>
      <c r="C229" s="34"/>
      <c r="D229" s="260"/>
      <c r="E229" s="34"/>
      <c r="F229" s="34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33"/>
      <c r="C230" s="34"/>
      <c r="D230" s="260"/>
      <c r="E230" s="34"/>
      <c r="F230" s="34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33"/>
      <c r="C231" s="34"/>
      <c r="D231" s="260"/>
      <c r="E231" s="34"/>
      <c r="F231" s="34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33"/>
      <c r="C232" s="34"/>
      <c r="D232" s="260"/>
      <c r="E232" s="34"/>
      <c r="F232" s="34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33"/>
      <c r="C233" s="34"/>
      <c r="D233" s="260"/>
      <c r="E233" s="34"/>
      <c r="F233" s="34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33"/>
      <c r="C234" s="34"/>
      <c r="D234" s="260"/>
      <c r="E234" s="34"/>
      <c r="F234" s="34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33"/>
      <c r="C235" s="34"/>
      <c r="D235" s="260"/>
      <c r="E235" s="34"/>
      <c r="F235" s="34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33"/>
      <c r="C236" s="34"/>
      <c r="D236" s="260"/>
      <c r="E236" s="34"/>
      <c r="F236" s="34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33"/>
      <c r="C237" s="34"/>
      <c r="D237" s="260"/>
      <c r="E237" s="34"/>
      <c r="F237" s="34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33"/>
      <c r="C238" s="34"/>
      <c r="D238" s="260"/>
      <c r="E238" s="34"/>
      <c r="F238" s="34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33"/>
      <c r="C239" s="34"/>
      <c r="D239" s="260"/>
      <c r="E239" s="34"/>
      <c r="F239" s="34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33"/>
      <c r="C240" s="34"/>
      <c r="D240" s="260"/>
      <c r="E240" s="34"/>
      <c r="F240" s="34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33"/>
      <c r="C241" s="34"/>
      <c r="D241" s="260"/>
      <c r="E241" s="34"/>
      <c r="F241" s="34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33"/>
      <c r="C242" s="34"/>
      <c r="D242" s="260"/>
      <c r="E242" s="34"/>
      <c r="F242" s="34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33"/>
      <c r="C243" s="34"/>
      <c r="D243" s="260"/>
      <c r="E243" s="34"/>
      <c r="F243" s="34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33"/>
      <c r="C244" s="34"/>
      <c r="D244" s="260"/>
      <c r="E244" s="34"/>
      <c r="F244" s="34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33"/>
      <c r="C245" s="34"/>
      <c r="D245" s="260"/>
      <c r="E245" s="34"/>
      <c r="F245" s="34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33"/>
      <c r="C246" s="34"/>
      <c r="D246" s="260"/>
      <c r="E246" s="34"/>
      <c r="F246" s="34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33"/>
      <c r="C247" s="34"/>
      <c r="D247" s="260"/>
      <c r="E247" s="34"/>
      <c r="F247" s="34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33"/>
      <c r="C248" s="34"/>
      <c r="D248" s="260"/>
      <c r="E248" s="34"/>
      <c r="F248" s="34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33"/>
      <c r="C249" s="34"/>
      <c r="D249" s="260"/>
      <c r="E249" s="34"/>
      <c r="F249" s="34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33"/>
      <c r="C250" s="34"/>
      <c r="D250" s="260"/>
      <c r="E250" s="34"/>
      <c r="F250" s="34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33"/>
      <c r="C251" s="34"/>
      <c r="D251" s="260"/>
      <c r="E251" s="34"/>
      <c r="F251" s="34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33"/>
      <c r="C252" s="34"/>
      <c r="D252" s="260"/>
      <c r="E252" s="34"/>
      <c r="F252" s="34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33"/>
      <c r="C253" s="34"/>
      <c r="D253" s="260"/>
      <c r="E253" s="34"/>
      <c r="F253" s="34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33"/>
      <c r="C254" s="34"/>
      <c r="D254" s="260"/>
      <c r="E254" s="34"/>
      <c r="F254" s="34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33"/>
      <c r="C255" s="34"/>
      <c r="D255" s="260"/>
      <c r="E255" s="34"/>
      <c r="F255" s="34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33"/>
      <c r="C256" s="34"/>
      <c r="D256" s="260"/>
      <c r="E256" s="34"/>
      <c r="F256" s="34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33"/>
      <c r="C257" s="34"/>
      <c r="D257" s="260"/>
      <c r="E257" s="34"/>
      <c r="F257" s="34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33"/>
      <c r="C258" s="34"/>
      <c r="D258" s="260"/>
      <c r="E258" s="34"/>
      <c r="F258" s="34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33"/>
      <c r="C259" s="34"/>
      <c r="D259" s="260"/>
      <c r="E259" s="34"/>
      <c r="F259" s="34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33"/>
      <c r="C260" s="34"/>
      <c r="D260" s="260"/>
      <c r="E260" s="34"/>
      <c r="F260" s="34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33"/>
      <c r="C261" s="34"/>
      <c r="D261" s="260"/>
      <c r="E261" s="34"/>
      <c r="F261" s="34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33"/>
      <c r="C262" s="34"/>
      <c r="D262" s="260"/>
      <c r="E262" s="34"/>
      <c r="F262" s="34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33"/>
      <c r="C263" s="34"/>
      <c r="D263" s="260"/>
      <c r="E263" s="34"/>
      <c r="F263" s="34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33"/>
      <c r="C264" s="34"/>
      <c r="D264" s="260"/>
      <c r="E264" s="34"/>
      <c r="F264" s="34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33"/>
      <c r="C265" s="34"/>
      <c r="D265" s="260"/>
      <c r="E265" s="34"/>
      <c r="F265" s="34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33"/>
      <c r="C266" s="34"/>
      <c r="D266" s="260"/>
      <c r="E266" s="34"/>
      <c r="F266" s="34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33"/>
      <c r="C267" s="34"/>
      <c r="D267" s="260"/>
      <c r="E267" s="34"/>
      <c r="F267" s="34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33"/>
      <c r="C268" s="34"/>
      <c r="D268" s="260"/>
      <c r="E268" s="34"/>
      <c r="F268" s="34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33"/>
      <c r="C269" s="34"/>
      <c r="D269" s="260"/>
      <c r="E269" s="34"/>
      <c r="F269" s="34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33"/>
      <c r="C270" s="34"/>
      <c r="D270" s="260"/>
      <c r="E270" s="34"/>
      <c r="F270" s="34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33"/>
      <c r="C271" s="34"/>
      <c r="D271" s="260"/>
      <c r="E271" s="34"/>
      <c r="F271" s="34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33"/>
      <c r="C272" s="34"/>
      <c r="D272" s="260"/>
      <c r="E272" s="34"/>
      <c r="F272" s="34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33"/>
      <c r="C273" s="34"/>
      <c r="D273" s="260"/>
      <c r="E273" s="34"/>
      <c r="F273" s="34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33"/>
      <c r="C274" s="34"/>
      <c r="D274" s="260"/>
      <c r="E274" s="34"/>
      <c r="F274" s="34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33"/>
      <c r="C275" s="34"/>
      <c r="D275" s="260"/>
      <c r="E275" s="34"/>
      <c r="F275" s="34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33"/>
      <c r="C276" s="34"/>
      <c r="D276" s="260"/>
      <c r="E276" s="34"/>
      <c r="F276" s="34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33"/>
      <c r="C277" s="34"/>
      <c r="D277" s="260"/>
      <c r="E277" s="34"/>
      <c r="F277" s="34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33"/>
      <c r="C278" s="34"/>
      <c r="D278" s="260"/>
      <c r="E278" s="34"/>
      <c r="F278" s="34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33"/>
      <c r="C279" s="34"/>
      <c r="D279" s="260"/>
      <c r="E279" s="34"/>
      <c r="F279" s="34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33"/>
      <c r="C280" s="34"/>
      <c r="D280" s="260"/>
      <c r="E280" s="34"/>
      <c r="F280" s="34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33"/>
      <c r="C281" s="34"/>
      <c r="D281" s="260"/>
      <c r="E281" s="34"/>
      <c r="F281" s="34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33"/>
      <c r="C282" s="34"/>
      <c r="D282" s="260"/>
      <c r="E282" s="34"/>
      <c r="F282" s="34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33"/>
      <c r="C283" s="34"/>
      <c r="D283" s="260"/>
      <c r="E283" s="34"/>
      <c r="F283" s="34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33"/>
      <c r="C284" s="34"/>
      <c r="D284" s="260"/>
      <c r="E284" s="34"/>
      <c r="F284" s="34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33"/>
      <c r="C285" s="34"/>
      <c r="D285" s="260"/>
      <c r="E285" s="34"/>
      <c r="F285" s="34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33"/>
      <c r="C286" s="34"/>
      <c r="D286" s="260"/>
      <c r="E286" s="34"/>
      <c r="F286" s="34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33"/>
      <c r="C287" s="34"/>
      <c r="D287" s="260"/>
      <c r="E287" s="34"/>
      <c r="F287" s="34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33"/>
      <c r="C288" s="34"/>
      <c r="D288" s="260"/>
      <c r="E288" s="34"/>
      <c r="F288" s="34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33"/>
      <c r="C289" s="34"/>
      <c r="D289" s="260"/>
      <c r="E289" s="34"/>
      <c r="F289" s="34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33"/>
      <c r="C290" s="34"/>
      <c r="D290" s="260"/>
      <c r="E290" s="34"/>
      <c r="F290" s="34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33"/>
      <c r="C291" s="34"/>
      <c r="D291" s="260"/>
      <c r="E291" s="34"/>
      <c r="F291" s="34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33"/>
      <c r="C292" s="34"/>
      <c r="D292" s="260"/>
      <c r="E292" s="34"/>
      <c r="F292" s="34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33"/>
      <c r="C293" s="34"/>
      <c r="D293" s="260"/>
      <c r="E293" s="34"/>
      <c r="F293" s="34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33"/>
      <c r="C294" s="34"/>
      <c r="D294" s="260"/>
      <c r="E294" s="34"/>
      <c r="F294" s="34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33"/>
      <c r="C295" s="34"/>
      <c r="D295" s="260"/>
      <c r="E295" s="34"/>
      <c r="F295" s="34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33"/>
      <c r="C296" s="34"/>
      <c r="D296" s="260"/>
      <c r="E296" s="34"/>
      <c r="F296" s="34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33"/>
      <c r="C297" s="34"/>
      <c r="D297" s="260"/>
      <c r="E297" s="34"/>
      <c r="F297" s="34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33"/>
      <c r="C298" s="34"/>
      <c r="D298" s="260"/>
      <c r="E298" s="34"/>
      <c r="F298" s="34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33"/>
      <c r="C299" s="34"/>
      <c r="D299" s="260"/>
      <c r="E299" s="34"/>
      <c r="F299" s="34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33"/>
      <c r="C300" s="34"/>
      <c r="D300" s="260"/>
      <c r="E300" s="34"/>
      <c r="F300" s="34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33"/>
      <c r="C301" s="34"/>
      <c r="D301" s="260"/>
      <c r="E301" s="34"/>
      <c r="F301" s="34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33"/>
      <c r="C302" s="34"/>
      <c r="D302" s="260"/>
      <c r="E302" s="34"/>
      <c r="F302" s="34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33"/>
      <c r="C303" s="34"/>
      <c r="D303" s="260"/>
      <c r="E303" s="34"/>
      <c r="F303" s="34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33"/>
      <c r="C304" s="34"/>
      <c r="D304" s="260"/>
      <c r="E304" s="34"/>
      <c r="F304" s="34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33"/>
      <c r="C305" s="34"/>
      <c r="D305" s="260"/>
      <c r="E305" s="34"/>
      <c r="F305" s="34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33"/>
      <c r="C306" s="34"/>
      <c r="D306" s="260"/>
      <c r="E306" s="34"/>
      <c r="F306" s="34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33"/>
      <c r="C307" s="34"/>
      <c r="D307" s="260"/>
      <c r="E307" s="34"/>
      <c r="F307" s="34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33"/>
      <c r="C308" s="34"/>
      <c r="D308" s="260"/>
      <c r="E308" s="34"/>
      <c r="F308" s="34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33"/>
      <c r="C309" s="34"/>
      <c r="D309" s="260"/>
      <c r="E309" s="34"/>
      <c r="F309" s="34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33"/>
      <c r="C310" s="34"/>
      <c r="D310" s="260"/>
      <c r="E310" s="34"/>
      <c r="F310" s="34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33"/>
      <c r="C311" s="34"/>
      <c r="D311" s="260"/>
      <c r="E311" s="34"/>
      <c r="F311" s="34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33"/>
      <c r="C312" s="34"/>
      <c r="D312" s="260"/>
      <c r="E312" s="34"/>
      <c r="F312" s="34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33"/>
      <c r="C313" s="34"/>
      <c r="D313" s="260"/>
      <c r="E313" s="34"/>
      <c r="F313" s="34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33"/>
      <c r="C314" s="34"/>
      <c r="D314" s="260"/>
      <c r="E314" s="34"/>
      <c r="F314" s="34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33"/>
      <c r="C315" s="34"/>
      <c r="D315" s="260"/>
      <c r="E315" s="34"/>
      <c r="F315" s="34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33"/>
      <c r="C316" s="34"/>
      <c r="D316" s="260"/>
      <c r="E316" s="34"/>
      <c r="F316" s="34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33"/>
      <c r="C317" s="34"/>
      <c r="D317" s="260"/>
      <c r="E317" s="34"/>
      <c r="F317" s="34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33"/>
      <c r="C318" s="34"/>
      <c r="D318" s="260"/>
      <c r="E318" s="34"/>
      <c r="F318" s="34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33"/>
      <c r="C319" s="34"/>
      <c r="D319" s="260"/>
      <c r="E319" s="34"/>
      <c r="F319" s="34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33"/>
      <c r="C320" s="34"/>
      <c r="D320" s="260"/>
      <c r="E320" s="34"/>
      <c r="F320" s="34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33"/>
      <c r="C321" s="34"/>
      <c r="D321" s="260"/>
      <c r="E321" s="34"/>
      <c r="F321" s="34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33"/>
      <c r="C322" s="34"/>
      <c r="D322" s="260"/>
      <c r="E322" s="34"/>
      <c r="F322" s="34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33"/>
      <c r="C323" s="34"/>
      <c r="D323" s="260"/>
      <c r="E323" s="34"/>
      <c r="F323" s="34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33"/>
      <c r="C324" s="34"/>
      <c r="D324" s="260"/>
      <c r="E324" s="34"/>
      <c r="F324" s="34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33"/>
      <c r="C325" s="34"/>
      <c r="D325" s="260"/>
      <c r="E325" s="34"/>
      <c r="F325" s="34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33"/>
      <c r="C326" s="34"/>
      <c r="D326" s="260"/>
      <c r="E326" s="34"/>
      <c r="F326" s="34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33"/>
      <c r="C327" s="34"/>
      <c r="D327" s="260"/>
      <c r="E327" s="34"/>
      <c r="F327" s="34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33"/>
      <c r="C328" s="34"/>
      <c r="D328" s="260"/>
      <c r="E328" s="34"/>
      <c r="F328" s="34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33"/>
      <c r="C329" s="34"/>
      <c r="D329" s="260"/>
      <c r="E329" s="34"/>
      <c r="F329" s="34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33"/>
      <c r="C330" s="34"/>
      <c r="D330" s="260"/>
      <c r="E330" s="34"/>
      <c r="F330" s="34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33"/>
      <c r="C331" s="34"/>
      <c r="D331" s="260"/>
      <c r="E331" s="34"/>
      <c r="F331" s="34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33"/>
      <c r="C332" s="34"/>
      <c r="D332" s="260"/>
      <c r="E332" s="34"/>
      <c r="F332" s="34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33"/>
      <c r="C333" s="34"/>
      <c r="D333" s="260"/>
      <c r="E333" s="34"/>
      <c r="F333" s="34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33"/>
      <c r="C334" s="34"/>
      <c r="D334" s="260"/>
      <c r="E334" s="34"/>
      <c r="F334" s="34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33"/>
      <c r="C335" s="34"/>
      <c r="D335" s="260"/>
      <c r="E335" s="34"/>
      <c r="F335" s="34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33"/>
      <c r="C336" s="34"/>
      <c r="D336" s="260"/>
      <c r="E336" s="34"/>
      <c r="F336" s="34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33"/>
      <c r="C337" s="34"/>
      <c r="D337" s="260"/>
      <c r="E337" s="34"/>
      <c r="F337" s="34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33"/>
      <c r="C338" s="34"/>
      <c r="D338" s="260"/>
      <c r="E338" s="34"/>
      <c r="F338" s="34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33"/>
      <c r="C339" s="34"/>
      <c r="D339" s="260"/>
      <c r="E339" s="34"/>
      <c r="F339" s="34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33"/>
      <c r="C340" s="34"/>
      <c r="D340" s="260"/>
      <c r="E340" s="34"/>
      <c r="F340" s="34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33"/>
      <c r="C341" s="34"/>
      <c r="D341" s="260"/>
      <c r="E341" s="34"/>
      <c r="F341" s="34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33"/>
      <c r="C342" s="34"/>
      <c r="D342" s="260"/>
      <c r="E342" s="34"/>
      <c r="F342" s="34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33"/>
      <c r="C343" s="34"/>
      <c r="D343" s="260"/>
      <c r="E343" s="34"/>
      <c r="F343" s="34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33"/>
      <c r="C344" s="34"/>
      <c r="D344" s="260"/>
      <c r="E344" s="34"/>
      <c r="F344" s="34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33"/>
      <c r="C345" s="34"/>
      <c r="D345" s="260"/>
      <c r="E345" s="34"/>
      <c r="F345" s="34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33"/>
      <c r="C346" s="34"/>
      <c r="D346" s="260"/>
      <c r="E346" s="34"/>
      <c r="F346" s="34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33"/>
      <c r="C347" s="34"/>
      <c r="D347" s="260"/>
      <c r="E347" s="34"/>
      <c r="F347" s="34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33"/>
      <c r="C348" s="34"/>
      <c r="D348" s="260"/>
      <c r="E348" s="34"/>
      <c r="F348" s="34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33"/>
      <c r="C349" s="34"/>
      <c r="D349" s="260"/>
      <c r="E349" s="34"/>
      <c r="F349" s="34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33"/>
      <c r="C350" s="34"/>
      <c r="D350" s="260"/>
      <c r="E350" s="34"/>
      <c r="F350" s="34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33"/>
      <c r="C351" s="34"/>
      <c r="D351" s="260"/>
      <c r="E351" s="34"/>
      <c r="F351" s="34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33"/>
      <c r="C352" s="34"/>
      <c r="D352" s="260"/>
      <c r="E352" s="34"/>
      <c r="F352" s="34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33"/>
      <c r="C353" s="34"/>
      <c r="D353" s="260"/>
      <c r="E353" s="34"/>
      <c r="F353" s="34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33"/>
      <c r="C354" s="34"/>
      <c r="D354" s="260"/>
      <c r="E354" s="34"/>
      <c r="F354" s="34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33"/>
      <c r="C355" s="34"/>
      <c r="D355" s="260"/>
      <c r="E355" s="34"/>
      <c r="F355" s="34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33"/>
      <c r="C356" s="34"/>
      <c r="D356" s="260"/>
      <c r="E356" s="34"/>
      <c r="F356" s="34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33"/>
      <c r="C357" s="34"/>
      <c r="D357" s="260"/>
      <c r="E357" s="34"/>
      <c r="F357" s="34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33"/>
      <c r="C358" s="34"/>
      <c r="D358" s="260"/>
      <c r="E358" s="34"/>
      <c r="F358" s="34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33"/>
      <c r="C359" s="34"/>
      <c r="D359" s="260"/>
      <c r="E359" s="34"/>
      <c r="F359" s="34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33"/>
      <c r="C360" s="34"/>
      <c r="D360" s="260"/>
      <c r="E360" s="34"/>
      <c r="F360" s="34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33"/>
      <c r="C361" s="34"/>
      <c r="D361" s="260"/>
      <c r="E361" s="34"/>
      <c r="F361" s="34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33"/>
      <c r="C362" s="34"/>
      <c r="D362" s="260"/>
      <c r="E362" s="34"/>
      <c r="F362" s="34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33"/>
      <c r="C363" s="34"/>
      <c r="D363" s="260"/>
      <c r="E363" s="34"/>
      <c r="F363" s="34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33"/>
      <c r="C364" s="34"/>
      <c r="D364" s="260"/>
      <c r="E364" s="34"/>
      <c r="F364" s="34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33"/>
      <c r="C365" s="34"/>
      <c r="D365" s="260"/>
      <c r="E365" s="34"/>
      <c r="F365" s="34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33"/>
      <c r="C366" s="34"/>
      <c r="D366" s="260"/>
      <c r="E366" s="34"/>
      <c r="F366" s="34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33"/>
      <c r="C367" s="34"/>
      <c r="D367" s="260"/>
      <c r="E367" s="34"/>
      <c r="F367" s="34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33"/>
      <c r="C368" s="34"/>
      <c r="D368" s="260"/>
      <c r="E368" s="34"/>
      <c r="F368" s="34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33"/>
      <c r="C369" s="34"/>
      <c r="D369" s="260"/>
      <c r="E369" s="34"/>
      <c r="F369" s="34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33"/>
      <c r="C370" s="34"/>
      <c r="D370" s="260"/>
      <c r="E370" s="34"/>
      <c r="F370" s="34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33"/>
      <c r="C371" s="34"/>
      <c r="D371" s="260"/>
      <c r="E371" s="34"/>
      <c r="F371" s="34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33"/>
      <c r="C372" s="34"/>
      <c r="D372" s="260"/>
      <c r="E372" s="34"/>
      <c r="F372" s="34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33"/>
      <c r="C373" s="34"/>
      <c r="D373" s="260"/>
      <c r="E373" s="34"/>
      <c r="F373" s="34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33"/>
      <c r="C374" s="34"/>
      <c r="D374" s="260"/>
      <c r="E374" s="34"/>
      <c r="F374" s="34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33"/>
      <c r="C375" s="34"/>
      <c r="D375" s="260"/>
      <c r="E375" s="34"/>
      <c r="F375" s="34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33"/>
      <c r="C376" s="34"/>
      <c r="D376" s="260"/>
      <c r="E376" s="34"/>
      <c r="F376" s="34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33"/>
      <c r="C377" s="34"/>
      <c r="D377" s="260"/>
      <c r="E377" s="34"/>
      <c r="F377" s="34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33"/>
      <c r="C378" s="34"/>
      <c r="D378" s="260"/>
      <c r="E378" s="34"/>
      <c r="F378" s="34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33"/>
      <c r="C379" s="34"/>
      <c r="D379" s="260"/>
      <c r="E379" s="34"/>
      <c r="F379" s="34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33"/>
      <c r="C380" s="34"/>
      <c r="D380" s="260"/>
      <c r="E380" s="34"/>
      <c r="F380" s="34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33"/>
      <c r="C381" s="34"/>
      <c r="D381" s="260"/>
      <c r="E381" s="34"/>
      <c r="F381" s="34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33"/>
      <c r="C382" s="34"/>
      <c r="D382" s="260"/>
      <c r="E382" s="34"/>
      <c r="F382" s="34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33"/>
      <c r="C383" s="34"/>
      <c r="D383" s="260"/>
      <c r="E383" s="34"/>
      <c r="F383" s="34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33"/>
      <c r="C384" s="34"/>
      <c r="D384" s="260"/>
      <c r="E384" s="34"/>
      <c r="F384" s="34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33"/>
      <c r="C385" s="34"/>
      <c r="D385" s="260"/>
      <c r="E385" s="34"/>
      <c r="F385" s="34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33"/>
      <c r="C386" s="34"/>
      <c r="D386" s="260"/>
      <c r="E386" s="34"/>
      <c r="F386" s="34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33"/>
      <c r="C387" s="34"/>
      <c r="D387" s="260"/>
      <c r="E387" s="34"/>
      <c r="F387" s="34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33"/>
      <c r="C388" s="34"/>
      <c r="D388" s="260"/>
      <c r="E388" s="34"/>
      <c r="F388" s="34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33"/>
      <c r="C389" s="34"/>
      <c r="D389" s="260"/>
      <c r="E389" s="34"/>
      <c r="F389" s="34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33"/>
      <c r="C390" s="34"/>
      <c r="D390" s="260"/>
      <c r="E390" s="34"/>
      <c r="F390" s="34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33"/>
      <c r="C391" s="34"/>
      <c r="D391" s="260"/>
      <c r="E391" s="34"/>
      <c r="F391" s="3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33"/>
      <c r="C392" s="34"/>
      <c r="D392" s="260"/>
      <c r="E392" s="34"/>
      <c r="F392" s="3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33"/>
      <c r="C393" s="34"/>
      <c r="D393" s="260"/>
      <c r="E393" s="34"/>
      <c r="F393" s="34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33"/>
      <c r="C394" s="34"/>
      <c r="D394" s="260"/>
      <c r="E394" s="34"/>
      <c r="F394" s="34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33"/>
      <c r="C395" s="34"/>
      <c r="D395" s="260"/>
      <c r="E395" s="34"/>
      <c r="F395" s="34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33"/>
      <c r="C396" s="34"/>
      <c r="D396" s="260"/>
      <c r="E396" s="34"/>
      <c r="F396" s="34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33"/>
      <c r="C397" s="34"/>
      <c r="D397" s="260"/>
      <c r="E397" s="34"/>
      <c r="F397" s="3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33"/>
      <c r="C398" s="34"/>
      <c r="D398" s="260"/>
      <c r="E398" s="34"/>
      <c r="F398" s="3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33"/>
      <c r="C399" s="34"/>
      <c r="D399" s="260"/>
      <c r="E399" s="34"/>
      <c r="F399" s="3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33"/>
      <c r="C400" s="34"/>
      <c r="D400" s="260"/>
      <c r="E400" s="34"/>
      <c r="F400" s="3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33"/>
      <c r="C401" s="34"/>
      <c r="D401" s="260"/>
      <c r="E401" s="34"/>
      <c r="F401" s="3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33"/>
      <c r="C402" s="34"/>
      <c r="D402" s="260"/>
      <c r="E402" s="34"/>
      <c r="F402" s="34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33"/>
      <c r="C403" s="34"/>
      <c r="D403" s="260"/>
      <c r="E403" s="34"/>
      <c r="F403" s="34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33"/>
      <c r="C404" s="34"/>
      <c r="D404" s="260"/>
      <c r="E404" s="34"/>
      <c r="F404" s="34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33"/>
      <c r="C405" s="34"/>
      <c r="D405" s="260"/>
      <c r="E405" s="34"/>
      <c r="F405" s="34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33"/>
      <c r="C406" s="34"/>
      <c r="D406" s="260"/>
      <c r="E406" s="34"/>
      <c r="F406" s="34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33"/>
      <c r="C407" s="34"/>
      <c r="D407" s="260"/>
      <c r="E407" s="34"/>
      <c r="F407" s="34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33"/>
      <c r="C408" s="34"/>
      <c r="D408" s="260"/>
      <c r="E408" s="34"/>
      <c r="F408" s="34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33"/>
      <c r="C409" s="34"/>
      <c r="D409" s="260"/>
      <c r="E409" s="34"/>
      <c r="F409" s="34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33"/>
      <c r="C410" s="34"/>
      <c r="D410" s="260"/>
      <c r="E410" s="34"/>
      <c r="F410" s="34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33"/>
      <c r="C411" s="34"/>
      <c r="D411" s="260"/>
      <c r="E411" s="34"/>
      <c r="F411" s="34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33"/>
      <c r="C412" s="34"/>
      <c r="D412" s="260"/>
      <c r="E412" s="34"/>
      <c r="F412" s="34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33"/>
      <c r="C413" s="34"/>
      <c r="D413" s="260"/>
      <c r="E413" s="34"/>
      <c r="F413" s="34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33"/>
      <c r="C414" s="34"/>
      <c r="D414" s="260"/>
      <c r="E414" s="34"/>
      <c r="F414" s="34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33"/>
      <c r="C415" s="34"/>
      <c r="D415" s="260"/>
      <c r="E415" s="34"/>
      <c r="F415" s="34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33"/>
      <c r="C416" s="34"/>
      <c r="D416" s="260"/>
      <c r="E416" s="34"/>
      <c r="F416" s="34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33"/>
      <c r="C417" s="34"/>
      <c r="D417" s="260"/>
      <c r="E417" s="34"/>
      <c r="F417" s="34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33"/>
      <c r="C418" s="34"/>
      <c r="D418" s="260"/>
      <c r="E418" s="34"/>
      <c r="F418" s="34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33"/>
      <c r="C419" s="34"/>
      <c r="D419" s="260"/>
      <c r="E419" s="34"/>
      <c r="F419" s="34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33"/>
      <c r="C420" s="34"/>
      <c r="D420" s="260"/>
      <c r="E420" s="34"/>
      <c r="F420" s="34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33"/>
      <c r="C421" s="34"/>
      <c r="D421" s="260"/>
      <c r="E421" s="34"/>
      <c r="F421" s="34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33"/>
      <c r="C422" s="34"/>
      <c r="D422" s="260"/>
      <c r="E422" s="34"/>
      <c r="F422" s="34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33"/>
      <c r="C423" s="34"/>
      <c r="D423" s="260"/>
      <c r="E423" s="34"/>
      <c r="F423" s="34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33"/>
      <c r="C424" s="34"/>
      <c r="D424" s="260"/>
      <c r="E424" s="34"/>
      <c r="F424" s="34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33"/>
      <c r="C425" s="34"/>
      <c r="D425" s="260"/>
      <c r="E425" s="34"/>
      <c r="F425" s="34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33"/>
      <c r="C426" s="34"/>
      <c r="D426" s="260"/>
      <c r="E426" s="34"/>
      <c r="F426" s="34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33"/>
      <c r="C427" s="34"/>
      <c r="D427" s="260"/>
      <c r="E427" s="34"/>
      <c r="F427" s="34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33"/>
      <c r="C428" s="34"/>
      <c r="D428" s="260"/>
      <c r="E428" s="34"/>
      <c r="F428" s="34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33"/>
      <c r="C429" s="34"/>
      <c r="D429" s="260"/>
      <c r="E429" s="34"/>
      <c r="F429" s="34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33"/>
      <c r="C430" s="34"/>
      <c r="D430" s="260"/>
      <c r="E430" s="34"/>
      <c r="F430" s="34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33"/>
      <c r="C431" s="34"/>
      <c r="D431" s="260"/>
      <c r="E431" s="34"/>
      <c r="F431" s="34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33"/>
      <c r="C432" s="34"/>
      <c r="D432" s="260"/>
      <c r="E432" s="34"/>
      <c r="F432" s="34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33"/>
      <c r="C433" s="34"/>
      <c r="D433" s="260"/>
      <c r="E433" s="34"/>
      <c r="F433" s="34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33"/>
      <c r="C434" s="34"/>
      <c r="D434" s="260"/>
      <c r="E434" s="34"/>
      <c r="F434" s="34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33"/>
      <c r="C435" s="34"/>
      <c r="D435" s="260"/>
      <c r="E435" s="34"/>
      <c r="F435" s="34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33"/>
      <c r="C436" s="34"/>
      <c r="D436" s="260"/>
      <c r="E436" s="34"/>
      <c r="F436" s="34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33"/>
      <c r="C437" s="34"/>
      <c r="D437" s="260"/>
      <c r="E437" s="34"/>
      <c r="F437" s="34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33"/>
      <c r="C438" s="34"/>
      <c r="D438" s="260"/>
      <c r="E438" s="34"/>
      <c r="F438" s="34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33"/>
      <c r="C439" s="34"/>
      <c r="D439" s="260"/>
      <c r="E439" s="34"/>
      <c r="F439" s="34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33"/>
      <c r="C440" s="34"/>
      <c r="D440" s="260"/>
      <c r="E440" s="34"/>
      <c r="F440" s="34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33"/>
      <c r="C441" s="34"/>
      <c r="D441" s="260"/>
      <c r="E441" s="34"/>
      <c r="F441" s="34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33"/>
      <c r="C442" s="34"/>
      <c r="D442" s="260"/>
      <c r="E442" s="34"/>
      <c r="F442" s="34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33"/>
      <c r="C443" s="34"/>
      <c r="D443" s="260"/>
      <c r="E443" s="34"/>
      <c r="F443" s="34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33"/>
      <c r="C444" s="34"/>
      <c r="D444" s="260"/>
      <c r="E444" s="34"/>
      <c r="F444" s="34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33"/>
      <c r="C445" s="34"/>
      <c r="D445" s="260"/>
      <c r="E445" s="34"/>
      <c r="F445" s="34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33"/>
      <c r="C446" s="34"/>
      <c r="D446" s="260"/>
      <c r="E446" s="34"/>
      <c r="F446" s="34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33"/>
      <c r="C447" s="34"/>
      <c r="D447" s="260"/>
      <c r="E447" s="34"/>
      <c r="F447" s="34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33"/>
      <c r="C448" s="34"/>
      <c r="D448" s="260"/>
      <c r="E448" s="34"/>
      <c r="F448" s="34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33"/>
      <c r="C449" s="34"/>
      <c r="D449" s="260"/>
      <c r="E449" s="34"/>
      <c r="F449" s="34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33"/>
      <c r="C450" s="34"/>
      <c r="D450" s="260"/>
      <c r="E450" s="34"/>
      <c r="F450" s="34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33"/>
      <c r="C451" s="34"/>
      <c r="D451" s="260"/>
      <c r="E451" s="34"/>
      <c r="F451" s="34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33"/>
      <c r="C452" s="34"/>
      <c r="D452" s="260"/>
      <c r="E452" s="34"/>
      <c r="F452" s="34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33"/>
      <c r="C453" s="34"/>
      <c r="D453" s="260"/>
      <c r="E453" s="34"/>
      <c r="F453" s="34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33"/>
      <c r="C454" s="34"/>
      <c r="D454" s="260"/>
      <c r="E454" s="34"/>
      <c r="F454" s="34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33"/>
      <c r="C455" s="34"/>
      <c r="D455" s="260"/>
      <c r="E455" s="34"/>
      <c r="F455" s="34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33"/>
      <c r="C456" s="34"/>
      <c r="D456" s="260"/>
      <c r="E456" s="34"/>
      <c r="F456" s="34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33"/>
      <c r="C457" s="34"/>
      <c r="D457" s="260"/>
      <c r="E457" s="34"/>
      <c r="F457" s="34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33"/>
      <c r="C458" s="34"/>
      <c r="D458" s="260"/>
      <c r="E458" s="34"/>
      <c r="F458" s="34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33"/>
      <c r="C459" s="34"/>
      <c r="D459" s="260"/>
      <c r="E459" s="34"/>
      <c r="F459" s="34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33"/>
      <c r="C460" s="34"/>
      <c r="D460" s="260"/>
      <c r="E460" s="34"/>
      <c r="F460" s="34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33"/>
      <c r="C461" s="34"/>
      <c r="D461" s="260"/>
      <c r="E461" s="34"/>
      <c r="F461" s="34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33"/>
      <c r="C462" s="34"/>
      <c r="D462" s="260"/>
      <c r="E462" s="34"/>
      <c r="F462" s="34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33"/>
      <c r="C463" s="34"/>
      <c r="D463" s="260"/>
      <c r="E463" s="34"/>
      <c r="F463" s="34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33"/>
      <c r="C464" s="34"/>
      <c r="D464" s="260"/>
      <c r="E464" s="34"/>
      <c r="F464" s="34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33"/>
      <c r="C465" s="34"/>
      <c r="D465" s="260"/>
      <c r="E465" s="34"/>
      <c r="F465" s="34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33"/>
      <c r="C466" s="34"/>
      <c r="D466" s="260"/>
      <c r="E466" s="34"/>
      <c r="F466" s="34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33"/>
      <c r="C467" s="34"/>
      <c r="D467" s="260"/>
      <c r="E467" s="34"/>
      <c r="F467" s="34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33"/>
      <c r="C468" s="34"/>
      <c r="D468" s="260"/>
      <c r="E468" s="34"/>
      <c r="F468" s="34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33"/>
      <c r="C469" s="34"/>
      <c r="D469" s="260"/>
      <c r="E469" s="34"/>
      <c r="F469" s="34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33"/>
      <c r="C470" s="34"/>
      <c r="D470" s="260"/>
      <c r="E470" s="34"/>
      <c r="F470" s="34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33"/>
      <c r="C471" s="34"/>
      <c r="D471" s="260"/>
      <c r="E471" s="34"/>
      <c r="F471" s="34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33"/>
      <c r="C472" s="34"/>
      <c r="D472" s="260"/>
      <c r="E472" s="34"/>
      <c r="F472" s="34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33"/>
      <c r="C473" s="34"/>
      <c r="D473" s="260"/>
      <c r="E473" s="34"/>
      <c r="F473" s="34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33"/>
      <c r="C474" s="34"/>
      <c r="D474" s="260"/>
      <c r="E474" s="34"/>
      <c r="F474" s="34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33"/>
      <c r="C475" s="34"/>
      <c r="D475" s="260"/>
      <c r="E475" s="34"/>
      <c r="F475" s="34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33"/>
      <c r="C476" s="34"/>
      <c r="D476" s="260"/>
      <c r="E476" s="34"/>
      <c r="F476" s="34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33"/>
      <c r="C477" s="34"/>
      <c r="D477" s="260"/>
      <c r="E477" s="34"/>
      <c r="F477" s="34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33"/>
      <c r="C478" s="34"/>
      <c r="D478" s="260"/>
      <c r="E478" s="34"/>
      <c r="F478" s="34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33"/>
      <c r="C479" s="34"/>
      <c r="D479" s="260"/>
      <c r="E479" s="34"/>
      <c r="F479" s="34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33"/>
      <c r="C480" s="34"/>
      <c r="D480" s="260"/>
      <c r="E480" s="34"/>
      <c r="F480" s="34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33"/>
      <c r="C481" s="34"/>
      <c r="D481" s="260"/>
      <c r="E481" s="34"/>
      <c r="F481" s="34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33"/>
      <c r="C482" s="34"/>
      <c r="D482" s="260"/>
      <c r="E482" s="34"/>
      <c r="F482" s="34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33"/>
      <c r="C483" s="34"/>
      <c r="D483" s="260"/>
      <c r="E483" s="34"/>
      <c r="F483" s="34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33"/>
      <c r="C484" s="34"/>
      <c r="D484" s="260"/>
      <c r="E484" s="34"/>
      <c r="F484" s="34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33"/>
      <c r="C485" s="34"/>
      <c r="D485" s="260"/>
      <c r="E485" s="34"/>
      <c r="F485" s="34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33"/>
      <c r="C486" s="34"/>
      <c r="D486" s="260"/>
      <c r="E486" s="34"/>
      <c r="F486" s="34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33"/>
      <c r="C487" s="34"/>
      <c r="D487" s="260"/>
      <c r="E487" s="34"/>
      <c r="F487" s="34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33"/>
      <c r="C488" s="34"/>
      <c r="D488" s="260"/>
      <c r="E488" s="34"/>
      <c r="F488" s="34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33"/>
      <c r="C489" s="34"/>
      <c r="D489" s="260"/>
      <c r="E489" s="34"/>
      <c r="F489" s="34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33"/>
      <c r="C490" s="34"/>
      <c r="D490" s="260"/>
      <c r="E490" s="34"/>
      <c r="F490" s="34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33"/>
      <c r="C491" s="34"/>
      <c r="D491" s="260"/>
      <c r="E491" s="34"/>
      <c r="F491" s="34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33"/>
      <c r="C492" s="34"/>
      <c r="D492" s="260"/>
      <c r="E492" s="34"/>
      <c r="F492" s="34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33"/>
      <c r="C493" s="34"/>
      <c r="D493" s="260"/>
      <c r="E493" s="34"/>
      <c r="F493" s="34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33"/>
      <c r="C494" s="34"/>
      <c r="D494" s="260"/>
      <c r="E494" s="34"/>
      <c r="F494" s="34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33"/>
      <c r="C495" s="34"/>
      <c r="D495" s="260"/>
      <c r="E495" s="34"/>
      <c r="F495" s="34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33"/>
      <c r="C496" s="34"/>
      <c r="D496" s="260"/>
      <c r="E496" s="34"/>
      <c r="F496" s="34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33"/>
      <c r="C497" s="34"/>
      <c r="D497" s="260"/>
      <c r="E497" s="34"/>
      <c r="F497" s="34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33"/>
      <c r="C498" s="34"/>
      <c r="D498" s="260"/>
      <c r="E498" s="34"/>
      <c r="F498" s="34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33"/>
      <c r="C499" s="34"/>
      <c r="D499" s="260"/>
      <c r="E499" s="34"/>
      <c r="F499" s="34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33"/>
      <c r="C500" s="34"/>
      <c r="D500" s="260"/>
      <c r="E500" s="34"/>
      <c r="F500" s="34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33"/>
      <c r="C501" s="34"/>
      <c r="D501" s="260"/>
      <c r="E501" s="34"/>
      <c r="F501" s="34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33"/>
      <c r="C502" s="34"/>
      <c r="D502" s="260"/>
      <c r="E502" s="34"/>
      <c r="F502" s="34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33"/>
      <c r="C503" s="34"/>
      <c r="D503" s="260"/>
      <c r="E503" s="34"/>
      <c r="F503" s="34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33"/>
      <c r="C504" s="34"/>
      <c r="D504" s="260"/>
      <c r="E504" s="34"/>
      <c r="F504" s="34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33"/>
      <c r="C505" s="34"/>
      <c r="D505" s="260"/>
      <c r="E505" s="34"/>
      <c r="F505" s="34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33"/>
      <c r="C506" s="34"/>
      <c r="D506" s="260"/>
      <c r="E506" s="34"/>
      <c r="F506" s="34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33"/>
      <c r="C507" s="34"/>
      <c r="D507" s="260"/>
      <c r="E507" s="34"/>
      <c r="F507" s="34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33"/>
      <c r="C508" s="34"/>
      <c r="D508" s="260"/>
      <c r="E508" s="34"/>
      <c r="F508" s="34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33"/>
      <c r="C509" s="34"/>
      <c r="D509" s="260"/>
      <c r="E509" s="34"/>
      <c r="F509" s="34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33"/>
      <c r="C510" s="34"/>
      <c r="D510" s="260"/>
      <c r="E510" s="34"/>
      <c r="F510" s="34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33"/>
      <c r="C511" s="34"/>
      <c r="D511" s="260"/>
      <c r="E511" s="34"/>
      <c r="F511" s="34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33"/>
      <c r="C512" s="34"/>
      <c r="D512" s="260"/>
      <c r="E512" s="34"/>
      <c r="F512" s="34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33"/>
      <c r="C513" s="34"/>
      <c r="D513" s="260"/>
      <c r="E513" s="34"/>
      <c r="F513" s="34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33"/>
      <c r="C514" s="34"/>
      <c r="D514" s="260"/>
      <c r="E514" s="34"/>
      <c r="F514" s="34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33"/>
      <c r="C515" s="34"/>
      <c r="D515" s="260"/>
      <c r="E515" s="34"/>
      <c r="F515" s="34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33"/>
      <c r="C516" s="34"/>
      <c r="D516" s="260"/>
      <c r="E516" s="34"/>
      <c r="F516" s="34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33"/>
      <c r="C517" s="34"/>
      <c r="D517" s="260"/>
      <c r="E517" s="34"/>
      <c r="F517" s="34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33"/>
      <c r="C518" s="34"/>
      <c r="D518" s="260"/>
      <c r="E518" s="34"/>
      <c r="F518" s="34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33"/>
      <c r="C519" s="34"/>
      <c r="D519" s="260"/>
      <c r="E519" s="34"/>
      <c r="F519" s="34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33"/>
      <c r="C520" s="34"/>
      <c r="D520" s="260"/>
      <c r="E520" s="34"/>
      <c r="F520" s="34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33"/>
      <c r="C521" s="34"/>
      <c r="D521" s="260"/>
      <c r="E521" s="34"/>
      <c r="F521" s="34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33"/>
      <c r="C522" s="34"/>
      <c r="D522" s="260"/>
      <c r="E522" s="34"/>
      <c r="F522" s="34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33"/>
      <c r="C523" s="34"/>
      <c r="D523" s="260"/>
      <c r="E523" s="34"/>
      <c r="F523" s="34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33"/>
      <c r="C524" s="34"/>
      <c r="D524" s="260"/>
      <c r="E524" s="34"/>
      <c r="F524" s="34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33"/>
      <c r="C525" s="34"/>
      <c r="D525" s="260"/>
      <c r="E525" s="34"/>
      <c r="F525" s="34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33"/>
      <c r="C526" s="34"/>
      <c r="D526" s="260"/>
      <c r="E526" s="34"/>
      <c r="F526" s="34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33"/>
      <c r="C527" s="34"/>
      <c r="D527" s="260"/>
      <c r="E527" s="34"/>
      <c r="F527" s="34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33"/>
      <c r="C528" s="34"/>
      <c r="D528" s="260"/>
      <c r="E528" s="34"/>
      <c r="F528" s="34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33"/>
      <c r="C529" s="34"/>
      <c r="D529" s="260"/>
      <c r="E529" s="34"/>
      <c r="F529" s="34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33"/>
      <c r="C530" s="34"/>
      <c r="D530" s="260"/>
      <c r="E530" s="34"/>
      <c r="F530" s="34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33"/>
      <c r="C531" s="34"/>
      <c r="D531" s="260"/>
      <c r="E531" s="34"/>
      <c r="F531" s="34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33"/>
      <c r="C532" s="34"/>
      <c r="D532" s="260"/>
      <c r="E532" s="34"/>
      <c r="F532" s="34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33"/>
      <c r="C533" s="34"/>
      <c r="D533" s="260"/>
      <c r="E533" s="34"/>
      <c r="F533" s="34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33"/>
      <c r="C534" s="34"/>
      <c r="D534" s="260"/>
      <c r="E534" s="34"/>
      <c r="F534" s="34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33"/>
      <c r="C535" s="34"/>
      <c r="D535" s="260"/>
      <c r="E535" s="34"/>
      <c r="F535" s="34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33"/>
      <c r="C536" s="34"/>
      <c r="D536" s="260"/>
      <c r="E536" s="34"/>
      <c r="F536" s="34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33"/>
      <c r="C537" s="34"/>
      <c r="D537" s="260"/>
      <c r="E537" s="34"/>
      <c r="F537" s="34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33"/>
      <c r="C538" s="34"/>
      <c r="D538" s="260"/>
      <c r="E538" s="34"/>
      <c r="F538" s="34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33"/>
      <c r="C539" s="34"/>
      <c r="D539" s="260"/>
      <c r="E539" s="34"/>
      <c r="F539" s="34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33"/>
      <c r="C540" s="34"/>
      <c r="D540" s="260"/>
      <c r="E540" s="34"/>
      <c r="F540" s="34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33"/>
      <c r="C541" s="34"/>
      <c r="D541" s="260"/>
      <c r="E541" s="34"/>
      <c r="F541" s="34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33"/>
      <c r="C542" s="34"/>
      <c r="D542" s="260"/>
      <c r="E542" s="34"/>
      <c r="F542" s="34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33"/>
      <c r="C543" s="34"/>
      <c r="D543" s="260"/>
      <c r="E543" s="34"/>
      <c r="F543" s="34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33"/>
      <c r="C544" s="34"/>
      <c r="D544" s="260"/>
      <c r="E544" s="34"/>
      <c r="F544" s="34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33"/>
      <c r="C545" s="34"/>
      <c r="D545" s="260"/>
      <c r="E545" s="34"/>
      <c r="F545" s="34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33"/>
      <c r="C546" s="34"/>
      <c r="D546" s="260"/>
      <c r="E546" s="34"/>
      <c r="F546" s="34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33"/>
      <c r="C547" s="34"/>
      <c r="D547" s="260"/>
      <c r="E547" s="34"/>
      <c r="F547" s="34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33"/>
      <c r="C548" s="34"/>
      <c r="D548" s="260"/>
      <c r="E548" s="34"/>
      <c r="F548" s="34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33"/>
      <c r="C549" s="34"/>
      <c r="D549" s="260"/>
      <c r="E549" s="34"/>
      <c r="F549" s="34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33"/>
      <c r="C550" s="34"/>
      <c r="D550" s="260"/>
      <c r="E550" s="34"/>
      <c r="F550" s="34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33"/>
      <c r="C551" s="34"/>
      <c r="D551" s="260"/>
      <c r="E551" s="34"/>
      <c r="F551" s="34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33"/>
      <c r="C552" s="34"/>
      <c r="D552" s="260"/>
      <c r="E552" s="34"/>
      <c r="F552" s="34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33"/>
      <c r="C553" s="34"/>
      <c r="D553" s="260"/>
      <c r="E553" s="34"/>
      <c r="F553" s="34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33"/>
      <c r="C554" s="34"/>
      <c r="D554" s="260"/>
      <c r="E554" s="34"/>
      <c r="F554" s="34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33"/>
      <c r="C555" s="34"/>
      <c r="D555" s="260"/>
      <c r="E555" s="34"/>
      <c r="F555" s="34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33"/>
      <c r="C556" s="34"/>
      <c r="D556" s="260"/>
      <c r="E556" s="34"/>
      <c r="F556" s="34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33"/>
      <c r="C557" s="34"/>
      <c r="D557" s="260"/>
      <c r="E557" s="34"/>
      <c r="F557" s="34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33"/>
      <c r="C558" s="34"/>
      <c r="D558" s="260"/>
      <c r="E558" s="34"/>
      <c r="F558" s="34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33"/>
      <c r="C559" s="34"/>
      <c r="D559" s="260"/>
      <c r="E559" s="34"/>
      <c r="F559" s="34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33"/>
      <c r="C560" s="34"/>
      <c r="D560" s="260"/>
      <c r="E560" s="34"/>
      <c r="F560" s="34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33"/>
      <c r="C561" s="34"/>
      <c r="D561" s="260"/>
      <c r="E561" s="34"/>
      <c r="F561" s="34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33"/>
      <c r="C562" s="34"/>
      <c r="D562" s="260"/>
      <c r="E562" s="34"/>
      <c r="F562" s="34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33"/>
      <c r="C563" s="34"/>
      <c r="D563" s="260"/>
      <c r="E563" s="34"/>
      <c r="F563" s="34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33"/>
      <c r="C564" s="34"/>
      <c r="D564" s="260"/>
      <c r="E564" s="34"/>
      <c r="F564" s="34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33"/>
      <c r="C565" s="34"/>
      <c r="D565" s="260"/>
      <c r="E565" s="34"/>
      <c r="F565" s="34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33"/>
      <c r="C566" s="34"/>
      <c r="D566" s="260"/>
      <c r="E566" s="34"/>
      <c r="F566" s="34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33"/>
      <c r="C567" s="34"/>
      <c r="D567" s="260"/>
      <c r="E567" s="34"/>
      <c r="F567" s="34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33"/>
      <c r="C568" s="34"/>
      <c r="D568" s="260"/>
      <c r="E568" s="34"/>
      <c r="F568" s="34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33"/>
      <c r="C569" s="34"/>
      <c r="D569" s="260"/>
      <c r="E569" s="34"/>
      <c r="F569" s="34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33"/>
      <c r="C570" s="34"/>
      <c r="D570" s="260"/>
      <c r="E570" s="34"/>
      <c r="F570" s="34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33"/>
      <c r="C571" s="34"/>
      <c r="D571" s="260"/>
      <c r="E571" s="34"/>
      <c r="F571" s="34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33"/>
      <c r="C572" s="34"/>
      <c r="D572" s="260"/>
      <c r="E572" s="34"/>
      <c r="F572" s="34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33"/>
      <c r="C573" s="34"/>
      <c r="D573" s="260"/>
      <c r="E573" s="34"/>
      <c r="F573" s="34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33"/>
      <c r="C574" s="34"/>
      <c r="D574" s="260"/>
      <c r="E574" s="34"/>
      <c r="F574" s="34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33"/>
      <c r="C575" s="34"/>
      <c r="D575" s="260"/>
      <c r="E575" s="34"/>
      <c r="F575" s="34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33"/>
      <c r="C576" s="34"/>
      <c r="D576" s="260"/>
      <c r="E576" s="34"/>
      <c r="F576" s="34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33"/>
      <c r="C577" s="34"/>
      <c r="D577" s="260"/>
      <c r="E577" s="34"/>
      <c r="F577" s="34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33"/>
      <c r="C578" s="34"/>
      <c r="D578" s="260"/>
      <c r="E578" s="34"/>
      <c r="F578" s="34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33"/>
      <c r="C579" s="34"/>
      <c r="D579" s="260"/>
      <c r="E579" s="34"/>
      <c r="F579" s="34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33"/>
      <c r="C580" s="34"/>
      <c r="D580" s="260"/>
      <c r="E580" s="34"/>
      <c r="F580" s="34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33"/>
      <c r="C581" s="34"/>
      <c r="D581" s="260"/>
      <c r="E581" s="34"/>
      <c r="F581" s="34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33"/>
      <c r="C582" s="34"/>
      <c r="D582" s="260"/>
      <c r="E582" s="34"/>
      <c r="F582" s="34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33"/>
      <c r="C583" s="34"/>
      <c r="D583" s="260"/>
      <c r="E583" s="34"/>
      <c r="F583" s="34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33"/>
      <c r="C584" s="34"/>
      <c r="D584" s="260"/>
      <c r="E584" s="34"/>
      <c r="F584" s="34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33"/>
      <c r="C585" s="34"/>
      <c r="D585" s="260"/>
      <c r="E585" s="34"/>
      <c r="F585" s="34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33"/>
      <c r="C586" s="34"/>
      <c r="D586" s="260"/>
      <c r="E586" s="34"/>
      <c r="F586" s="34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33"/>
      <c r="C587" s="34"/>
      <c r="D587" s="260"/>
      <c r="E587" s="34"/>
      <c r="F587" s="34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33"/>
      <c r="C588" s="34"/>
      <c r="D588" s="260"/>
      <c r="E588" s="34"/>
      <c r="F588" s="34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33"/>
      <c r="C589" s="34"/>
      <c r="D589" s="260"/>
      <c r="E589" s="34"/>
      <c r="F589" s="34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33"/>
      <c r="C590" s="34"/>
      <c r="D590" s="260"/>
      <c r="E590" s="34"/>
      <c r="F590" s="34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33"/>
      <c r="C591" s="34"/>
      <c r="D591" s="260"/>
      <c r="E591" s="34"/>
      <c r="F591" s="34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33"/>
      <c r="C592" s="34"/>
      <c r="D592" s="260"/>
      <c r="E592" s="34"/>
      <c r="F592" s="34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33"/>
      <c r="C593" s="34"/>
      <c r="D593" s="260"/>
      <c r="E593" s="34"/>
      <c r="F593" s="34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33"/>
      <c r="C594" s="34"/>
      <c r="D594" s="260"/>
      <c r="E594" s="34"/>
      <c r="F594" s="34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33"/>
      <c r="C595" s="34"/>
      <c r="D595" s="260"/>
      <c r="E595" s="34"/>
      <c r="F595" s="34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33"/>
      <c r="C596" s="34"/>
      <c r="D596" s="260"/>
      <c r="E596" s="34"/>
      <c r="F596" s="34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33"/>
      <c r="C597" s="34"/>
      <c r="D597" s="260"/>
      <c r="E597" s="34"/>
      <c r="F597" s="34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33"/>
      <c r="C598" s="34"/>
      <c r="D598" s="260"/>
      <c r="E598" s="34"/>
      <c r="F598" s="34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33"/>
      <c r="C599" s="34"/>
      <c r="D599" s="260"/>
      <c r="E599" s="34"/>
      <c r="F599" s="34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33"/>
      <c r="C600" s="34"/>
      <c r="D600" s="260"/>
      <c r="E600" s="34"/>
      <c r="F600" s="34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33"/>
      <c r="C601" s="34"/>
      <c r="D601" s="260"/>
      <c r="E601" s="34"/>
      <c r="F601" s="34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33"/>
      <c r="C602" s="34"/>
      <c r="D602" s="260"/>
      <c r="E602" s="34"/>
      <c r="F602" s="34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33"/>
      <c r="C603" s="34"/>
      <c r="D603" s="260"/>
      <c r="E603" s="34"/>
      <c r="F603" s="34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33"/>
      <c r="C604" s="34"/>
      <c r="D604" s="260"/>
      <c r="E604" s="34"/>
      <c r="F604" s="34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33"/>
      <c r="C605" s="34"/>
      <c r="D605" s="260"/>
      <c r="E605" s="34"/>
      <c r="F605" s="34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33"/>
      <c r="C606" s="34"/>
      <c r="D606" s="260"/>
      <c r="E606" s="34"/>
      <c r="F606" s="34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33"/>
      <c r="C607" s="34"/>
      <c r="D607" s="260"/>
      <c r="E607" s="34"/>
      <c r="F607" s="34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33"/>
      <c r="C608" s="34"/>
      <c r="D608" s="260"/>
      <c r="E608" s="34"/>
      <c r="F608" s="34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33"/>
      <c r="C609" s="34"/>
      <c r="D609" s="260"/>
      <c r="E609" s="34"/>
      <c r="F609" s="34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33"/>
      <c r="C610" s="34"/>
      <c r="D610" s="260"/>
      <c r="E610" s="34"/>
      <c r="F610" s="34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33"/>
      <c r="C611" s="34"/>
      <c r="D611" s="260"/>
      <c r="E611" s="34"/>
      <c r="F611" s="34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33"/>
      <c r="C612" s="34"/>
      <c r="D612" s="260"/>
      <c r="E612" s="34"/>
      <c r="F612" s="34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33"/>
      <c r="C613" s="34"/>
      <c r="D613" s="260"/>
      <c r="E613" s="34"/>
      <c r="F613" s="34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33"/>
      <c r="C614" s="34"/>
      <c r="D614" s="260"/>
      <c r="E614" s="34"/>
      <c r="F614" s="34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33"/>
      <c r="C615" s="34"/>
      <c r="D615" s="260"/>
      <c r="E615" s="34"/>
      <c r="F615" s="34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33"/>
      <c r="C616" s="34"/>
      <c r="D616" s="260"/>
      <c r="E616" s="34"/>
      <c r="F616" s="34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33"/>
      <c r="C617" s="34"/>
      <c r="D617" s="260"/>
      <c r="E617" s="34"/>
      <c r="F617" s="34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33"/>
      <c r="C618" s="34"/>
      <c r="D618" s="260"/>
      <c r="E618" s="34"/>
      <c r="F618" s="34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33"/>
      <c r="C619" s="34"/>
      <c r="D619" s="260"/>
      <c r="E619" s="34"/>
      <c r="F619" s="34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33"/>
      <c r="C620" s="34"/>
      <c r="D620" s="260"/>
      <c r="E620" s="34"/>
      <c r="F620" s="34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33"/>
      <c r="C621" s="34"/>
      <c r="D621" s="260"/>
      <c r="E621" s="34"/>
      <c r="F621" s="34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33"/>
      <c r="C622" s="34"/>
      <c r="D622" s="260"/>
      <c r="E622" s="34"/>
      <c r="F622" s="34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33"/>
      <c r="C623" s="34"/>
      <c r="D623" s="260"/>
      <c r="E623" s="34"/>
      <c r="F623" s="34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33"/>
      <c r="C624" s="34"/>
      <c r="D624" s="260"/>
      <c r="E624" s="34"/>
      <c r="F624" s="34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33"/>
      <c r="C625" s="34"/>
      <c r="D625" s="260"/>
      <c r="E625" s="34"/>
      <c r="F625" s="34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33"/>
      <c r="C626" s="34"/>
      <c r="D626" s="260"/>
      <c r="E626" s="34"/>
      <c r="F626" s="34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33"/>
      <c r="C627" s="34"/>
      <c r="D627" s="260"/>
      <c r="E627" s="34"/>
      <c r="F627" s="34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33"/>
      <c r="C628" s="34"/>
      <c r="D628" s="260"/>
      <c r="E628" s="34"/>
      <c r="F628" s="34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33"/>
      <c r="C630" s="34"/>
      <c r="D630" s="260"/>
      <c r="E630" s="34"/>
      <c r="F630" s="34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33"/>
      <c r="C631" s="34"/>
      <c r="D631" s="260"/>
      <c r="E631" s="34"/>
      <c r="F631" s="34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33"/>
      <c r="C632" s="34"/>
      <c r="D632" s="260"/>
      <c r="E632" s="34"/>
      <c r="F632" s="34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33"/>
      <c r="C633" s="34"/>
      <c r="D633" s="260"/>
      <c r="E633" s="34"/>
      <c r="F633" s="34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33"/>
      <c r="C634" s="34"/>
      <c r="D634" s="260"/>
      <c r="E634" s="34"/>
      <c r="F634" s="34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33"/>
      <c r="C635" s="34"/>
      <c r="D635" s="260"/>
      <c r="E635" s="34"/>
      <c r="F635" s="34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33"/>
      <c r="C636" s="34"/>
      <c r="D636" s="260"/>
      <c r="E636" s="34"/>
      <c r="F636" s="34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33"/>
      <c r="C637" s="34"/>
      <c r="D637" s="260"/>
      <c r="E637" s="34"/>
      <c r="F637" s="34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33"/>
      <c r="C638" s="34"/>
      <c r="D638" s="260"/>
      <c r="E638" s="34"/>
      <c r="F638" s="34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33"/>
      <c r="C639" s="34"/>
      <c r="D639" s="260"/>
      <c r="E639" s="34"/>
      <c r="F639" s="34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33"/>
      <c r="C640" s="34"/>
      <c r="D640" s="260"/>
      <c r="E640" s="34"/>
      <c r="F640" s="34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33"/>
      <c r="C641" s="34"/>
      <c r="D641" s="260"/>
      <c r="E641" s="34"/>
      <c r="F641" s="34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33"/>
      <c r="C642" s="34"/>
      <c r="D642" s="260"/>
      <c r="E642" s="34"/>
      <c r="F642" s="34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33"/>
      <c r="C643" s="34"/>
      <c r="D643" s="260"/>
      <c r="E643" s="34"/>
      <c r="F643" s="34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33"/>
      <c r="C644" s="34"/>
      <c r="D644" s="260"/>
      <c r="E644" s="34"/>
      <c r="F644" s="34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33"/>
      <c r="C645" s="34"/>
      <c r="D645" s="260"/>
      <c r="E645" s="34"/>
      <c r="F645" s="34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33"/>
      <c r="C646" s="34"/>
      <c r="D646" s="260"/>
      <c r="E646" s="34"/>
      <c r="F646" s="34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33"/>
      <c r="C647" s="34"/>
      <c r="D647" s="260"/>
      <c r="E647" s="34"/>
      <c r="F647" s="34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33"/>
      <c r="C648" s="34"/>
      <c r="D648" s="260"/>
      <c r="E648" s="34"/>
      <c r="F648" s="34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33"/>
      <c r="C649" s="34"/>
      <c r="D649" s="260"/>
      <c r="E649" s="34"/>
      <c r="F649" s="34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33"/>
      <c r="C650" s="34"/>
      <c r="D650" s="260"/>
      <c r="E650" s="34"/>
      <c r="F650" s="34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33"/>
      <c r="C651" s="34"/>
      <c r="D651" s="260"/>
      <c r="E651" s="34"/>
      <c r="F651" s="34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33"/>
      <c r="C652" s="34"/>
      <c r="D652" s="260"/>
      <c r="E652" s="34"/>
      <c r="F652" s="34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33"/>
      <c r="C653" s="34"/>
      <c r="D653" s="260"/>
      <c r="E653" s="34"/>
      <c r="F653" s="34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33"/>
      <c r="C654" s="34"/>
      <c r="D654" s="260"/>
      <c r="E654" s="34"/>
      <c r="F654" s="34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33"/>
      <c r="C655" s="34"/>
      <c r="D655" s="260"/>
      <c r="E655" s="34"/>
      <c r="F655" s="34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33"/>
      <c r="C656" s="34"/>
      <c r="D656" s="260"/>
      <c r="E656" s="34"/>
      <c r="F656" s="34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33"/>
      <c r="C657" s="34"/>
      <c r="D657" s="260"/>
      <c r="E657" s="34"/>
      <c r="F657" s="34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33"/>
      <c r="C658" s="34"/>
      <c r="D658" s="260"/>
      <c r="E658" s="34"/>
      <c r="F658" s="34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33"/>
      <c r="C659" s="34"/>
      <c r="D659" s="260"/>
      <c r="E659" s="34"/>
      <c r="F659" s="34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33"/>
      <c r="C660" s="34"/>
      <c r="D660" s="260"/>
      <c r="E660" s="34"/>
      <c r="F660" s="34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33"/>
      <c r="C661" s="34"/>
      <c r="D661" s="260"/>
      <c r="E661" s="34"/>
      <c r="F661" s="34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33"/>
      <c r="C662" s="34"/>
      <c r="D662" s="260"/>
      <c r="E662" s="34"/>
      <c r="F662" s="34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33"/>
      <c r="C663" s="34"/>
      <c r="D663" s="260"/>
      <c r="E663" s="34"/>
      <c r="F663" s="34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33"/>
      <c r="C664" s="34"/>
      <c r="D664" s="260"/>
      <c r="E664" s="34"/>
      <c r="F664" s="34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33"/>
      <c r="C665" s="34"/>
      <c r="D665" s="260"/>
      <c r="E665" s="34"/>
      <c r="F665" s="34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33"/>
      <c r="C666" s="34"/>
      <c r="D666" s="260"/>
      <c r="E666" s="34"/>
      <c r="F666" s="34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33"/>
      <c r="C667" s="34"/>
      <c r="D667" s="260"/>
      <c r="E667" s="34"/>
      <c r="F667" s="34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33"/>
      <c r="C668" s="34"/>
      <c r="D668" s="260"/>
      <c r="E668" s="34"/>
      <c r="F668" s="34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33"/>
      <c r="C669" s="34"/>
      <c r="D669" s="260"/>
      <c r="E669" s="34"/>
      <c r="F669" s="34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33"/>
      <c r="C670" s="34"/>
      <c r="D670" s="260"/>
      <c r="E670" s="34"/>
      <c r="F670" s="34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33"/>
      <c r="C671" s="34"/>
      <c r="D671" s="260"/>
      <c r="E671" s="34"/>
      <c r="F671" s="34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33"/>
      <c r="C672" s="34"/>
      <c r="D672" s="260"/>
      <c r="E672" s="34"/>
      <c r="F672" s="34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33"/>
      <c r="C673" s="34"/>
      <c r="D673" s="260"/>
      <c r="E673" s="34"/>
      <c r="F673" s="34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33"/>
      <c r="C674" s="34"/>
      <c r="D674" s="260"/>
      <c r="E674" s="34"/>
      <c r="F674" s="34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33"/>
      <c r="C675" s="34"/>
      <c r="D675" s="260"/>
      <c r="E675" s="34"/>
      <c r="F675" s="34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33"/>
      <c r="C676" s="34"/>
      <c r="D676" s="260"/>
      <c r="E676" s="34"/>
      <c r="F676" s="34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33"/>
      <c r="C677" s="34"/>
      <c r="D677" s="260"/>
      <c r="E677" s="34"/>
      <c r="F677" s="34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33"/>
      <c r="C678" s="34"/>
      <c r="D678" s="260"/>
      <c r="E678" s="34"/>
      <c r="F678" s="34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33"/>
      <c r="C679" s="34"/>
      <c r="D679" s="260"/>
      <c r="E679" s="34"/>
      <c r="F679" s="34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33"/>
      <c r="C680" s="34"/>
      <c r="D680" s="260"/>
      <c r="E680" s="34"/>
      <c r="F680" s="34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33"/>
      <c r="C681" s="34"/>
      <c r="D681" s="260"/>
      <c r="E681" s="34"/>
      <c r="F681" s="34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33"/>
      <c r="C682" s="34"/>
      <c r="D682" s="260"/>
      <c r="E682" s="34"/>
      <c r="F682" s="34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33"/>
      <c r="C683" s="34"/>
      <c r="D683" s="260"/>
      <c r="E683" s="34"/>
      <c r="F683" s="34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33"/>
      <c r="C684" s="34"/>
      <c r="D684" s="260"/>
      <c r="E684" s="34"/>
      <c r="F684" s="34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33"/>
      <c r="C685" s="34"/>
      <c r="D685" s="260"/>
      <c r="E685" s="34"/>
      <c r="F685" s="34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33"/>
      <c r="C686" s="34"/>
      <c r="D686" s="260"/>
      <c r="E686" s="34"/>
      <c r="F686" s="34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33"/>
      <c r="C687" s="34"/>
      <c r="D687" s="260"/>
      <c r="E687" s="34"/>
      <c r="F687" s="34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33"/>
      <c r="C688" s="34"/>
      <c r="D688" s="260"/>
      <c r="E688" s="34"/>
      <c r="F688" s="34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33"/>
      <c r="C689" s="34"/>
      <c r="D689" s="260"/>
      <c r="E689" s="34"/>
      <c r="F689" s="34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33"/>
      <c r="C690" s="34"/>
      <c r="D690" s="260"/>
      <c r="E690" s="34"/>
      <c r="F690" s="34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33"/>
      <c r="C691" s="34"/>
      <c r="D691" s="260"/>
      <c r="E691" s="34"/>
      <c r="F691" s="34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33"/>
      <c r="C692" s="34"/>
      <c r="D692" s="260"/>
      <c r="E692" s="34"/>
      <c r="F692" s="34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33"/>
      <c r="C693" s="34"/>
      <c r="D693" s="260"/>
      <c r="E693" s="34"/>
      <c r="F693" s="34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33"/>
      <c r="C694" s="34"/>
      <c r="D694" s="260"/>
      <c r="E694" s="34"/>
      <c r="F694" s="34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33"/>
      <c r="C695" s="34"/>
      <c r="D695" s="260"/>
      <c r="E695" s="34"/>
      <c r="F695" s="34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33"/>
      <c r="C696" s="34"/>
      <c r="D696" s="260"/>
      <c r="E696" s="34"/>
      <c r="F696" s="34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33"/>
      <c r="C697" s="34"/>
      <c r="D697" s="260"/>
      <c r="E697" s="34"/>
      <c r="F697" s="34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33"/>
      <c r="C698" s="34"/>
      <c r="D698" s="260"/>
      <c r="E698" s="34"/>
      <c r="F698" s="34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33"/>
      <c r="C699" s="34"/>
      <c r="D699" s="260"/>
      <c r="E699" s="34"/>
      <c r="F699" s="34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33"/>
      <c r="C700" s="34"/>
      <c r="D700" s="260"/>
      <c r="E700" s="34"/>
      <c r="F700" s="34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33"/>
      <c r="C701" s="34"/>
      <c r="D701" s="260"/>
      <c r="E701" s="34"/>
      <c r="F701" s="34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33"/>
      <c r="C702" s="34"/>
      <c r="D702" s="260"/>
      <c r="E702" s="34"/>
      <c r="F702" s="34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33"/>
      <c r="C703" s="34"/>
      <c r="D703" s="260"/>
      <c r="E703" s="34"/>
      <c r="F703" s="34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33"/>
      <c r="C704" s="34"/>
      <c r="D704" s="260"/>
      <c r="E704" s="34"/>
      <c r="F704" s="34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33"/>
      <c r="C705" s="34"/>
      <c r="D705" s="260"/>
      <c r="E705" s="34"/>
      <c r="F705" s="34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33"/>
      <c r="C706" s="34"/>
      <c r="D706" s="260"/>
      <c r="E706" s="34"/>
      <c r="F706" s="34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33"/>
      <c r="C707" s="34"/>
      <c r="D707" s="260"/>
      <c r="E707" s="34"/>
      <c r="F707" s="34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33"/>
      <c r="C708" s="34"/>
      <c r="D708" s="260"/>
      <c r="E708" s="34"/>
      <c r="F708" s="34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33"/>
      <c r="C709" s="34"/>
      <c r="D709" s="260"/>
      <c r="E709" s="34"/>
      <c r="F709" s="34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33"/>
      <c r="C710" s="34"/>
      <c r="D710" s="260"/>
      <c r="E710" s="34"/>
      <c r="F710" s="34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33"/>
      <c r="C711" s="34"/>
      <c r="D711" s="260"/>
      <c r="E711" s="34"/>
      <c r="F711" s="34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33"/>
      <c r="C712" s="34"/>
      <c r="D712" s="260"/>
      <c r="E712" s="34"/>
      <c r="F712" s="34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33"/>
      <c r="C713" s="34"/>
      <c r="D713" s="260"/>
      <c r="E713" s="34"/>
      <c r="F713" s="34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33"/>
      <c r="C714" s="34"/>
      <c r="D714" s="260"/>
      <c r="E714" s="34"/>
      <c r="F714" s="34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33"/>
      <c r="C715" s="34"/>
      <c r="D715" s="260"/>
      <c r="E715" s="34"/>
      <c r="F715" s="34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33"/>
      <c r="C716" s="34"/>
      <c r="D716" s="260"/>
      <c r="E716" s="34"/>
      <c r="F716" s="34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33"/>
      <c r="C717" s="34"/>
      <c r="D717" s="260"/>
      <c r="E717" s="34"/>
      <c r="F717" s="34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33"/>
      <c r="C718" s="34"/>
      <c r="D718" s="260"/>
      <c r="E718" s="34"/>
      <c r="F718" s="34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33"/>
      <c r="C719" s="34"/>
      <c r="D719" s="260"/>
      <c r="E719" s="34"/>
      <c r="F719" s="34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33"/>
      <c r="C720" s="34"/>
      <c r="D720" s="260"/>
      <c r="E720" s="34"/>
      <c r="F720" s="34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33"/>
      <c r="C721" s="34"/>
      <c r="D721" s="260"/>
      <c r="E721" s="34"/>
      <c r="F721" s="34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33"/>
      <c r="C722" s="34"/>
      <c r="D722" s="260"/>
      <c r="E722" s="34"/>
      <c r="F722" s="34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33"/>
      <c r="C723" s="34"/>
      <c r="D723" s="260"/>
      <c r="E723" s="34"/>
      <c r="F723" s="34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33"/>
      <c r="C724" s="34"/>
      <c r="D724" s="260"/>
      <c r="E724" s="34"/>
      <c r="F724" s="34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33"/>
      <c r="C725" s="34"/>
      <c r="D725" s="260"/>
      <c r="E725" s="34"/>
      <c r="F725" s="34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33"/>
      <c r="C726" s="34"/>
      <c r="D726" s="260"/>
      <c r="E726" s="34"/>
      <c r="F726" s="34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33"/>
      <c r="C727" s="34"/>
      <c r="D727" s="260"/>
      <c r="E727" s="34"/>
      <c r="F727" s="34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33"/>
      <c r="C728" s="34"/>
      <c r="D728" s="260"/>
      <c r="E728" s="34"/>
      <c r="F728" s="34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33"/>
      <c r="C729" s="34"/>
      <c r="D729" s="260"/>
      <c r="E729" s="34"/>
      <c r="F729" s="34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33"/>
      <c r="C730" s="34"/>
      <c r="D730" s="260"/>
      <c r="E730" s="34"/>
      <c r="F730" s="34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33"/>
      <c r="C731" s="34"/>
      <c r="D731" s="260"/>
      <c r="E731" s="34"/>
      <c r="F731" s="34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33"/>
      <c r="C732" s="34"/>
      <c r="D732" s="260"/>
      <c r="E732" s="34"/>
      <c r="F732" s="34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33"/>
      <c r="C733" s="34"/>
      <c r="D733" s="260"/>
      <c r="E733" s="34"/>
      <c r="F733" s="34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33"/>
      <c r="C734" s="34"/>
      <c r="D734" s="260"/>
      <c r="E734" s="34"/>
      <c r="F734" s="34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33"/>
      <c r="C735" s="34"/>
      <c r="D735" s="260"/>
      <c r="E735" s="34"/>
      <c r="F735" s="34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33"/>
      <c r="C736" s="34"/>
      <c r="D736" s="260"/>
      <c r="E736" s="34"/>
      <c r="F736" s="34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33"/>
      <c r="C737" s="34"/>
      <c r="D737" s="260"/>
      <c r="E737" s="34"/>
      <c r="F737" s="34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33"/>
      <c r="C738" s="34"/>
      <c r="D738" s="260"/>
      <c r="E738" s="34"/>
      <c r="F738" s="34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33"/>
      <c r="C739" s="34"/>
      <c r="D739" s="260"/>
      <c r="E739" s="34"/>
      <c r="F739" s="34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33"/>
      <c r="C740" s="34"/>
      <c r="D740" s="260"/>
      <c r="E740" s="34"/>
      <c r="F740" s="34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33"/>
      <c r="C741" s="34"/>
      <c r="D741" s="260"/>
      <c r="E741" s="34"/>
      <c r="F741" s="34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33"/>
      <c r="C742" s="34"/>
      <c r="D742" s="260"/>
      <c r="E742" s="34"/>
      <c r="F742" s="34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33"/>
      <c r="C743" s="34"/>
      <c r="D743" s="260"/>
      <c r="E743" s="34"/>
      <c r="F743" s="34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33"/>
      <c r="C744" s="34"/>
      <c r="D744" s="260"/>
      <c r="E744" s="34"/>
      <c r="F744" s="34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33"/>
      <c r="C745" s="34"/>
      <c r="D745" s="260"/>
      <c r="E745" s="34"/>
      <c r="F745" s="34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33"/>
      <c r="C746" s="34"/>
      <c r="D746" s="260"/>
      <c r="E746" s="34"/>
      <c r="F746" s="34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33"/>
      <c r="C747" s="34"/>
      <c r="D747" s="260"/>
      <c r="E747" s="34"/>
      <c r="F747" s="34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33"/>
      <c r="C748" s="34"/>
      <c r="D748" s="260"/>
      <c r="E748" s="34"/>
      <c r="F748" s="34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33"/>
      <c r="C749" s="34"/>
      <c r="D749" s="260"/>
      <c r="E749" s="34"/>
      <c r="F749" s="34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33"/>
      <c r="C750" s="34"/>
      <c r="D750" s="260"/>
      <c r="E750" s="34"/>
      <c r="F750" s="34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33"/>
      <c r="C751" s="34"/>
      <c r="D751" s="260"/>
      <c r="E751" s="34"/>
      <c r="F751" s="34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33"/>
      <c r="C752" s="34"/>
      <c r="D752" s="260"/>
      <c r="E752" s="34"/>
      <c r="F752" s="34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33"/>
      <c r="C753" s="34"/>
      <c r="D753" s="260"/>
      <c r="E753" s="34"/>
      <c r="F753" s="34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33"/>
      <c r="C754" s="34"/>
      <c r="D754" s="260"/>
      <c r="E754" s="34"/>
      <c r="F754" s="34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33"/>
      <c r="C755" s="34"/>
      <c r="D755" s="260"/>
      <c r="E755" s="34"/>
      <c r="F755" s="34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33"/>
      <c r="C756" s="34"/>
      <c r="D756" s="260"/>
      <c r="E756" s="34"/>
      <c r="F756" s="34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33"/>
      <c r="C757" s="34"/>
      <c r="D757" s="260"/>
      <c r="E757" s="34"/>
      <c r="F757" s="34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33"/>
      <c r="C758" s="34"/>
      <c r="D758" s="260"/>
      <c r="E758" s="34"/>
      <c r="F758" s="34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33"/>
      <c r="C759" s="34"/>
      <c r="D759" s="260"/>
      <c r="E759" s="34"/>
      <c r="F759" s="34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33"/>
      <c r="C760" s="34"/>
      <c r="D760" s="260"/>
      <c r="E760" s="34"/>
      <c r="F760" s="34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33"/>
      <c r="C761" s="34"/>
      <c r="D761" s="260"/>
      <c r="E761" s="34"/>
      <c r="F761" s="34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33"/>
      <c r="C762" s="34"/>
      <c r="D762" s="260"/>
      <c r="E762" s="34"/>
      <c r="F762" s="34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33"/>
      <c r="C763" s="34"/>
      <c r="D763" s="260"/>
      <c r="E763" s="34"/>
      <c r="F763" s="34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33"/>
      <c r="C764" s="34"/>
      <c r="D764" s="260"/>
      <c r="E764" s="34"/>
      <c r="F764" s="34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33"/>
      <c r="C765" s="34"/>
      <c r="D765" s="260"/>
      <c r="E765" s="34"/>
      <c r="F765" s="34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33"/>
      <c r="C766" s="34"/>
      <c r="D766" s="260"/>
      <c r="E766" s="34"/>
      <c r="F766" s="34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33"/>
      <c r="C767" s="34"/>
      <c r="D767" s="260"/>
      <c r="E767" s="34"/>
      <c r="F767" s="34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33"/>
      <c r="C768" s="34"/>
      <c r="D768" s="260"/>
      <c r="E768" s="34"/>
      <c r="F768" s="34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33"/>
      <c r="C769" s="34"/>
      <c r="D769" s="260"/>
      <c r="E769" s="34"/>
      <c r="F769" s="34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33"/>
      <c r="C770" s="34"/>
      <c r="D770" s="260"/>
      <c r="E770" s="34"/>
      <c r="F770" s="34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33"/>
      <c r="C771" s="34"/>
      <c r="D771" s="260"/>
      <c r="E771" s="34"/>
      <c r="F771" s="34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33"/>
      <c r="C772" s="34"/>
      <c r="D772" s="260"/>
      <c r="E772" s="34"/>
      <c r="F772" s="34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33"/>
      <c r="C773" s="34"/>
      <c r="D773" s="260"/>
      <c r="E773" s="34"/>
      <c r="F773" s="34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33"/>
      <c r="C774" s="34"/>
      <c r="D774" s="260"/>
      <c r="E774" s="34"/>
      <c r="F774" s="34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33"/>
      <c r="C775" s="34"/>
      <c r="D775" s="260"/>
      <c r="E775" s="34"/>
      <c r="F775" s="34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33"/>
      <c r="C776" s="34"/>
      <c r="D776" s="260"/>
      <c r="E776" s="34"/>
      <c r="F776" s="34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33"/>
      <c r="C777" s="34"/>
      <c r="D777" s="260"/>
      <c r="E777" s="34"/>
      <c r="F777" s="34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33"/>
      <c r="C778" s="34"/>
      <c r="D778" s="260"/>
      <c r="E778" s="34"/>
      <c r="F778" s="34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33"/>
      <c r="C779" s="34"/>
      <c r="D779" s="260"/>
      <c r="E779" s="34"/>
      <c r="F779" s="34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33"/>
      <c r="C780" s="34"/>
      <c r="D780" s="260"/>
      <c r="E780" s="34"/>
      <c r="F780" s="34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33"/>
      <c r="C781" s="34"/>
      <c r="D781" s="260"/>
      <c r="E781" s="34"/>
      <c r="F781" s="34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33"/>
      <c r="C782" s="34"/>
      <c r="D782" s="260"/>
      <c r="E782" s="34"/>
      <c r="F782" s="34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33"/>
      <c r="C783" s="34"/>
      <c r="D783" s="260"/>
      <c r="E783" s="34"/>
      <c r="F783" s="34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33"/>
      <c r="C784" s="34"/>
      <c r="D784" s="260"/>
      <c r="E784" s="34"/>
      <c r="F784" s="34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33"/>
      <c r="C785" s="34"/>
      <c r="D785" s="260"/>
      <c r="E785" s="34"/>
      <c r="F785" s="34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33"/>
      <c r="C786" s="34"/>
      <c r="D786" s="260"/>
      <c r="E786" s="34"/>
      <c r="F786" s="34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33"/>
      <c r="C787" s="34"/>
      <c r="D787" s="260"/>
      <c r="E787" s="34"/>
      <c r="F787" s="34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33"/>
      <c r="C788" s="34"/>
      <c r="D788" s="260"/>
      <c r="E788" s="34"/>
      <c r="F788" s="34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33"/>
      <c r="C789" s="34"/>
      <c r="D789" s="260"/>
      <c r="E789" s="34"/>
      <c r="F789" s="34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33"/>
      <c r="C790" s="34"/>
      <c r="D790" s="260"/>
      <c r="E790" s="34"/>
      <c r="F790" s="34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33"/>
      <c r="C791" s="34"/>
      <c r="D791" s="260"/>
      <c r="E791" s="34"/>
      <c r="F791" s="34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33"/>
      <c r="C792" s="34"/>
      <c r="D792" s="260"/>
      <c r="E792" s="34"/>
      <c r="F792" s="34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33"/>
      <c r="C793" s="34"/>
      <c r="D793" s="260"/>
      <c r="E793" s="34"/>
      <c r="F793" s="34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33"/>
      <c r="C794" s="34"/>
      <c r="D794" s="260"/>
      <c r="E794" s="34"/>
      <c r="F794" s="34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33"/>
      <c r="C795" s="34"/>
      <c r="D795" s="260"/>
      <c r="E795" s="34"/>
      <c r="F795" s="34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33"/>
      <c r="C796" s="34"/>
      <c r="D796" s="260"/>
      <c r="E796" s="34"/>
      <c r="F796" s="34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33"/>
      <c r="C797" s="34"/>
      <c r="D797" s="260"/>
      <c r="E797" s="34"/>
      <c r="F797" s="34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33"/>
      <c r="C798" s="34"/>
      <c r="D798" s="260"/>
      <c r="E798" s="34"/>
      <c r="F798" s="34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33"/>
      <c r="C799" s="34"/>
      <c r="D799" s="260"/>
      <c r="E799" s="34"/>
      <c r="F799" s="34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33"/>
      <c r="C800" s="34"/>
      <c r="D800" s="260"/>
      <c r="E800" s="34"/>
      <c r="F800" s="34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33"/>
      <c r="C801" s="34"/>
      <c r="D801" s="260"/>
      <c r="E801" s="34"/>
      <c r="F801" s="34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33"/>
      <c r="C802" s="34"/>
      <c r="D802" s="260"/>
      <c r="E802" s="34"/>
      <c r="F802" s="34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33"/>
      <c r="C803" s="34"/>
      <c r="D803" s="260"/>
      <c r="E803" s="34"/>
      <c r="F803" s="34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33"/>
      <c r="C804" s="34"/>
      <c r="D804" s="260"/>
      <c r="E804" s="34"/>
      <c r="F804" s="34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33"/>
      <c r="C805" s="34"/>
      <c r="D805" s="260"/>
      <c r="E805" s="34"/>
      <c r="F805" s="34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33"/>
      <c r="C806" s="34"/>
      <c r="D806" s="260"/>
      <c r="E806" s="34"/>
      <c r="F806" s="34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33"/>
      <c r="C807" s="34"/>
      <c r="D807" s="260"/>
      <c r="E807" s="34"/>
      <c r="F807" s="34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33"/>
      <c r="C808" s="34"/>
      <c r="D808" s="260"/>
      <c r="E808" s="34"/>
      <c r="F808" s="34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33"/>
      <c r="C809" s="34"/>
      <c r="D809" s="260"/>
      <c r="E809" s="34"/>
      <c r="F809" s="34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33"/>
      <c r="C810" s="34"/>
      <c r="D810" s="260"/>
      <c r="E810" s="34"/>
      <c r="F810" s="34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33"/>
      <c r="C811" s="34"/>
      <c r="D811" s="260"/>
      <c r="E811" s="34"/>
      <c r="F811" s="34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33"/>
      <c r="C812" s="34"/>
      <c r="D812" s="260"/>
      <c r="E812" s="34"/>
      <c r="F812" s="34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33"/>
      <c r="C813" s="34"/>
      <c r="D813" s="260"/>
      <c r="E813" s="34"/>
      <c r="F813" s="34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33"/>
      <c r="C814" s="34"/>
      <c r="D814" s="260"/>
      <c r="E814" s="34"/>
      <c r="F814" s="34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33"/>
      <c r="C815" s="34"/>
      <c r="D815" s="260"/>
      <c r="E815" s="34"/>
      <c r="F815" s="34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33"/>
      <c r="C816" s="34"/>
      <c r="D816" s="260"/>
      <c r="E816" s="34"/>
      <c r="F816" s="34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33"/>
      <c r="C817" s="34"/>
      <c r="D817" s="260"/>
      <c r="E817" s="34"/>
      <c r="F817" s="34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33"/>
      <c r="C818" s="34"/>
      <c r="D818" s="260"/>
      <c r="E818" s="34"/>
      <c r="F818" s="34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33"/>
      <c r="C819" s="34"/>
      <c r="D819" s="260"/>
      <c r="E819" s="34"/>
      <c r="F819" s="34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33"/>
      <c r="C820" s="34"/>
      <c r="D820" s="260"/>
      <c r="E820" s="34"/>
      <c r="F820" s="34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33"/>
      <c r="C821" s="34"/>
      <c r="D821" s="260"/>
      <c r="E821" s="34"/>
      <c r="F821" s="34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33"/>
      <c r="C822" s="34"/>
      <c r="D822" s="260"/>
      <c r="E822" s="34"/>
      <c r="F822" s="34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33"/>
      <c r="C823" s="34"/>
      <c r="D823" s="260"/>
      <c r="E823" s="34"/>
      <c r="F823" s="34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33"/>
      <c r="C824" s="34"/>
      <c r="D824" s="260"/>
      <c r="E824" s="34"/>
      <c r="F824" s="34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33"/>
      <c r="C825" s="34"/>
      <c r="D825" s="260"/>
      <c r="E825" s="34"/>
      <c r="F825" s="34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33"/>
      <c r="C826" s="34"/>
      <c r="D826" s="260"/>
      <c r="E826" s="34"/>
      <c r="F826" s="34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33"/>
      <c r="C827" s="34"/>
      <c r="D827" s="260"/>
      <c r="E827" s="34"/>
      <c r="F827" s="34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33"/>
      <c r="C828" s="34"/>
      <c r="D828" s="260"/>
      <c r="E828" s="34"/>
      <c r="F828" s="34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33"/>
      <c r="C829" s="34"/>
      <c r="D829" s="260"/>
      <c r="E829" s="34"/>
      <c r="F829" s="34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33"/>
      <c r="C830" s="34"/>
      <c r="D830" s="260"/>
      <c r="E830" s="34"/>
      <c r="F830" s="34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33"/>
      <c r="C831" s="34"/>
      <c r="D831" s="260"/>
      <c r="E831" s="34"/>
      <c r="F831" s="34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33"/>
      <c r="C832" s="34"/>
      <c r="D832" s="260"/>
      <c r="E832" s="34"/>
      <c r="F832" s="34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33"/>
      <c r="C833" s="34"/>
      <c r="D833" s="260"/>
      <c r="E833" s="34"/>
      <c r="F833" s="34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33"/>
      <c r="C834" s="34"/>
      <c r="D834" s="260"/>
      <c r="E834" s="34"/>
      <c r="F834" s="34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33"/>
      <c r="C835" s="34"/>
      <c r="D835" s="260"/>
      <c r="E835" s="34"/>
      <c r="F835" s="34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33"/>
      <c r="C836" s="34"/>
      <c r="D836" s="260"/>
      <c r="E836" s="34"/>
      <c r="F836" s="34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33"/>
      <c r="C837" s="34"/>
      <c r="D837" s="260"/>
      <c r="E837" s="34"/>
      <c r="F837" s="34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33"/>
      <c r="C838" s="34"/>
      <c r="D838" s="260"/>
      <c r="E838" s="34"/>
      <c r="F838" s="34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33"/>
      <c r="C839" s="34"/>
      <c r="D839" s="260"/>
      <c r="E839" s="34"/>
      <c r="F839" s="34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33"/>
      <c r="C840" s="34"/>
      <c r="D840" s="260"/>
      <c r="E840" s="34"/>
      <c r="F840" s="34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33"/>
      <c r="C841" s="34"/>
      <c r="D841" s="260"/>
      <c r="E841" s="34"/>
      <c r="F841" s="34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33"/>
      <c r="C842" s="34"/>
      <c r="D842" s="260"/>
      <c r="E842" s="34"/>
      <c r="F842" s="34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33"/>
      <c r="C843" s="34"/>
      <c r="D843" s="260"/>
      <c r="E843" s="34"/>
      <c r="F843" s="34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33"/>
      <c r="C844" s="34"/>
      <c r="D844" s="260"/>
      <c r="E844" s="34"/>
      <c r="F844" s="34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33"/>
      <c r="C845" s="34"/>
      <c r="D845" s="260"/>
      <c r="E845" s="34"/>
      <c r="F845" s="34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33"/>
      <c r="C846" s="34"/>
      <c r="D846" s="260"/>
      <c r="E846" s="34"/>
      <c r="F846" s="34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33"/>
      <c r="C847" s="34"/>
      <c r="D847" s="260"/>
      <c r="E847" s="34"/>
      <c r="F847" s="34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33"/>
      <c r="C848" s="34"/>
      <c r="D848" s="260"/>
      <c r="E848" s="34"/>
      <c r="F848" s="34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33"/>
      <c r="C849" s="34"/>
      <c r="D849" s="260"/>
      <c r="E849" s="34"/>
      <c r="F849" s="34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33"/>
      <c r="C850" s="34"/>
      <c r="D850" s="260"/>
      <c r="E850" s="34"/>
      <c r="F850" s="34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33"/>
      <c r="C851" s="34"/>
      <c r="D851" s="260"/>
      <c r="E851" s="34"/>
      <c r="F851" s="34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33"/>
      <c r="C852" s="34"/>
      <c r="D852" s="260"/>
      <c r="E852" s="34"/>
      <c r="F852" s="34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33"/>
      <c r="C853" s="34"/>
      <c r="D853" s="260"/>
      <c r="E853" s="34"/>
      <c r="F853" s="34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33"/>
      <c r="C854" s="34"/>
      <c r="D854" s="260"/>
      <c r="E854" s="34"/>
      <c r="F854" s="34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33"/>
      <c r="C855" s="34"/>
      <c r="D855" s="260"/>
      <c r="E855" s="34"/>
      <c r="F855" s="34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33"/>
      <c r="C856" s="34"/>
      <c r="D856" s="260"/>
      <c r="E856" s="34"/>
      <c r="F856" s="34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33"/>
      <c r="C857" s="34"/>
      <c r="D857" s="260"/>
      <c r="E857" s="34"/>
      <c r="F857" s="34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33"/>
      <c r="C858" s="34"/>
      <c r="D858" s="260"/>
      <c r="E858" s="34"/>
      <c r="F858" s="34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33"/>
      <c r="C859" s="34"/>
      <c r="D859" s="260"/>
      <c r="E859" s="34"/>
      <c r="F859" s="34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33"/>
      <c r="C860" s="34"/>
      <c r="D860" s="260"/>
      <c r="E860" s="34"/>
      <c r="F860" s="34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33"/>
      <c r="C861" s="34"/>
      <c r="D861" s="260"/>
      <c r="E861" s="34"/>
      <c r="F861" s="34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33"/>
      <c r="C862" s="34"/>
      <c r="D862" s="260"/>
      <c r="E862" s="34"/>
      <c r="F862" s="34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33"/>
      <c r="C863" s="34"/>
      <c r="D863" s="260"/>
      <c r="E863" s="34"/>
      <c r="F863" s="34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33"/>
      <c r="C864" s="34"/>
      <c r="D864" s="260"/>
      <c r="E864" s="34"/>
      <c r="F864" s="34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33"/>
      <c r="C865" s="34"/>
      <c r="D865" s="260"/>
      <c r="E865" s="34"/>
      <c r="F865" s="34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33"/>
      <c r="C866" s="34"/>
      <c r="D866" s="260"/>
      <c r="E866" s="34"/>
      <c r="F866" s="34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33"/>
      <c r="C867" s="34"/>
      <c r="D867" s="260"/>
      <c r="E867" s="34"/>
      <c r="F867" s="34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33"/>
      <c r="C868" s="34"/>
      <c r="D868" s="260"/>
      <c r="E868" s="34"/>
      <c r="F868" s="34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33"/>
      <c r="C869" s="34"/>
      <c r="D869" s="260"/>
      <c r="E869" s="34"/>
      <c r="F869" s="34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33"/>
      <c r="C870" s="34"/>
      <c r="D870" s="260"/>
      <c r="E870" s="34"/>
      <c r="F870" s="34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33"/>
      <c r="C871" s="34"/>
      <c r="D871" s="260"/>
      <c r="E871" s="34"/>
      <c r="F871" s="34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33"/>
      <c r="C872" s="34"/>
      <c r="D872" s="260"/>
      <c r="E872" s="34"/>
      <c r="F872" s="34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33"/>
      <c r="C873" s="34"/>
      <c r="D873" s="260"/>
      <c r="E873" s="34"/>
      <c r="F873" s="34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33"/>
      <c r="C874" s="34"/>
      <c r="D874" s="260"/>
      <c r="E874" s="34"/>
      <c r="F874" s="34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33"/>
      <c r="C875" s="34"/>
      <c r="D875" s="260"/>
      <c r="E875" s="34"/>
      <c r="F875" s="34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33"/>
      <c r="C876" s="34"/>
      <c r="D876" s="260"/>
      <c r="E876" s="34"/>
      <c r="F876" s="34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33"/>
      <c r="C877" s="34"/>
      <c r="D877" s="260"/>
      <c r="E877" s="34"/>
      <c r="F877" s="34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33"/>
      <c r="C878" s="34"/>
      <c r="D878" s="260"/>
      <c r="E878" s="34"/>
      <c r="F878" s="34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33"/>
      <c r="C879" s="34"/>
      <c r="D879" s="260"/>
      <c r="E879" s="34"/>
      <c r="F879" s="34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33"/>
      <c r="C880" s="34"/>
      <c r="D880" s="260"/>
      <c r="E880" s="34"/>
      <c r="F880" s="34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33"/>
      <c r="C881" s="34"/>
      <c r="D881" s="260"/>
      <c r="E881" s="34"/>
      <c r="F881" s="34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33"/>
      <c r="C882" s="34"/>
      <c r="D882" s="260"/>
      <c r="E882" s="34"/>
      <c r="F882" s="34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33"/>
      <c r="C883" s="34"/>
      <c r="D883" s="260"/>
      <c r="E883" s="34"/>
      <c r="F883" s="34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33"/>
      <c r="C884" s="34"/>
      <c r="D884" s="260"/>
      <c r="E884" s="34"/>
      <c r="F884" s="34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33"/>
      <c r="C885" s="34"/>
      <c r="D885" s="260"/>
      <c r="E885" s="34"/>
      <c r="F885" s="34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33"/>
      <c r="C886" s="34"/>
      <c r="D886" s="260"/>
      <c r="E886" s="34"/>
      <c r="F886" s="34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33"/>
      <c r="C887" s="34"/>
      <c r="D887" s="260"/>
      <c r="E887" s="34"/>
      <c r="F887" s="34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33"/>
      <c r="C888" s="34"/>
      <c r="D888" s="260"/>
      <c r="E888" s="34"/>
      <c r="F888" s="34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33"/>
      <c r="C889" s="34"/>
      <c r="D889" s="260"/>
      <c r="E889" s="34"/>
      <c r="F889" s="34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33"/>
      <c r="C890" s="34"/>
      <c r="D890" s="260"/>
      <c r="E890" s="34"/>
      <c r="F890" s="34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33"/>
      <c r="C891" s="34"/>
      <c r="D891" s="260"/>
      <c r="E891" s="34"/>
      <c r="F891" s="34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33"/>
      <c r="C892" s="34"/>
      <c r="D892" s="260"/>
      <c r="E892" s="34"/>
      <c r="F892" s="34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33"/>
      <c r="C893" s="34"/>
      <c r="D893" s="260"/>
      <c r="E893" s="34"/>
      <c r="F893" s="34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33"/>
      <c r="C894" s="34"/>
      <c r="D894" s="260"/>
      <c r="E894" s="34"/>
      <c r="F894" s="34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33"/>
      <c r="C895" s="34"/>
      <c r="D895" s="260"/>
      <c r="E895" s="34"/>
      <c r="F895" s="34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33"/>
      <c r="C896" s="34"/>
      <c r="D896" s="260"/>
      <c r="E896" s="34"/>
      <c r="F896" s="34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33"/>
      <c r="C897" s="34"/>
      <c r="D897" s="260"/>
      <c r="E897" s="34"/>
      <c r="F897" s="34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33"/>
      <c r="C898" s="34"/>
      <c r="D898" s="260"/>
      <c r="E898" s="34"/>
      <c r="F898" s="34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33"/>
      <c r="C899" s="34"/>
      <c r="D899" s="260"/>
      <c r="E899" s="34"/>
      <c r="F899" s="34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33"/>
      <c r="C900" s="34"/>
      <c r="D900" s="260"/>
      <c r="E900" s="34"/>
      <c r="F900" s="34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33"/>
      <c r="C901" s="34"/>
      <c r="D901" s="260"/>
      <c r="E901" s="34"/>
      <c r="F901" s="34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33"/>
      <c r="C902" s="34"/>
      <c r="D902" s="260"/>
      <c r="E902" s="34"/>
      <c r="F902" s="34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33"/>
      <c r="C903" s="34"/>
      <c r="D903" s="260"/>
      <c r="E903" s="34"/>
      <c r="F903" s="34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33"/>
      <c r="C904" s="34"/>
      <c r="D904" s="260"/>
      <c r="E904" s="34"/>
      <c r="F904" s="34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33"/>
      <c r="C905" s="34"/>
      <c r="D905" s="260"/>
      <c r="E905" s="34"/>
      <c r="F905" s="34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33"/>
      <c r="C906" s="34"/>
      <c r="D906" s="260"/>
      <c r="E906" s="34"/>
      <c r="F906" s="34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33"/>
      <c r="C907" s="34"/>
      <c r="D907" s="260"/>
      <c r="E907" s="34"/>
      <c r="F907" s="34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33"/>
      <c r="C908" s="34"/>
      <c r="D908" s="260"/>
      <c r="E908" s="34"/>
      <c r="F908" s="34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33"/>
      <c r="C909" s="34"/>
      <c r="D909" s="260"/>
      <c r="E909" s="34"/>
      <c r="F909" s="34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33"/>
      <c r="C910" s="34"/>
      <c r="D910" s="260"/>
      <c r="E910" s="34"/>
      <c r="F910" s="34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33"/>
      <c r="C911" s="34"/>
      <c r="D911" s="260"/>
      <c r="E911" s="34"/>
      <c r="F911" s="34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33"/>
      <c r="C912" s="34"/>
      <c r="D912" s="260"/>
      <c r="E912" s="34"/>
      <c r="F912" s="34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33"/>
      <c r="C913" s="34"/>
      <c r="D913" s="260"/>
      <c r="E913" s="34"/>
      <c r="F913" s="34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33"/>
      <c r="C914" s="34"/>
      <c r="D914" s="260"/>
      <c r="E914" s="34"/>
      <c r="F914" s="34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33"/>
      <c r="C915" s="34"/>
      <c r="D915" s="260"/>
      <c r="E915" s="34"/>
      <c r="F915" s="34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33"/>
      <c r="C916" s="34"/>
      <c r="D916" s="260"/>
      <c r="E916" s="34"/>
      <c r="F916" s="34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33"/>
      <c r="C917" s="34"/>
      <c r="D917" s="260"/>
      <c r="E917" s="34"/>
      <c r="F917" s="34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33"/>
      <c r="C918" s="34"/>
      <c r="D918" s="260"/>
      <c r="E918" s="34"/>
      <c r="F918" s="34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33"/>
      <c r="C919" s="34"/>
      <c r="D919" s="260"/>
      <c r="E919" s="34"/>
      <c r="F919" s="34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33"/>
      <c r="C920" s="34"/>
      <c r="D920" s="260"/>
      <c r="E920" s="34"/>
      <c r="F920" s="34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33"/>
      <c r="C921" s="34"/>
      <c r="D921" s="260"/>
      <c r="E921" s="34"/>
      <c r="F921" s="34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33"/>
      <c r="C922" s="34"/>
      <c r="D922" s="260"/>
      <c r="E922" s="34"/>
      <c r="F922" s="34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33"/>
      <c r="C923" s="34"/>
      <c r="D923" s="260"/>
      <c r="E923" s="34"/>
      <c r="F923" s="34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33"/>
      <c r="C924" s="34"/>
      <c r="D924" s="260"/>
      <c r="E924" s="34"/>
      <c r="F924" s="34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33"/>
      <c r="C925" s="34"/>
      <c r="D925" s="260"/>
      <c r="E925" s="34"/>
      <c r="F925" s="34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33"/>
      <c r="C926" s="34"/>
      <c r="D926" s="260"/>
      <c r="E926" s="34"/>
      <c r="F926" s="34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33"/>
      <c r="C927" s="34"/>
      <c r="D927" s="260"/>
      <c r="E927" s="34"/>
      <c r="F927" s="34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33"/>
      <c r="C928" s="34"/>
      <c r="D928" s="260"/>
      <c r="E928" s="34"/>
      <c r="F928" s="34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33"/>
      <c r="C929" s="34"/>
      <c r="D929" s="260"/>
      <c r="E929" s="34"/>
      <c r="F929" s="34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33"/>
      <c r="C930" s="34"/>
      <c r="D930" s="260"/>
      <c r="E930" s="34"/>
      <c r="F930" s="34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33"/>
      <c r="C931" s="34"/>
      <c r="D931" s="260"/>
      <c r="E931" s="34"/>
      <c r="F931" s="34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33"/>
      <c r="C932" s="34"/>
      <c r="D932" s="260"/>
      <c r="E932" s="34"/>
      <c r="F932" s="34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33"/>
      <c r="C933" s="34"/>
      <c r="D933" s="260"/>
      <c r="E933" s="34"/>
      <c r="F933" s="34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33"/>
      <c r="C934" s="34"/>
      <c r="D934" s="260"/>
      <c r="E934" s="34"/>
      <c r="F934" s="34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33"/>
      <c r="C935" s="34"/>
      <c r="D935" s="260"/>
      <c r="E935" s="34"/>
      <c r="F935" s="34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33"/>
      <c r="C936" s="34"/>
      <c r="D936" s="260"/>
      <c r="E936" s="34"/>
      <c r="F936" s="34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33"/>
      <c r="C937" s="34"/>
      <c r="D937" s="260"/>
      <c r="E937" s="34"/>
      <c r="F937" s="34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33"/>
      <c r="C938" s="34"/>
      <c r="D938" s="260"/>
      <c r="E938" s="34"/>
      <c r="F938" s="34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33"/>
      <c r="C939" s="34"/>
      <c r="D939" s="260"/>
      <c r="E939" s="34"/>
      <c r="F939" s="34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33"/>
      <c r="C940" s="34"/>
      <c r="D940" s="260"/>
      <c r="E940" s="34"/>
      <c r="F940" s="34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33"/>
      <c r="C941" s="34"/>
      <c r="D941" s="260"/>
      <c r="E941" s="34"/>
      <c r="F941" s="34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33"/>
      <c r="C942" s="34"/>
      <c r="D942" s="260"/>
      <c r="E942" s="34"/>
      <c r="F942" s="34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33"/>
      <c r="C943" s="34"/>
      <c r="D943" s="260"/>
      <c r="E943" s="34"/>
      <c r="F943" s="34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33"/>
      <c r="C944" s="34"/>
      <c r="D944" s="260"/>
      <c r="E944" s="34"/>
      <c r="F944" s="34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33"/>
      <c r="C945" s="34"/>
      <c r="D945" s="260"/>
      <c r="E945" s="34"/>
      <c r="F945" s="34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33"/>
      <c r="C946" s="34"/>
      <c r="D946" s="260"/>
      <c r="E946" s="34"/>
      <c r="F946" s="34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33"/>
      <c r="C947" s="34"/>
      <c r="D947" s="260"/>
      <c r="E947" s="34"/>
      <c r="F947" s="34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33"/>
      <c r="C948" s="34"/>
      <c r="D948" s="260"/>
      <c r="E948" s="34"/>
      <c r="F948" s="34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33"/>
      <c r="C949" s="34"/>
      <c r="D949" s="260"/>
      <c r="E949" s="34"/>
      <c r="F949" s="34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33"/>
      <c r="C950" s="34"/>
      <c r="D950" s="260"/>
      <c r="E950" s="34"/>
      <c r="F950" s="34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33"/>
      <c r="C951" s="34"/>
      <c r="D951" s="260"/>
      <c r="E951" s="34"/>
      <c r="F951" s="34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33"/>
      <c r="C952" s="34"/>
      <c r="D952" s="260"/>
      <c r="E952" s="34"/>
      <c r="F952" s="34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33"/>
      <c r="C953" s="34"/>
      <c r="D953" s="260"/>
      <c r="E953" s="34"/>
      <c r="F953" s="34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33"/>
      <c r="C954" s="34"/>
      <c r="D954" s="260"/>
      <c r="E954" s="34"/>
      <c r="F954" s="34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33"/>
      <c r="C955" s="34"/>
      <c r="D955" s="260"/>
      <c r="E955" s="34"/>
      <c r="F955" s="34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33"/>
      <c r="C956" s="34"/>
      <c r="D956" s="260"/>
      <c r="E956" s="34"/>
      <c r="F956" s="34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33"/>
      <c r="C957" s="34"/>
      <c r="D957" s="260"/>
      <c r="E957" s="34"/>
      <c r="F957" s="34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33"/>
      <c r="C958" s="34"/>
      <c r="D958" s="260"/>
      <c r="E958" s="34"/>
      <c r="F958" s="34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33"/>
      <c r="C959" s="34"/>
      <c r="D959" s="260"/>
      <c r="E959" s="34"/>
      <c r="F959" s="34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33"/>
      <c r="C960" s="34"/>
      <c r="D960" s="260"/>
      <c r="E960" s="34"/>
      <c r="F960" s="34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33"/>
      <c r="C961" s="34"/>
      <c r="D961" s="260"/>
      <c r="E961" s="34"/>
      <c r="F961" s="34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33"/>
      <c r="C962" s="34"/>
      <c r="D962" s="260"/>
      <c r="E962" s="34"/>
      <c r="F962" s="34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33"/>
      <c r="C963" s="34"/>
      <c r="D963" s="260"/>
      <c r="E963" s="34"/>
      <c r="F963" s="34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33"/>
      <c r="C964" s="34"/>
      <c r="D964" s="260"/>
      <c r="E964" s="34"/>
      <c r="F964" s="34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33"/>
      <c r="C965" s="34"/>
      <c r="D965" s="260"/>
      <c r="E965" s="34"/>
      <c r="F965" s="34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33"/>
      <c r="C966" s="34"/>
      <c r="D966" s="260"/>
      <c r="E966" s="34"/>
      <c r="F966" s="34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33"/>
      <c r="C967" s="34"/>
      <c r="D967" s="260"/>
      <c r="E967" s="34"/>
      <c r="F967" s="34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33"/>
      <c r="C968" s="34"/>
      <c r="D968" s="260"/>
      <c r="E968" s="34"/>
      <c r="F968" s="34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33"/>
      <c r="C969" s="34"/>
      <c r="D969" s="260"/>
      <c r="E969" s="34"/>
      <c r="F969" s="34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33"/>
      <c r="C970" s="34"/>
      <c r="D970" s="260"/>
      <c r="E970" s="34"/>
      <c r="F970" s="34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33"/>
      <c r="C971" s="34"/>
      <c r="D971" s="260"/>
      <c r="E971" s="34"/>
      <c r="F971" s="34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33"/>
      <c r="C972" s="34"/>
      <c r="D972" s="260"/>
      <c r="E972" s="34"/>
      <c r="F972" s="34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B973" s="33"/>
      <c r="C973" s="34"/>
      <c r="D973" s="260"/>
      <c r="E973" s="34"/>
      <c r="F973" s="34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B974" s="33"/>
      <c r="C974" s="34"/>
      <c r="D974" s="260"/>
      <c r="E974" s="34"/>
      <c r="F974" s="34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B975" s="33"/>
      <c r="C975" s="34"/>
      <c r="D975" s="260"/>
      <c r="E975" s="34"/>
      <c r="F975" s="34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B976" s="33"/>
      <c r="C976" s="34"/>
      <c r="D976" s="260"/>
      <c r="E976" s="34"/>
      <c r="F976" s="34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B977" s="33"/>
      <c r="C977" s="34"/>
      <c r="D977" s="260"/>
      <c r="E977" s="34"/>
      <c r="F977" s="34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B978" s="33"/>
      <c r="C978" s="34"/>
      <c r="D978" s="260"/>
      <c r="E978" s="34"/>
      <c r="F978" s="34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B979" s="33"/>
      <c r="C979" s="34"/>
      <c r="D979" s="260"/>
      <c r="E979" s="34"/>
      <c r="F979" s="34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B980" s="33"/>
      <c r="C980" s="34"/>
      <c r="D980" s="260"/>
      <c r="E980" s="34"/>
      <c r="F980" s="34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B981" s="33"/>
      <c r="C981" s="34"/>
      <c r="D981" s="260"/>
      <c r="E981" s="34"/>
      <c r="F981" s="34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B982" s="33"/>
      <c r="C982" s="34"/>
      <c r="D982" s="260"/>
      <c r="E982" s="34"/>
      <c r="F982" s="34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B983" s="33"/>
      <c r="C983" s="34"/>
      <c r="D983" s="260"/>
      <c r="E983" s="34"/>
      <c r="F983" s="34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B984" s="33"/>
      <c r="C984" s="34"/>
      <c r="D984" s="260"/>
      <c r="E984" s="34"/>
      <c r="F984" s="34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>
      <c r="A985" s="8"/>
      <c r="B985" s="33"/>
      <c r="C985" s="34"/>
      <c r="D985" s="260"/>
      <c r="E985" s="34"/>
      <c r="F985" s="34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>
      <c r="A986" s="8"/>
      <c r="B986" s="33"/>
      <c r="C986" s="34"/>
      <c r="D986" s="260"/>
      <c r="E986" s="34"/>
      <c r="F986" s="34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>
      <c r="A987" s="8"/>
      <c r="B987" s="33"/>
      <c r="C987" s="34"/>
      <c r="D987" s="260"/>
      <c r="E987" s="34"/>
      <c r="F987" s="34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>
      <c r="A988" s="8"/>
      <c r="B988" s="33"/>
      <c r="C988" s="34"/>
      <c r="D988" s="260"/>
      <c r="E988" s="34"/>
      <c r="F988" s="34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>
      <c r="A989" s="8"/>
      <c r="B989" s="33"/>
      <c r="C989" s="34"/>
      <c r="D989" s="260"/>
      <c r="E989" s="34"/>
      <c r="F989" s="34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>
      <c r="A990" s="8"/>
      <c r="B990" s="33"/>
      <c r="C990" s="34"/>
      <c r="D990" s="260"/>
      <c r="E990" s="34"/>
      <c r="F990" s="34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>
      <c r="A991" s="8"/>
      <c r="B991" s="33"/>
      <c r="C991" s="34"/>
      <c r="D991" s="260"/>
      <c r="E991" s="34"/>
      <c r="F991" s="34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>
      <c r="A992" s="8"/>
      <c r="B992" s="33"/>
      <c r="C992" s="34"/>
      <c r="D992" s="260"/>
      <c r="E992" s="34"/>
      <c r="F992" s="34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>
      <c r="A993" s="8"/>
      <c r="B993" s="33"/>
      <c r="C993" s="34"/>
      <c r="D993" s="260"/>
      <c r="E993" s="34"/>
      <c r="F993" s="34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>
      <c r="A994" s="8"/>
      <c r="B994" s="33"/>
      <c r="C994" s="34"/>
      <c r="D994" s="260"/>
      <c r="E994" s="34"/>
      <c r="F994" s="34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>
      <c r="A995" s="8"/>
      <c r="B995" s="33"/>
      <c r="C995" s="34"/>
      <c r="D995" s="260"/>
      <c r="E995" s="34"/>
      <c r="F995" s="34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>
      <c r="A996" s="8"/>
      <c r="B996" s="33"/>
      <c r="C996" s="34"/>
      <c r="D996" s="260"/>
      <c r="E996" s="34"/>
      <c r="F996" s="34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>
      <c r="A997" s="8"/>
      <c r="B997" s="33"/>
      <c r="C997" s="34"/>
      <c r="D997" s="260"/>
      <c r="E997" s="34"/>
      <c r="F997" s="34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>
      <c r="A998" s="8"/>
      <c r="B998" s="33"/>
      <c r="C998" s="34"/>
      <c r="D998" s="260"/>
      <c r="E998" s="34"/>
      <c r="F998" s="34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>
      <c r="A999" s="8"/>
      <c r="B999" s="33"/>
      <c r="C999" s="34"/>
      <c r="D999" s="260"/>
      <c r="E999" s="34"/>
      <c r="F999" s="34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>
      <c r="A1000" s="8"/>
      <c r="B1000" s="33"/>
      <c r="C1000" s="34"/>
      <c r="D1000" s="260"/>
      <c r="E1000" s="34"/>
      <c r="F1000" s="34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6">
    <mergeCell ref="B5:C5"/>
    <mergeCell ref="D5:F5"/>
    <mergeCell ref="B3:C3"/>
    <mergeCell ref="D3:F3"/>
    <mergeCell ref="B4:C4"/>
    <mergeCell ref="D4:F4"/>
  </mergeCells>
  <hyperlinks>
    <hyperlink ref="D9" location="'Xem thông tin Web'!A1" display="Xem thông tin Web" xr:uid="{00000000-0004-0000-0100-000000000000}"/>
    <hyperlink ref="D12" location="'Quản lý tài khoản'!A1" display="Quản lí tài khoản" xr:uid="{00000000-0004-0000-0100-000003000000}"/>
    <hyperlink ref="D16" location="'Xem và tìm kiếm phòng'!A1" display="Xem và tìm kiếm phòng" xr:uid="{00000000-0004-0000-0100-000007000000}"/>
    <hyperlink ref="D18" location="'DK và Lịch sử DK phòng'!A1" display="Đăng ký và Lịch sử đăng ký phòng" xr:uid="{00000000-0004-0000-0100-000009000000}"/>
    <hyperlink ref="D20" location="'Chọn hóa đơn và thanh toán'!A1" display="Chọn hóa đơn và thanh toán" xr:uid="{00000000-0004-0000-0100-00000B000000}"/>
    <hyperlink ref="D23" location="'Gửi yêu cầu, khiếu nại'!A1" display="Gửi yêu cầu, khiếu nại" xr:uid="{00000000-0004-0000-0100-00000E000000}"/>
    <hyperlink ref="D25" location="'Xem bạn cùng phòng'!A1" display="Xem bạn cùng phòng" xr:uid="{00000000-0004-0000-0100-000010000000}"/>
    <hyperlink ref="D26" location="'QL Thông báo'!A1" display="Quản lý thông báo" xr:uid="{00000000-0004-0000-0100-000011000000}"/>
    <hyperlink ref="D30" location="'Quản lý cho thuê phòng'!A1" display="Quản lý cho thuê phòng" xr:uid="{00000000-0004-0000-0100-000015000000}"/>
    <hyperlink ref="D32" location="'Quản lý thông tin SV'!A1" display="Quản lý thông tin sinh viên" xr:uid="{00000000-0004-0000-0100-000017000000}"/>
    <hyperlink ref="D35" location="'Quản lý phòng ở'!A1" display="Quản lý phòng ở" xr:uid="{00000000-0004-0000-0100-00001A000000}"/>
    <hyperlink ref="D39" location="'Quản lý hóa đơn'!A1" display="Quản lý hóa đơn" xr:uid="{00000000-0004-0000-0100-00001E000000}"/>
    <hyperlink ref="D10:D11" location="'Xem thông tin Web'!A1" display="Xem thông tin Web" xr:uid="{594BD8D4-EC79-4169-9CED-BDEBD7648CA2}"/>
    <hyperlink ref="D13:D15" location="'Quản lý tài khoản'!A1" display="Quản lí tài khoản" xr:uid="{1F618BBB-45B7-4634-8559-02740CD0EB3A}"/>
    <hyperlink ref="D17" location="'Xem và tìm kiếm phòng'!A1" display="Xem và tìm kiếm phòng" xr:uid="{43FA9B90-F037-4E04-86A2-FE640EFF62B0}"/>
    <hyperlink ref="D19" location="'DK và Lịch sử DK phòng'!A1" display="Đăng ký và Lịch sử đăng ký phòng" xr:uid="{7E2B9ABD-58A0-4C27-A11A-89532C48CA91}"/>
    <hyperlink ref="D21:D22" location="'Chọn hóa đơn và thanh toán'!A1" display="Chọn hóa đơn và thanh toán" xr:uid="{D0456FF1-10BC-4009-B53D-478CE10E84FA}"/>
    <hyperlink ref="D24" location="'Gửi yêu cầu, khiếu nại'!A1" display="Gửi yêu cầu, khiếu nại" xr:uid="{C87E137E-9E50-4C8A-A898-00C5DD32E5FA}"/>
    <hyperlink ref="D27:D29" location="'QL Thông báo'!A1" display="Quản lý thông báo" xr:uid="{7C710F66-B530-48CE-8038-88309F0BB4E5}"/>
    <hyperlink ref="D31" location="'Quản lý cho thuê phòng'!A1" display="Quản lý cho thuê phòng" xr:uid="{AE4386CE-0A1E-4AEB-8F27-844B7A4EEB68}"/>
    <hyperlink ref="D33:D34" location="'Quản lý thông tin SV'!A1" display="Quản lý thông tin sinh viên" xr:uid="{A773EC94-1C67-4D8D-9973-949AF0A70395}"/>
    <hyperlink ref="D42" location="'Quản lý yêu cầu, khiếu nại'!A1" display="Quản lý yêu cầu, khiếu nại" xr:uid="{621EE47E-44D8-48B6-A883-19412D3FDB85}"/>
    <hyperlink ref="D36:D38" location="'Quản lý phòng ở'!A1" display="Quản lý phòng ở" xr:uid="{2051A75E-311A-4DD7-9AE4-BF621BD4BF20}"/>
    <hyperlink ref="D40:D41" location="'Quản lý hóa đơn'!A1" display="Quản lý hóa đơn" xr:uid="{8618ACC9-790E-4681-8AB6-01023E4A566B}"/>
    <hyperlink ref="D43" location="'Quản lý yêu cầu, khiếu nại'!A1" display="Quản lý yêu cầu, khiếu nại" xr:uid="{F73561F2-8C9B-41DE-B505-6BE2785792EF}"/>
    <hyperlink ref="D44" location="'Thống kê'!A1" display="Thống kê" xr:uid="{74470276-9DE6-441C-91FF-4318B40C496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56"/>
  <sheetViews>
    <sheetView zoomScaleNormal="100" workbookViewId="0">
      <pane ySplit="8" topLeftCell="A23" activePane="bottomLeft" state="frozen"/>
      <selection pane="bottomLeft" activeCell="B7" sqref="B7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49</v>
      </c>
      <c r="B2" s="369" t="s">
        <v>1032</v>
      </c>
      <c r="C2" s="369"/>
      <c r="D2" s="369"/>
      <c r="E2" s="369"/>
      <c r="F2" s="369"/>
      <c r="G2" s="264"/>
      <c r="H2" s="265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51</v>
      </c>
      <c r="B3" s="370" t="s">
        <v>1057</v>
      </c>
      <c r="C3" s="371"/>
      <c r="D3" s="371"/>
      <c r="E3" s="371"/>
      <c r="F3" s="372"/>
      <c r="G3" s="264"/>
      <c r="H3" s="265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53</v>
      </c>
      <c r="B4" s="373" t="s">
        <v>1033</v>
      </c>
      <c r="C4" s="373"/>
      <c r="D4" s="373"/>
      <c r="E4" s="373"/>
      <c r="F4" s="373"/>
      <c r="G4" s="264"/>
      <c r="H4" s="265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66"/>
      <c r="H5" s="267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COUNTIF(F11:F1014,"Pass")</f>
        <v>0</v>
      </c>
      <c r="B6" s="83">
        <f>COUNTIF(F11:F1014,"Fail")</f>
        <v>0</v>
      </c>
      <c r="C6" s="83">
        <f>E6-D6-B6-A6</f>
        <v>7</v>
      </c>
      <c r="D6" s="126">
        <f>COUNTIF(F$11:F$1014,"N/A")</f>
        <v>0</v>
      </c>
      <c r="E6" s="375">
        <f>COUNTA(A11:A1014)</f>
        <v>7</v>
      </c>
      <c r="F6" s="375"/>
      <c r="G6" s="266"/>
      <c r="H6" s="267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267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268" t="s">
        <v>104</v>
      </c>
      <c r="H8" s="86" t="s">
        <v>105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1034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1035</v>
      </c>
      <c r="C10" s="137"/>
      <c r="D10" s="138"/>
      <c r="E10" s="137"/>
      <c r="F10" s="137"/>
      <c r="G10" s="137"/>
      <c r="H10" s="139"/>
    </row>
    <row r="11" spans="1:25" s="140" customFormat="1" ht="16.5">
      <c r="A11" s="367" t="s">
        <v>1037</v>
      </c>
      <c r="B11" s="367" t="s">
        <v>1043</v>
      </c>
      <c r="C11" s="134" t="s">
        <v>1044</v>
      </c>
      <c r="D11" s="68" t="s">
        <v>1045</v>
      </c>
      <c r="E11" s="68"/>
      <c r="F11" s="134"/>
      <c r="G11" s="134"/>
      <c r="H11" s="270"/>
    </row>
    <row r="12" spans="1:25" s="140" customFormat="1" ht="16.5">
      <c r="A12" s="368"/>
      <c r="B12" s="368"/>
      <c r="C12" s="134" t="s">
        <v>1046</v>
      </c>
      <c r="D12" s="68" t="s">
        <v>1047</v>
      </c>
      <c r="E12" s="68"/>
      <c r="F12" s="134"/>
      <c r="G12" s="134"/>
      <c r="H12" s="270"/>
    </row>
    <row r="13" spans="1:25" s="140" customFormat="1" ht="16.5">
      <c r="A13" s="368"/>
      <c r="B13" s="368"/>
      <c r="C13" s="134" t="s">
        <v>1048</v>
      </c>
      <c r="D13" s="68" t="s">
        <v>1047</v>
      </c>
      <c r="E13" s="68"/>
      <c r="F13" s="134"/>
      <c r="G13" s="134"/>
      <c r="H13" s="270"/>
    </row>
    <row r="14" spans="1:25" s="140" customFormat="1" ht="33">
      <c r="A14" s="367" t="s">
        <v>1038</v>
      </c>
      <c r="B14" s="367" t="s">
        <v>1049</v>
      </c>
      <c r="C14" s="134" t="s">
        <v>1050</v>
      </c>
      <c r="D14" s="68" t="s">
        <v>1053</v>
      </c>
      <c r="E14" s="68"/>
      <c r="F14" s="134"/>
      <c r="G14" s="134"/>
      <c r="H14" s="270"/>
    </row>
    <row r="15" spans="1:25" s="140" customFormat="1" ht="33">
      <c r="A15" s="368"/>
      <c r="B15" s="368"/>
      <c r="C15" s="134" t="s">
        <v>1051</v>
      </c>
      <c r="D15" s="68" t="s">
        <v>1054</v>
      </c>
      <c r="E15" s="68"/>
      <c r="F15" s="134"/>
      <c r="G15" s="134"/>
      <c r="H15" s="270"/>
    </row>
    <row r="16" spans="1:25" s="140" customFormat="1" ht="33">
      <c r="A16" s="368"/>
      <c r="B16" s="368"/>
      <c r="C16" s="134" t="s">
        <v>1052</v>
      </c>
      <c r="D16" s="68" t="s">
        <v>1055</v>
      </c>
      <c r="E16" s="68"/>
      <c r="F16" s="134"/>
      <c r="G16" s="134"/>
      <c r="H16" s="270"/>
    </row>
    <row r="17" spans="1:25" s="140" customFormat="1" ht="16.5">
      <c r="A17" s="137"/>
      <c r="B17" s="136" t="s">
        <v>1056</v>
      </c>
      <c r="C17" s="150"/>
      <c r="D17" s="138"/>
      <c r="E17" s="155"/>
      <c r="F17" s="155"/>
      <c r="G17" s="155"/>
      <c r="H17" s="156"/>
    </row>
    <row r="18" spans="1:25" s="135" customFormat="1" ht="16.5">
      <c r="A18" s="134" t="s">
        <v>1042</v>
      </c>
      <c r="B18" s="159" t="s">
        <v>1039</v>
      </c>
      <c r="C18" s="148" t="s">
        <v>1040</v>
      </c>
      <c r="D18" s="271" t="s">
        <v>1041</v>
      </c>
      <c r="E18" s="134"/>
      <c r="F18" s="134"/>
      <c r="G18" s="134"/>
      <c r="H18" s="270"/>
    </row>
    <row r="19" spans="1:25" ht="16.5" customHeight="1">
      <c r="A19" s="136"/>
      <c r="B19" s="136" t="s">
        <v>1058</v>
      </c>
      <c r="C19" s="137"/>
      <c r="D19" s="138"/>
      <c r="E19" s="137"/>
      <c r="F19" s="137"/>
      <c r="G19" s="137"/>
      <c r="H19" s="26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136"/>
      <c r="B20" s="136" t="s">
        <v>1059</v>
      </c>
      <c r="C20" s="137"/>
      <c r="D20" s="138"/>
      <c r="E20" s="137"/>
      <c r="F20" s="137"/>
      <c r="G20" s="137"/>
      <c r="H20" s="13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>
      <c r="A21" s="99" t="s">
        <v>1063</v>
      </c>
      <c r="B21" s="99" t="s">
        <v>1061</v>
      </c>
      <c r="C21" s="134"/>
      <c r="D21" s="68" t="s">
        <v>1062</v>
      </c>
      <c r="E21" s="68"/>
      <c r="F21" s="134"/>
      <c r="G21" s="134"/>
      <c r="H21" s="270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137"/>
      <c r="B22" s="136" t="s">
        <v>1056</v>
      </c>
      <c r="C22" s="150"/>
      <c r="D22" s="138"/>
      <c r="E22" s="155"/>
      <c r="F22" s="155"/>
      <c r="G22" s="155"/>
      <c r="H22" s="156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49.5">
      <c r="A23" s="134" t="s">
        <v>1064</v>
      </c>
      <c r="B23" s="159" t="s">
        <v>1060</v>
      </c>
      <c r="C23" s="99" t="s">
        <v>1065</v>
      </c>
      <c r="D23" s="271" t="s">
        <v>1066</v>
      </c>
      <c r="E23" s="134"/>
      <c r="F23" s="134"/>
      <c r="G23" s="134"/>
      <c r="H23" s="270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136"/>
      <c r="B24" s="136" t="s">
        <v>1067</v>
      </c>
      <c r="C24" s="137"/>
      <c r="D24" s="138"/>
      <c r="E24" s="137"/>
      <c r="F24" s="137"/>
      <c r="G24" s="137"/>
      <c r="H24" s="26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136"/>
      <c r="B25" s="136" t="s">
        <v>1068</v>
      </c>
      <c r="C25" s="137"/>
      <c r="D25" s="138"/>
      <c r="E25" s="137"/>
      <c r="F25" s="137"/>
      <c r="G25" s="137"/>
      <c r="H25" s="13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33">
      <c r="A26" s="367" t="s">
        <v>1069</v>
      </c>
      <c r="B26" s="367" t="s">
        <v>1071</v>
      </c>
      <c r="C26" s="134" t="s">
        <v>1072</v>
      </c>
      <c r="D26" s="68" t="s">
        <v>1075</v>
      </c>
      <c r="E26" s="68"/>
      <c r="F26" s="134"/>
      <c r="G26" s="134"/>
      <c r="H26" s="270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33">
      <c r="A27" s="368"/>
      <c r="B27" s="368"/>
      <c r="C27" s="134" t="s">
        <v>1073</v>
      </c>
      <c r="D27" s="68" t="s">
        <v>1076</v>
      </c>
      <c r="E27" s="68"/>
      <c r="F27" s="134"/>
      <c r="G27" s="134"/>
      <c r="H27" s="270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33">
      <c r="A28" s="368"/>
      <c r="B28" s="368"/>
      <c r="C28" s="134" t="s">
        <v>1074</v>
      </c>
      <c r="D28" s="68" t="s">
        <v>1077</v>
      </c>
      <c r="E28" s="68"/>
      <c r="F28" s="134"/>
      <c r="G28" s="134"/>
      <c r="H28" s="270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137"/>
      <c r="B29" s="136" t="s">
        <v>1036</v>
      </c>
      <c r="C29" s="150"/>
      <c r="D29" s="138"/>
      <c r="E29" s="155"/>
      <c r="F29" s="155"/>
      <c r="G29" s="155"/>
      <c r="H29" s="156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49.5">
      <c r="A30" s="134" t="s">
        <v>1070</v>
      </c>
      <c r="B30" s="159" t="s">
        <v>1078</v>
      </c>
      <c r="C30" s="158" t="s">
        <v>1079</v>
      </c>
      <c r="D30" s="271" t="s">
        <v>1080</v>
      </c>
      <c r="E30" s="134"/>
      <c r="F30" s="134"/>
      <c r="G30" s="134"/>
      <c r="H30" s="270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52"/>
      <c r="B31" s="52"/>
      <c r="C31" s="8"/>
      <c r="D31" s="37"/>
      <c r="E31" s="8"/>
      <c r="F31" s="8"/>
      <c r="G31" s="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53"/>
      <c r="B32" s="53"/>
      <c r="C32" s="53"/>
      <c r="D32" s="53"/>
      <c r="E32" s="53"/>
      <c r="F32" s="53"/>
      <c r="G32" s="53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53"/>
      <c r="B33" s="53"/>
      <c r="C33" s="53"/>
      <c r="D33" s="53"/>
      <c r="E33" s="53"/>
      <c r="F33" s="53"/>
      <c r="G33" s="53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8"/>
      <c r="B34" s="8"/>
      <c r="C34" s="8"/>
      <c r="D34" s="37"/>
      <c r="E34" s="8"/>
      <c r="F34" s="8"/>
      <c r="G34" s="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8"/>
      <c r="B35" s="8"/>
      <c r="C35" s="8"/>
      <c r="D35" s="37"/>
      <c r="E35" s="8"/>
      <c r="F35" s="8"/>
      <c r="G35" s="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8"/>
      <c r="B36" s="8"/>
      <c r="C36" s="8"/>
      <c r="D36" s="37"/>
      <c r="E36" s="8"/>
      <c r="F36" s="8"/>
      <c r="G36" s="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8"/>
      <c r="B37" s="8"/>
      <c r="C37" s="8"/>
      <c r="D37" s="37"/>
      <c r="E37" s="8"/>
      <c r="F37" s="8"/>
      <c r="G37" s="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8"/>
      <c r="B38" s="8"/>
      <c r="C38" s="8"/>
      <c r="D38" s="37"/>
      <c r="E38" s="8"/>
      <c r="F38" s="8"/>
      <c r="G38" s="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8"/>
      <c r="B39" s="8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8"/>
      <c r="B40" s="8"/>
      <c r="C40" s="8"/>
      <c r="D40" s="37"/>
      <c r="E40" s="8"/>
      <c r="F40" s="8"/>
      <c r="G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16.5" customHeight="1">
      <c r="A41" s="8"/>
      <c r="B41" s="8"/>
      <c r="C41" s="8"/>
      <c r="D41" s="37"/>
      <c r="E41" s="8"/>
      <c r="F41" s="8"/>
      <c r="G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16.5" customHeight="1">
      <c r="A42" s="8"/>
      <c r="B42" s="8"/>
      <c r="C42" s="8"/>
      <c r="D42" s="37"/>
      <c r="E42" s="8"/>
      <c r="F42" s="8"/>
      <c r="G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16.5" customHeight="1">
      <c r="A43" s="8"/>
      <c r="B43" s="8"/>
      <c r="C43" s="8"/>
      <c r="D43" s="37"/>
      <c r="E43" s="8"/>
      <c r="F43" s="8"/>
      <c r="G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16.5" customHeight="1">
      <c r="A44" s="8"/>
      <c r="B44" s="8"/>
      <c r="C44" s="8"/>
      <c r="D44" s="37"/>
      <c r="E44" s="8"/>
      <c r="F44" s="8"/>
      <c r="G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16.5" customHeight="1">
      <c r="A45" s="8"/>
      <c r="B45" s="8"/>
      <c r="C45" s="8"/>
      <c r="D45" s="37"/>
      <c r="E45" s="8"/>
      <c r="F45" s="8"/>
      <c r="G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16.5" customHeight="1">
      <c r="A46" s="8"/>
      <c r="B46" s="8"/>
      <c r="C46" s="8"/>
      <c r="D46" s="37"/>
      <c r="E46" s="8"/>
      <c r="F46" s="8"/>
      <c r="G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16.5" customHeight="1">
      <c r="A47" s="8"/>
      <c r="B47" s="8"/>
      <c r="C47" s="8"/>
      <c r="D47" s="37"/>
      <c r="E47" s="8"/>
      <c r="F47" s="8"/>
      <c r="G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mergeCells count="11">
    <mergeCell ref="A26:A28"/>
    <mergeCell ref="B26:B28"/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InputMessage="1" showErrorMessage="1" prompt=" - " sqref="F31:F161" xr:uid="{00000000-0002-0000-0200-000000000000}">
      <formula1>$I$2:$I$6</formula1>
    </dataValidation>
    <dataValidation type="list" allowBlank="1" showErrorMessage="1" sqref="F1:F3 F7:F30" xr:uid="{00000000-0002-0000-0200-000001000000}">
      <formula1>$I$2:$I$6</formula1>
      <formula2>0</formula2>
    </dataValidation>
  </dataValidations>
  <hyperlinks>
    <hyperlink ref="D18" location="'Layout - Xem thông tin Web'!B3" display="Hiển thị trang Thống kê" xr:uid="{00000000-0004-0000-0200-000000000000}"/>
    <hyperlink ref="D23" location="'Layout - Xem thông tin Web'!B33" display="Hiển thị trang nội quy" xr:uid="{00000000-0004-0000-0200-000001000000}"/>
    <hyperlink ref="D30" location="'Layout - Xem thông tin Web'!B63" display="Hiển thị trang dịch vụ" xr:uid="{00000000-0004-0000-02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33" workbookViewId="0">
      <selection activeCell="B33" sqref="B33"/>
    </sheetView>
  </sheetViews>
  <sheetFormatPr defaultRowHeight="13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E258-1B22-4F83-9366-3974F98EBA4F}">
  <dimension ref="A1:Y910"/>
  <sheetViews>
    <sheetView zoomScaleNormal="100" workbookViewId="0">
      <pane ySplit="8" topLeftCell="A12" activePane="bottomLeft" state="frozen"/>
      <selection activeCell="P50" sqref="P50"/>
      <selection pane="bottomLeft" activeCell="D7" sqref="D7"/>
    </sheetView>
  </sheetViews>
  <sheetFormatPr defaultColWidth="15.125" defaultRowHeight="15" customHeight="1"/>
  <cols>
    <col min="1" max="1" width="21.125" style="273" customWidth="1"/>
    <col min="2" max="2" width="27.125" style="273" customWidth="1"/>
    <col min="3" max="3" width="43.75" style="273" customWidth="1"/>
    <col min="4" max="4" width="38.5" style="282" customWidth="1"/>
    <col min="5" max="5" width="15.125" style="273" customWidth="1"/>
    <col min="6" max="6" width="10" style="273" customWidth="1"/>
    <col min="7" max="7" width="10.375" style="273" customWidth="1"/>
    <col min="8" max="8" width="17.625" style="69" customWidth="1"/>
    <col min="9" max="9" width="15.125" style="273" customWidth="1"/>
    <col min="10" max="19" width="9" style="273" customWidth="1"/>
    <col min="20" max="25" width="8" style="273" customWidth="1"/>
    <col min="26" max="16384" width="15.125" style="273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272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1325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51</v>
      </c>
      <c r="B3" s="370" t="s">
        <v>1326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53</v>
      </c>
      <c r="B4" s="373" t="s">
        <v>1033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COUNTIF(F30:F1068,"Pass")</f>
        <v>0</v>
      </c>
      <c r="B6" s="83">
        <f>COUNTIF(F30:F1068,"Fail")</f>
        <v>0</v>
      </c>
      <c r="C6" s="83">
        <f>E6-D6-B6-A6</f>
        <v>66</v>
      </c>
      <c r="D6" s="126">
        <f>COUNTIF(F$30:F$1068,"N/A")</f>
        <v>0</v>
      </c>
      <c r="E6" s="375">
        <f>COUNTA(A30:A1068)</f>
        <v>66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241"/>
      <c r="B9" s="241" t="s">
        <v>1563</v>
      </c>
      <c r="C9" s="242"/>
      <c r="D9" s="243"/>
      <c r="E9" s="242"/>
      <c r="F9" s="242"/>
      <c r="G9" s="242"/>
      <c r="H9" s="274"/>
    </row>
    <row r="10" spans="1:25" s="64" customFormat="1" ht="15.75" customHeight="1">
      <c r="A10" s="244"/>
      <c r="B10" s="244" t="s">
        <v>1564</v>
      </c>
      <c r="C10" s="245"/>
      <c r="D10" s="246"/>
      <c r="E10" s="245"/>
      <c r="F10" s="245"/>
      <c r="G10" s="245"/>
      <c r="H10" s="247"/>
    </row>
    <row r="11" spans="1:25" s="67" customFormat="1" ht="70.900000000000006" customHeight="1">
      <c r="A11" s="248" t="s">
        <v>1565</v>
      </c>
      <c r="B11" s="249" t="s">
        <v>1330</v>
      </c>
      <c r="C11" s="249" t="s">
        <v>1331</v>
      </c>
      <c r="D11" s="250" t="s">
        <v>1570</v>
      </c>
      <c r="E11" s="251"/>
      <c r="F11" s="252"/>
      <c r="G11" s="252"/>
      <c r="H11" s="252"/>
    </row>
    <row r="12" spans="1:25" s="67" customFormat="1" ht="55.9" customHeight="1">
      <c r="A12" s="253" t="s">
        <v>1566</v>
      </c>
      <c r="B12" s="254" t="s">
        <v>1334</v>
      </c>
      <c r="C12" s="254" t="s">
        <v>1335</v>
      </c>
      <c r="D12" s="255" t="s">
        <v>1571</v>
      </c>
      <c r="E12" s="256"/>
      <c r="F12" s="257"/>
      <c r="G12" s="257"/>
      <c r="H12" s="257"/>
    </row>
    <row r="13" spans="1:25" s="67" customFormat="1" ht="63" customHeight="1">
      <c r="A13" s="253" t="s">
        <v>1567</v>
      </c>
      <c r="B13" s="254" t="s">
        <v>1573</v>
      </c>
      <c r="C13" s="254" t="s">
        <v>1572</v>
      </c>
      <c r="D13" s="255" t="s">
        <v>1571</v>
      </c>
      <c r="E13" s="256"/>
      <c r="F13" s="257"/>
      <c r="G13" s="257"/>
      <c r="H13" s="257"/>
    </row>
    <row r="14" spans="1:25" s="67" customFormat="1" ht="52.9" customHeight="1">
      <c r="A14" s="253" t="s">
        <v>1568</v>
      </c>
      <c r="B14" s="254" t="s">
        <v>1174</v>
      </c>
      <c r="C14" s="257" t="s">
        <v>1574</v>
      </c>
      <c r="D14" s="258" t="s">
        <v>65</v>
      </c>
      <c r="E14" s="256"/>
      <c r="F14" s="257"/>
      <c r="G14" s="257"/>
      <c r="H14" s="257"/>
    </row>
    <row r="15" spans="1:25" s="67" customFormat="1" ht="57.6" customHeight="1">
      <c r="A15" s="253" t="s">
        <v>1569</v>
      </c>
      <c r="B15" s="254" t="s">
        <v>1345</v>
      </c>
      <c r="C15" s="257" t="s">
        <v>1575</v>
      </c>
      <c r="D15" s="258" t="s">
        <v>65</v>
      </c>
      <c r="E15" s="256"/>
      <c r="F15" s="257"/>
      <c r="G15" s="257"/>
      <c r="H15" s="257"/>
    </row>
    <row r="16" spans="1:25" s="69" customFormat="1" ht="16.5">
      <c r="A16" s="171"/>
      <c r="B16" s="172" t="s">
        <v>1582</v>
      </c>
      <c r="C16" s="171"/>
      <c r="D16" s="173"/>
      <c r="E16" s="171"/>
      <c r="F16" s="171"/>
      <c r="G16" s="171"/>
      <c r="H16" s="190"/>
    </row>
    <row r="17" spans="1:8" s="64" customFormat="1" ht="66">
      <c r="A17" s="65" t="s">
        <v>1576</v>
      </c>
      <c r="B17" s="65" t="s">
        <v>1583</v>
      </c>
      <c r="C17" s="65" t="s">
        <v>1584</v>
      </c>
      <c r="D17" s="275" t="s">
        <v>1585</v>
      </c>
      <c r="E17" s="65"/>
      <c r="F17" s="65"/>
      <c r="G17" s="65"/>
      <c r="H17" s="276"/>
    </row>
    <row r="18" spans="1:8" s="64" customFormat="1" ht="66">
      <c r="A18" s="65" t="s">
        <v>1581</v>
      </c>
      <c r="B18" s="175" t="s">
        <v>1358</v>
      </c>
      <c r="C18" s="65" t="s">
        <v>1588</v>
      </c>
      <c r="D18" s="72" t="s">
        <v>1360</v>
      </c>
      <c r="E18" s="132"/>
      <c r="F18" s="132"/>
      <c r="G18" s="132"/>
      <c r="H18" s="277"/>
    </row>
    <row r="19" spans="1:8" s="64" customFormat="1" ht="66">
      <c r="A19" s="65" t="s">
        <v>1580</v>
      </c>
      <c r="B19" s="175" t="s">
        <v>1362</v>
      </c>
      <c r="C19" s="65" t="s">
        <v>1592</v>
      </c>
      <c r="D19" s="176" t="s">
        <v>1360</v>
      </c>
      <c r="E19" s="169"/>
      <c r="F19" s="169"/>
      <c r="G19" s="169"/>
      <c r="H19" s="278"/>
    </row>
    <row r="20" spans="1:8" s="64" customFormat="1" ht="66">
      <c r="A20" s="65" t="s">
        <v>1579</v>
      </c>
      <c r="B20" s="175" t="s">
        <v>1589</v>
      </c>
      <c r="C20" s="65" t="s">
        <v>1593</v>
      </c>
      <c r="D20" s="176" t="s">
        <v>1360</v>
      </c>
      <c r="E20" s="169"/>
      <c r="F20" s="169"/>
      <c r="G20" s="169"/>
      <c r="H20" s="278"/>
    </row>
    <row r="21" spans="1:8" s="64" customFormat="1" ht="66">
      <c r="A21" s="65" t="s">
        <v>1578</v>
      </c>
      <c r="B21" s="175" t="s">
        <v>821</v>
      </c>
      <c r="C21" s="65" t="s">
        <v>1590</v>
      </c>
      <c r="D21" s="176" t="s">
        <v>1360</v>
      </c>
      <c r="E21" s="169"/>
      <c r="F21" s="169"/>
      <c r="G21" s="169"/>
      <c r="H21" s="278"/>
    </row>
    <row r="22" spans="1:8" s="64" customFormat="1" ht="49.5">
      <c r="A22" s="65" t="s">
        <v>1577</v>
      </c>
      <c r="B22" s="175" t="s">
        <v>1367</v>
      </c>
      <c r="C22" s="65" t="s">
        <v>1594</v>
      </c>
      <c r="D22" s="176" t="s">
        <v>1369</v>
      </c>
      <c r="E22" s="169"/>
      <c r="F22" s="169"/>
      <c r="G22" s="169"/>
      <c r="H22" s="278"/>
    </row>
    <row r="23" spans="1:8" s="64" customFormat="1" ht="49.5">
      <c r="A23" s="65" t="s">
        <v>1587</v>
      </c>
      <c r="B23" s="175" t="s">
        <v>1371</v>
      </c>
      <c r="C23" s="65" t="s">
        <v>1595</v>
      </c>
      <c r="D23" s="176" t="s">
        <v>1369</v>
      </c>
      <c r="E23" s="169"/>
      <c r="F23" s="169"/>
      <c r="G23" s="169"/>
      <c r="H23" s="278"/>
    </row>
    <row r="24" spans="1:8" s="64" customFormat="1" ht="66">
      <c r="A24" s="65" t="s">
        <v>1599</v>
      </c>
      <c r="B24" s="175" t="s">
        <v>1591</v>
      </c>
      <c r="C24" s="65" t="s">
        <v>1596</v>
      </c>
      <c r="D24" s="176" t="s">
        <v>1369</v>
      </c>
      <c r="E24" s="169"/>
      <c r="F24" s="169"/>
      <c r="G24" s="169"/>
      <c r="H24" s="278"/>
    </row>
    <row r="25" spans="1:8" s="64" customFormat="1" ht="66">
      <c r="A25" s="65" t="s">
        <v>1600</v>
      </c>
      <c r="B25" s="175" t="s">
        <v>1597</v>
      </c>
      <c r="C25" s="65" t="s">
        <v>1602</v>
      </c>
      <c r="D25" s="192" t="s">
        <v>1598</v>
      </c>
      <c r="E25" s="193"/>
      <c r="F25" s="193"/>
      <c r="G25" s="193"/>
      <c r="H25" s="279"/>
    </row>
    <row r="26" spans="1:8" s="64" customFormat="1" ht="66">
      <c r="A26" s="65" t="s">
        <v>1608</v>
      </c>
      <c r="B26" s="175" t="s">
        <v>1601</v>
      </c>
      <c r="C26" s="65" t="s">
        <v>1603</v>
      </c>
      <c r="D26" s="192" t="s">
        <v>1604</v>
      </c>
      <c r="E26" s="193"/>
      <c r="F26" s="193"/>
      <c r="G26" s="193"/>
      <c r="H26" s="279"/>
    </row>
    <row r="27" spans="1:8" s="64" customFormat="1" ht="66">
      <c r="A27" s="65" t="s">
        <v>1609</v>
      </c>
      <c r="B27" s="175" t="s">
        <v>1605</v>
      </c>
      <c r="C27" s="65" t="s">
        <v>1606</v>
      </c>
      <c r="D27" s="192" t="s">
        <v>1607</v>
      </c>
      <c r="E27" s="193"/>
      <c r="F27" s="193"/>
      <c r="G27" s="193"/>
      <c r="H27" s="279"/>
    </row>
    <row r="28" spans="1:8" s="64" customFormat="1" ht="15.75" customHeight="1">
      <c r="A28" s="62"/>
      <c r="B28" s="62" t="s">
        <v>1327</v>
      </c>
      <c r="C28" s="63"/>
      <c r="D28" s="127"/>
      <c r="E28" s="63"/>
      <c r="F28" s="63"/>
      <c r="G28" s="63"/>
      <c r="H28" s="280"/>
    </row>
    <row r="29" spans="1:8" s="64" customFormat="1" ht="15.75" customHeight="1">
      <c r="A29" s="185"/>
      <c r="B29" s="185" t="s">
        <v>1328</v>
      </c>
      <c r="C29" s="186"/>
      <c r="D29" s="187"/>
      <c r="E29" s="186"/>
      <c r="F29" s="186"/>
      <c r="G29" s="186"/>
      <c r="H29" s="188"/>
    </row>
    <row r="30" spans="1:8" s="67" customFormat="1" ht="70.900000000000006" customHeight="1">
      <c r="A30" s="169" t="s">
        <v>1329</v>
      </c>
      <c r="B30" s="178" t="s">
        <v>1330</v>
      </c>
      <c r="C30" s="178" t="s">
        <v>1331</v>
      </c>
      <c r="D30" s="177" t="s">
        <v>1332</v>
      </c>
      <c r="E30" s="170"/>
      <c r="F30" s="169"/>
      <c r="G30" s="169"/>
      <c r="H30" s="278"/>
    </row>
    <row r="31" spans="1:8" s="67" customFormat="1" ht="55.9" customHeight="1">
      <c r="A31" s="169" t="s">
        <v>1333</v>
      </c>
      <c r="B31" s="178" t="s">
        <v>1334</v>
      </c>
      <c r="C31" s="178" t="s">
        <v>1335</v>
      </c>
      <c r="D31" s="177" t="s">
        <v>1336</v>
      </c>
      <c r="E31" s="170"/>
      <c r="F31" s="169"/>
      <c r="G31" s="169"/>
      <c r="H31" s="278"/>
    </row>
    <row r="32" spans="1:8" s="67" customFormat="1" ht="63" customHeight="1">
      <c r="A32" s="169" t="s">
        <v>1337</v>
      </c>
      <c r="B32" s="178" t="s">
        <v>1338</v>
      </c>
      <c r="C32" s="178" t="s">
        <v>1339</v>
      </c>
      <c r="D32" s="177" t="s">
        <v>1340</v>
      </c>
      <c r="E32" s="170"/>
      <c r="F32" s="169"/>
      <c r="G32" s="169"/>
      <c r="H32" s="278"/>
    </row>
    <row r="33" spans="1:8" s="67" customFormat="1" ht="52.9" customHeight="1">
      <c r="A33" s="169" t="s">
        <v>1341</v>
      </c>
      <c r="B33" s="178" t="s">
        <v>1342</v>
      </c>
      <c r="C33" s="169" t="s">
        <v>1343</v>
      </c>
      <c r="D33" s="157" t="s">
        <v>65</v>
      </c>
      <c r="E33" s="170"/>
      <c r="F33" s="169"/>
      <c r="G33" s="169"/>
      <c r="H33" s="278"/>
    </row>
    <row r="34" spans="1:8" s="67" customFormat="1" ht="57.6" customHeight="1">
      <c r="A34" s="169" t="s">
        <v>1344</v>
      </c>
      <c r="B34" s="178" t="s">
        <v>1345</v>
      </c>
      <c r="C34" s="169" t="s">
        <v>1346</v>
      </c>
      <c r="D34" s="157" t="s">
        <v>65</v>
      </c>
      <c r="E34" s="170"/>
      <c r="F34" s="169"/>
      <c r="G34" s="169"/>
      <c r="H34" s="278"/>
    </row>
    <row r="35" spans="1:8" s="67" customFormat="1" ht="57.6" customHeight="1">
      <c r="A35" s="169" t="s">
        <v>1347</v>
      </c>
      <c r="B35" s="178" t="s">
        <v>1348</v>
      </c>
      <c r="C35" s="169" t="s">
        <v>1349</v>
      </c>
      <c r="D35" s="157" t="s">
        <v>65</v>
      </c>
      <c r="E35" s="170"/>
      <c r="F35" s="169"/>
      <c r="G35" s="169"/>
      <c r="H35" s="278"/>
    </row>
    <row r="36" spans="1:8" s="67" customFormat="1" ht="57.6" customHeight="1">
      <c r="A36" s="169" t="s">
        <v>1350</v>
      </c>
      <c r="B36" s="178" t="s">
        <v>1351</v>
      </c>
      <c r="C36" s="169" t="s">
        <v>1352</v>
      </c>
      <c r="D36" s="157" t="s">
        <v>65</v>
      </c>
      <c r="E36" s="170"/>
      <c r="F36" s="169"/>
      <c r="G36" s="169"/>
      <c r="H36" s="278"/>
    </row>
    <row r="37" spans="1:8" s="69" customFormat="1" ht="16.5">
      <c r="A37" s="171"/>
      <c r="B37" s="172" t="s">
        <v>1353</v>
      </c>
      <c r="C37" s="171"/>
      <c r="D37" s="173"/>
      <c r="E37" s="171"/>
      <c r="F37" s="171"/>
      <c r="G37" s="171"/>
      <c r="H37" s="190"/>
    </row>
    <row r="38" spans="1:8" s="64" customFormat="1" ht="33">
      <c r="A38" s="65" t="s">
        <v>1354</v>
      </c>
      <c r="B38" s="65" t="s">
        <v>1355</v>
      </c>
      <c r="C38" s="65" t="s">
        <v>1356</v>
      </c>
      <c r="D38" s="275" t="s">
        <v>1586</v>
      </c>
      <c r="E38" s="65"/>
      <c r="F38" s="65"/>
      <c r="G38" s="65"/>
      <c r="H38" s="276"/>
    </row>
    <row r="39" spans="1:8" s="64" customFormat="1" ht="66">
      <c r="A39" s="65" t="s">
        <v>1357</v>
      </c>
      <c r="B39" s="175" t="s">
        <v>1358</v>
      </c>
      <c r="C39" s="65" t="s">
        <v>1359</v>
      </c>
      <c r="D39" s="72" t="s">
        <v>1360</v>
      </c>
      <c r="E39" s="132"/>
      <c r="F39" s="132"/>
      <c r="G39" s="132"/>
      <c r="H39" s="277"/>
    </row>
    <row r="40" spans="1:8" s="64" customFormat="1" ht="66">
      <c r="A40" s="65" t="s">
        <v>1361</v>
      </c>
      <c r="B40" s="175" t="s">
        <v>1362</v>
      </c>
      <c r="C40" s="65" t="s">
        <v>1363</v>
      </c>
      <c r="D40" s="176" t="s">
        <v>1360</v>
      </c>
      <c r="E40" s="169"/>
      <c r="F40" s="169"/>
      <c r="G40" s="169"/>
      <c r="H40" s="278"/>
    </row>
    <row r="41" spans="1:8" s="64" customFormat="1" ht="66">
      <c r="A41" s="65" t="s">
        <v>1364</v>
      </c>
      <c r="B41" s="175" t="s">
        <v>821</v>
      </c>
      <c r="C41" s="65" t="s">
        <v>1365</v>
      </c>
      <c r="D41" s="176" t="s">
        <v>1360</v>
      </c>
      <c r="E41" s="169"/>
      <c r="F41" s="169"/>
      <c r="G41" s="169"/>
      <c r="H41" s="278"/>
    </row>
    <row r="42" spans="1:8" s="64" customFormat="1" ht="49.5">
      <c r="A42" s="65" t="s">
        <v>1366</v>
      </c>
      <c r="B42" s="175" t="s">
        <v>1367</v>
      </c>
      <c r="C42" s="65" t="s">
        <v>1368</v>
      </c>
      <c r="D42" s="176" t="s">
        <v>1369</v>
      </c>
      <c r="E42" s="169"/>
      <c r="F42" s="169"/>
      <c r="G42" s="169"/>
      <c r="H42" s="278"/>
    </row>
    <row r="43" spans="1:8" s="64" customFormat="1" ht="49.5">
      <c r="A43" s="65" t="s">
        <v>1370</v>
      </c>
      <c r="B43" s="175" t="s">
        <v>1371</v>
      </c>
      <c r="C43" s="65" t="s">
        <v>1372</v>
      </c>
      <c r="D43" s="176" t="s">
        <v>1369</v>
      </c>
      <c r="E43" s="169"/>
      <c r="F43" s="169"/>
      <c r="G43" s="169"/>
      <c r="H43" s="278"/>
    </row>
    <row r="44" spans="1:8" s="64" customFormat="1" ht="66">
      <c r="A44" s="65" t="s">
        <v>1373</v>
      </c>
      <c r="B44" s="175" t="s">
        <v>1374</v>
      </c>
      <c r="C44" s="65" t="s">
        <v>1375</v>
      </c>
      <c r="D44" s="192" t="s">
        <v>1376</v>
      </c>
      <c r="E44" s="193"/>
      <c r="F44" s="193"/>
      <c r="G44" s="193"/>
      <c r="H44" s="279"/>
    </row>
    <row r="45" spans="1:8" s="64" customFormat="1" ht="66">
      <c r="A45" s="65" t="s">
        <v>1377</v>
      </c>
      <c r="B45" s="175" t="s">
        <v>1378</v>
      </c>
      <c r="C45" s="175" t="s">
        <v>1379</v>
      </c>
      <c r="D45" s="177" t="s">
        <v>1376</v>
      </c>
      <c r="E45" s="169"/>
      <c r="F45" s="169"/>
      <c r="G45" s="169"/>
      <c r="H45" s="278"/>
    </row>
    <row r="46" spans="1:8" s="64" customFormat="1" ht="66">
      <c r="A46" s="65" t="s">
        <v>1380</v>
      </c>
      <c r="B46" s="175" t="s">
        <v>1381</v>
      </c>
      <c r="C46" s="169" t="s">
        <v>1382</v>
      </c>
      <c r="D46" s="177" t="s">
        <v>1383</v>
      </c>
      <c r="E46" s="169"/>
      <c r="F46" s="169"/>
      <c r="G46" s="169"/>
      <c r="H46" s="278"/>
    </row>
    <row r="47" spans="1:8" s="64" customFormat="1" ht="66">
      <c r="A47" s="65" t="s">
        <v>1384</v>
      </c>
      <c r="B47" s="175" t="s">
        <v>1385</v>
      </c>
      <c r="C47" s="169" t="s">
        <v>1386</v>
      </c>
      <c r="D47" s="177" t="s">
        <v>1383</v>
      </c>
      <c r="E47" s="169"/>
      <c r="F47" s="169"/>
      <c r="G47" s="169"/>
      <c r="H47" s="278"/>
    </row>
    <row r="48" spans="1:8" s="64" customFormat="1" ht="33">
      <c r="A48" s="65" t="s">
        <v>1387</v>
      </c>
      <c r="B48" s="175" t="s">
        <v>1388</v>
      </c>
      <c r="C48" s="169" t="s">
        <v>1389</v>
      </c>
      <c r="D48" s="177" t="s">
        <v>838</v>
      </c>
      <c r="E48" s="169"/>
      <c r="F48" s="169"/>
      <c r="G48" s="169"/>
      <c r="H48" s="278"/>
    </row>
    <row r="49" spans="1:8" s="64" customFormat="1" ht="33">
      <c r="A49" s="65" t="s">
        <v>1390</v>
      </c>
      <c r="B49" s="175" t="s">
        <v>1391</v>
      </c>
      <c r="C49" s="169" t="s">
        <v>1389</v>
      </c>
      <c r="D49" s="169" t="s">
        <v>719</v>
      </c>
      <c r="E49" s="169"/>
      <c r="F49" s="169"/>
      <c r="G49" s="169"/>
      <c r="H49" s="278"/>
    </row>
    <row r="50" spans="1:8" s="64" customFormat="1" ht="33">
      <c r="A50" s="65" t="s">
        <v>1392</v>
      </c>
      <c r="B50" s="175" t="s">
        <v>1393</v>
      </c>
      <c r="C50" s="169" t="s">
        <v>1394</v>
      </c>
      <c r="D50" s="169" t="s">
        <v>1395</v>
      </c>
      <c r="E50" s="169"/>
      <c r="F50" s="169"/>
      <c r="G50" s="169"/>
      <c r="H50" s="278"/>
    </row>
    <row r="51" spans="1:8" s="64" customFormat="1" ht="33">
      <c r="A51" s="65" t="s">
        <v>1396</v>
      </c>
      <c r="B51" s="175" t="s">
        <v>1397</v>
      </c>
      <c r="C51" s="169" t="s">
        <v>1394</v>
      </c>
      <c r="D51" s="169" t="s">
        <v>719</v>
      </c>
      <c r="E51" s="169"/>
      <c r="F51" s="169"/>
      <c r="G51" s="169"/>
      <c r="H51" s="278"/>
    </row>
    <row r="52" spans="1:8" s="64" customFormat="1" ht="33">
      <c r="A52" s="65" t="s">
        <v>1398</v>
      </c>
      <c r="B52" s="175" t="s">
        <v>1399</v>
      </c>
      <c r="C52" s="169" t="s">
        <v>1400</v>
      </c>
      <c r="D52" s="169" t="s">
        <v>1401</v>
      </c>
      <c r="E52" s="169"/>
      <c r="F52" s="169"/>
      <c r="G52" s="169"/>
      <c r="H52" s="278"/>
    </row>
    <row r="53" spans="1:8" s="64" customFormat="1" ht="33">
      <c r="A53" s="65" t="s">
        <v>1402</v>
      </c>
      <c r="B53" s="175" t="s">
        <v>1403</v>
      </c>
      <c r="C53" s="169" t="s">
        <v>1400</v>
      </c>
      <c r="D53" s="169" t="s">
        <v>719</v>
      </c>
      <c r="E53" s="169"/>
      <c r="F53" s="169"/>
      <c r="G53" s="169"/>
      <c r="H53" s="278"/>
    </row>
    <row r="54" spans="1:8" s="64" customFormat="1" ht="15.75" customHeight="1">
      <c r="A54" s="62"/>
      <c r="B54" s="62" t="s">
        <v>1404</v>
      </c>
      <c r="C54" s="63"/>
      <c r="D54" s="127"/>
      <c r="E54" s="63"/>
      <c r="F54" s="63"/>
      <c r="G54" s="63"/>
      <c r="H54" s="280"/>
    </row>
    <row r="55" spans="1:8" s="64" customFormat="1" ht="15.75" customHeight="1">
      <c r="A55" s="185"/>
      <c r="B55" s="185" t="s">
        <v>1405</v>
      </c>
      <c r="C55" s="186"/>
      <c r="D55" s="187"/>
      <c r="E55" s="186"/>
      <c r="F55" s="186"/>
      <c r="G55" s="186"/>
      <c r="H55" s="188"/>
    </row>
    <row r="56" spans="1:8" s="67" customFormat="1" ht="70.900000000000006" customHeight="1">
      <c r="A56" s="169" t="s">
        <v>1406</v>
      </c>
      <c r="B56" s="178" t="s">
        <v>1407</v>
      </c>
      <c r="C56" s="178" t="s">
        <v>1408</v>
      </c>
      <c r="D56" s="177" t="s">
        <v>1409</v>
      </c>
      <c r="E56" s="170"/>
      <c r="F56" s="169"/>
      <c r="G56" s="169"/>
      <c r="H56" s="278"/>
    </row>
    <row r="57" spans="1:8" s="67" customFormat="1" ht="55.9" customHeight="1">
      <c r="A57" s="169" t="s">
        <v>1410</v>
      </c>
      <c r="B57" s="178" t="s">
        <v>1411</v>
      </c>
      <c r="C57" s="178" t="s">
        <v>1412</v>
      </c>
      <c r="D57" s="177" t="s">
        <v>1413</v>
      </c>
      <c r="E57" s="170"/>
      <c r="F57" s="169"/>
      <c r="G57" s="169"/>
      <c r="H57" s="278"/>
    </row>
    <row r="58" spans="1:8" s="67" customFormat="1" ht="63" customHeight="1">
      <c r="A58" s="169" t="s">
        <v>1414</v>
      </c>
      <c r="B58" s="178" t="s">
        <v>1415</v>
      </c>
      <c r="C58" s="178" t="s">
        <v>1416</v>
      </c>
      <c r="D58" s="177" t="s">
        <v>1417</v>
      </c>
      <c r="E58" s="170"/>
      <c r="F58" s="169"/>
      <c r="G58" s="169"/>
      <c r="H58" s="278"/>
    </row>
    <row r="59" spans="1:8" s="67" customFormat="1" ht="52.9" customHeight="1">
      <c r="A59" s="169" t="s">
        <v>1418</v>
      </c>
      <c r="B59" s="178" t="s">
        <v>1419</v>
      </c>
      <c r="C59" s="169" t="s">
        <v>1420</v>
      </c>
      <c r="D59" s="157" t="s">
        <v>1421</v>
      </c>
      <c r="E59" s="170"/>
      <c r="F59" s="169"/>
      <c r="G59" s="169"/>
      <c r="H59" s="278"/>
    </row>
    <row r="60" spans="1:8" s="67" customFormat="1" ht="57.6" customHeight="1">
      <c r="A60" s="169" t="s">
        <v>1422</v>
      </c>
      <c r="B60" s="178" t="s">
        <v>1423</v>
      </c>
      <c r="C60" s="169" t="s">
        <v>1424</v>
      </c>
      <c r="D60" s="157" t="s">
        <v>1425</v>
      </c>
      <c r="E60" s="170"/>
      <c r="F60" s="169"/>
      <c r="G60" s="169"/>
      <c r="H60" s="278"/>
    </row>
    <row r="61" spans="1:8" s="67" customFormat="1" ht="57.6" customHeight="1">
      <c r="A61" s="169" t="s">
        <v>1422</v>
      </c>
      <c r="B61" s="178" t="s">
        <v>1426</v>
      </c>
      <c r="C61" s="169" t="s">
        <v>1427</v>
      </c>
      <c r="D61" s="157" t="s">
        <v>1428</v>
      </c>
      <c r="E61" s="170"/>
      <c r="F61" s="169"/>
      <c r="G61" s="169"/>
      <c r="H61" s="278"/>
    </row>
    <row r="62" spans="1:8" s="67" customFormat="1" ht="57.6" customHeight="1">
      <c r="A62" s="169" t="s">
        <v>1429</v>
      </c>
      <c r="B62" s="178" t="s">
        <v>1430</v>
      </c>
      <c r="C62" s="169" t="s">
        <v>1431</v>
      </c>
      <c r="D62" s="157" t="s">
        <v>1432</v>
      </c>
      <c r="E62" s="170"/>
      <c r="F62" s="169"/>
      <c r="G62" s="169"/>
      <c r="H62" s="278"/>
    </row>
    <row r="63" spans="1:8" s="67" customFormat="1" ht="57.6" customHeight="1">
      <c r="A63" s="169" t="s">
        <v>1433</v>
      </c>
      <c r="B63" s="178" t="s">
        <v>1434</v>
      </c>
      <c r="C63" s="169" t="s">
        <v>1435</v>
      </c>
      <c r="D63" s="157" t="s">
        <v>1436</v>
      </c>
      <c r="E63" s="170"/>
      <c r="F63" s="169"/>
      <c r="G63" s="169"/>
      <c r="H63" s="278"/>
    </row>
    <row r="64" spans="1:8" s="67" customFormat="1" ht="57.6" customHeight="1">
      <c r="A64" s="169" t="s">
        <v>1437</v>
      </c>
      <c r="B64" s="178" t="s">
        <v>1438</v>
      </c>
      <c r="C64" s="169" t="s">
        <v>1439</v>
      </c>
      <c r="D64" s="157" t="s">
        <v>1440</v>
      </c>
      <c r="E64" s="170"/>
      <c r="F64" s="169"/>
      <c r="G64" s="169"/>
      <c r="H64" s="278"/>
    </row>
    <row r="65" spans="1:8" s="67" customFormat="1" ht="57.6" customHeight="1">
      <c r="A65" s="169" t="s">
        <v>1441</v>
      </c>
      <c r="B65" s="178" t="s">
        <v>1442</v>
      </c>
      <c r="C65" s="169" t="s">
        <v>1443</v>
      </c>
      <c r="D65" s="157" t="s">
        <v>1444</v>
      </c>
      <c r="E65" s="170"/>
      <c r="F65" s="169"/>
      <c r="G65" s="169"/>
      <c r="H65" s="278"/>
    </row>
    <row r="66" spans="1:8" s="67" customFormat="1" ht="57.6" customHeight="1">
      <c r="A66" s="169" t="s">
        <v>1445</v>
      </c>
      <c r="B66" s="178" t="s">
        <v>1446</v>
      </c>
      <c r="C66" s="169" t="s">
        <v>1447</v>
      </c>
      <c r="D66" s="157" t="s">
        <v>1448</v>
      </c>
      <c r="E66" s="170"/>
      <c r="F66" s="169"/>
      <c r="G66" s="169"/>
      <c r="H66" s="278"/>
    </row>
    <row r="67" spans="1:8" s="67" customFormat="1" ht="57.6" customHeight="1">
      <c r="A67" s="169" t="s">
        <v>1449</v>
      </c>
      <c r="B67" s="178" t="s">
        <v>181</v>
      </c>
      <c r="C67" s="169" t="s">
        <v>1450</v>
      </c>
      <c r="D67" s="157" t="s">
        <v>1448</v>
      </c>
      <c r="E67" s="170"/>
      <c r="F67" s="169"/>
      <c r="G67" s="169"/>
      <c r="H67" s="278"/>
    </row>
    <row r="68" spans="1:8" s="67" customFormat="1" ht="57.6" customHeight="1">
      <c r="A68" s="169" t="s">
        <v>1449</v>
      </c>
      <c r="B68" s="178" t="s">
        <v>1451</v>
      </c>
      <c r="C68" s="169" t="s">
        <v>1452</v>
      </c>
      <c r="D68" s="157" t="s">
        <v>1448</v>
      </c>
      <c r="E68" s="170"/>
      <c r="F68" s="169"/>
      <c r="G68" s="169"/>
      <c r="H68" s="278"/>
    </row>
    <row r="69" spans="1:8" s="69" customFormat="1" ht="16.5">
      <c r="A69" s="171"/>
      <c r="B69" s="172" t="s">
        <v>1453</v>
      </c>
      <c r="C69" s="171"/>
      <c r="D69" s="173"/>
      <c r="E69" s="171"/>
      <c r="F69" s="171"/>
      <c r="G69" s="171"/>
      <c r="H69" s="190"/>
    </row>
    <row r="70" spans="1:8" s="69" customFormat="1" ht="33">
      <c r="A70" s="65" t="s">
        <v>1454</v>
      </c>
      <c r="B70" s="175" t="s">
        <v>1539</v>
      </c>
      <c r="C70" s="65" t="s">
        <v>1540</v>
      </c>
      <c r="D70" s="281" t="s">
        <v>1541</v>
      </c>
      <c r="E70" s="132"/>
      <c r="F70" s="132"/>
      <c r="G70" s="132"/>
      <c r="H70" s="277"/>
    </row>
    <row r="71" spans="1:8" s="64" customFormat="1" ht="33">
      <c r="A71" s="65" t="s">
        <v>1458</v>
      </c>
      <c r="B71" s="175" t="s">
        <v>1455</v>
      </c>
      <c r="C71" s="65" t="s">
        <v>1456</v>
      </c>
      <c r="D71" s="72" t="s">
        <v>1457</v>
      </c>
      <c r="E71" s="132"/>
      <c r="F71" s="132"/>
      <c r="G71" s="132"/>
      <c r="H71" s="277"/>
    </row>
    <row r="72" spans="1:8" s="64" customFormat="1" ht="33">
      <c r="A72" s="65" t="s">
        <v>1461</v>
      </c>
      <c r="B72" s="175" t="s">
        <v>1459</v>
      </c>
      <c r="C72" s="65" t="s">
        <v>1460</v>
      </c>
      <c r="D72" s="72" t="s">
        <v>1457</v>
      </c>
      <c r="E72" s="132"/>
      <c r="F72" s="132"/>
      <c r="G72" s="132"/>
      <c r="H72" s="277"/>
    </row>
    <row r="73" spans="1:8" s="64" customFormat="1" ht="49.5">
      <c r="A73" s="65" t="s">
        <v>1542</v>
      </c>
      <c r="B73" s="175" t="s">
        <v>1459</v>
      </c>
      <c r="C73" s="65" t="s">
        <v>1456</v>
      </c>
      <c r="D73" s="72" t="s">
        <v>1462</v>
      </c>
      <c r="E73" s="132"/>
      <c r="F73" s="132"/>
      <c r="G73" s="132"/>
      <c r="H73" s="277"/>
    </row>
    <row r="74" spans="1:8" s="64" customFormat="1" ht="33">
      <c r="A74" s="65" t="s">
        <v>1543</v>
      </c>
      <c r="B74" s="175" t="s">
        <v>1463</v>
      </c>
      <c r="C74" s="65" t="s">
        <v>1464</v>
      </c>
      <c r="D74" s="176" t="s">
        <v>1465</v>
      </c>
      <c r="E74" s="169"/>
      <c r="F74" s="169"/>
      <c r="G74" s="169"/>
      <c r="H74" s="278"/>
    </row>
    <row r="75" spans="1:8" s="64" customFormat="1" ht="49.5">
      <c r="A75" s="65" t="s">
        <v>1544</v>
      </c>
      <c r="B75" s="175" t="s">
        <v>1466</v>
      </c>
      <c r="C75" s="65" t="s">
        <v>1464</v>
      </c>
      <c r="D75" s="176" t="s">
        <v>1462</v>
      </c>
      <c r="E75" s="169"/>
      <c r="F75" s="169"/>
      <c r="G75" s="169"/>
      <c r="H75" s="278"/>
    </row>
    <row r="76" spans="1:8" s="64" customFormat="1" ht="49.5">
      <c r="A76" s="65" t="s">
        <v>1545</v>
      </c>
      <c r="B76" s="175" t="s">
        <v>1467</v>
      </c>
      <c r="C76" s="65" t="s">
        <v>1468</v>
      </c>
      <c r="D76" s="176" t="s">
        <v>1469</v>
      </c>
      <c r="E76" s="169"/>
      <c r="F76" s="169"/>
      <c r="G76" s="169"/>
      <c r="H76" s="278"/>
    </row>
    <row r="77" spans="1:8" s="64" customFormat="1" ht="66">
      <c r="A77" s="65" t="s">
        <v>1546</v>
      </c>
      <c r="B77" s="175" t="s">
        <v>1470</v>
      </c>
      <c r="C77" s="65" t="s">
        <v>1471</v>
      </c>
      <c r="D77" s="176" t="s">
        <v>1472</v>
      </c>
      <c r="E77" s="169"/>
      <c r="F77" s="169"/>
      <c r="G77" s="169"/>
      <c r="H77" s="278"/>
    </row>
    <row r="78" spans="1:8" s="64" customFormat="1" ht="66">
      <c r="A78" s="65" t="s">
        <v>1547</v>
      </c>
      <c r="B78" s="175" t="s">
        <v>1473</v>
      </c>
      <c r="C78" s="65" t="s">
        <v>1474</v>
      </c>
      <c r="D78" s="176" t="s">
        <v>1475</v>
      </c>
      <c r="E78" s="169"/>
      <c r="F78" s="169"/>
      <c r="G78" s="169"/>
      <c r="H78" s="278"/>
    </row>
    <row r="79" spans="1:8" s="64" customFormat="1" ht="66">
      <c r="A79" s="65" t="s">
        <v>1548</v>
      </c>
      <c r="B79" s="175" t="s">
        <v>1476</v>
      </c>
      <c r="C79" s="65" t="s">
        <v>1477</v>
      </c>
      <c r="D79" s="176" t="s">
        <v>1478</v>
      </c>
      <c r="E79" s="169"/>
      <c r="F79" s="169"/>
      <c r="G79" s="169"/>
      <c r="H79" s="278"/>
    </row>
    <row r="80" spans="1:8" s="64" customFormat="1" ht="66">
      <c r="A80" s="65" t="s">
        <v>1549</v>
      </c>
      <c r="B80" s="175" t="s">
        <v>1479</v>
      </c>
      <c r="C80" s="65" t="s">
        <v>1480</v>
      </c>
      <c r="D80" s="176" t="s">
        <v>1481</v>
      </c>
      <c r="E80" s="169"/>
      <c r="F80" s="169"/>
      <c r="G80" s="169"/>
      <c r="H80" s="278"/>
    </row>
    <row r="81" spans="1:8" s="64" customFormat="1" ht="66">
      <c r="A81" s="65" t="s">
        <v>1550</v>
      </c>
      <c r="B81" s="175" t="s">
        <v>1482</v>
      </c>
      <c r="C81" s="65" t="s">
        <v>1483</v>
      </c>
      <c r="D81" s="176" t="s">
        <v>1484</v>
      </c>
      <c r="E81" s="169"/>
      <c r="F81" s="169"/>
      <c r="G81" s="169"/>
      <c r="H81" s="278"/>
    </row>
    <row r="82" spans="1:8" s="64" customFormat="1" ht="66">
      <c r="A82" s="65" t="s">
        <v>1551</v>
      </c>
      <c r="B82" s="175" t="s">
        <v>1485</v>
      </c>
      <c r="C82" s="65" t="s">
        <v>1486</v>
      </c>
      <c r="D82" s="176" t="s">
        <v>1487</v>
      </c>
      <c r="E82" s="169"/>
      <c r="F82" s="169"/>
      <c r="G82" s="169"/>
      <c r="H82" s="278"/>
    </row>
    <row r="83" spans="1:8" s="64" customFormat="1" ht="66">
      <c r="A83" s="65" t="s">
        <v>1552</v>
      </c>
      <c r="B83" s="175" t="s">
        <v>1488</v>
      </c>
      <c r="C83" s="65" t="s">
        <v>1489</v>
      </c>
      <c r="D83" s="176" t="s">
        <v>1490</v>
      </c>
      <c r="E83" s="169"/>
      <c r="F83" s="169"/>
      <c r="G83" s="169"/>
      <c r="H83" s="278"/>
    </row>
    <row r="84" spans="1:8" s="64" customFormat="1" ht="66">
      <c r="A84" s="65" t="s">
        <v>1553</v>
      </c>
      <c r="B84" s="175" t="s">
        <v>1491</v>
      </c>
      <c r="C84" s="65" t="s">
        <v>1492</v>
      </c>
      <c r="D84" s="176" t="s">
        <v>1493</v>
      </c>
      <c r="E84" s="169"/>
      <c r="F84" s="169"/>
      <c r="G84" s="169"/>
      <c r="H84" s="278"/>
    </row>
    <row r="85" spans="1:8" s="64" customFormat="1" ht="66">
      <c r="A85" s="65" t="s">
        <v>1554</v>
      </c>
      <c r="B85" s="175" t="s">
        <v>1494</v>
      </c>
      <c r="C85" s="65" t="s">
        <v>1495</v>
      </c>
      <c r="D85" s="176" t="s">
        <v>1496</v>
      </c>
      <c r="E85" s="169"/>
      <c r="F85" s="169"/>
      <c r="G85" s="169"/>
      <c r="H85" s="278"/>
    </row>
    <row r="86" spans="1:8" s="64" customFormat="1" ht="66">
      <c r="A86" s="65" t="s">
        <v>1555</v>
      </c>
      <c r="B86" s="175" t="s">
        <v>1497</v>
      </c>
      <c r="C86" s="65" t="s">
        <v>1498</v>
      </c>
      <c r="D86" s="176" t="s">
        <v>1499</v>
      </c>
      <c r="E86" s="169"/>
      <c r="F86" s="169"/>
      <c r="G86" s="169"/>
      <c r="H86" s="278"/>
    </row>
    <row r="87" spans="1:8" s="64" customFormat="1" ht="66">
      <c r="A87" s="65" t="s">
        <v>1556</v>
      </c>
      <c r="B87" s="175" t="s">
        <v>1497</v>
      </c>
      <c r="C87" s="65" t="s">
        <v>1498</v>
      </c>
      <c r="D87" s="176" t="s">
        <v>1499</v>
      </c>
      <c r="E87" s="169"/>
      <c r="F87" s="169"/>
      <c r="G87" s="169"/>
      <c r="H87" s="278"/>
    </row>
    <row r="88" spans="1:8" s="64" customFormat="1" ht="66">
      <c r="A88" s="65" t="s">
        <v>1557</v>
      </c>
      <c r="B88" s="175" t="s">
        <v>1500</v>
      </c>
      <c r="C88" s="65" t="s">
        <v>1501</v>
      </c>
      <c r="D88" s="176" t="s">
        <v>1502</v>
      </c>
      <c r="E88" s="169"/>
      <c r="F88" s="169"/>
      <c r="G88" s="169"/>
      <c r="H88" s="278"/>
    </row>
    <row r="89" spans="1:8" s="64" customFormat="1" ht="49.5">
      <c r="A89" s="65" t="s">
        <v>1558</v>
      </c>
      <c r="B89" s="175" t="s">
        <v>1503</v>
      </c>
      <c r="C89" s="65" t="s">
        <v>1504</v>
      </c>
      <c r="D89" s="176" t="s">
        <v>1505</v>
      </c>
      <c r="E89" s="169"/>
      <c r="F89" s="169"/>
      <c r="G89" s="169"/>
      <c r="H89" s="278"/>
    </row>
    <row r="90" spans="1:8" s="64" customFormat="1" ht="15.75" customHeight="1">
      <c r="A90" s="62"/>
      <c r="B90" s="62" t="s">
        <v>1506</v>
      </c>
      <c r="C90" s="63"/>
      <c r="D90" s="127"/>
      <c r="E90" s="63"/>
      <c r="F90" s="63"/>
      <c r="G90" s="63"/>
      <c r="H90" s="280"/>
    </row>
    <row r="91" spans="1:8" s="64" customFormat="1" ht="15.75" customHeight="1">
      <c r="A91" s="185"/>
      <c r="B91" s="185" t="s">
        <v>1507</v>
      </c>
      <c r="C91" s="186"/>
      <c r="D91" s="187"/>
      <c r="E91" s="186"/>
      <c r="F91" s="186"/>
      <c r="G91" s="186"/>
      <c r="H91" s="188"/>
    </row>
    <row r="92" spans="1:8" s="67" customFormat="1" ht="70.900000000000006" customHeight="1">
      <c r="A92" s="169" t="s">
        <v>1508</v>
      </c>
      <c r="B92" s="178" t="s">
        <v>1509</v>
      </c>
      <c r="C92" s="178" t="s">
        <v>1331</v>
      </c>
      <c r="D92" s="177" t="s">
        <v>1510</v>
      </c>
      <c r="E92" s="170"/>
      <c r="F92" s="169"/>
      <c r="G92" s="169"/>
      <c r="H92" s="278"/>
    </row>
    <row r="93" spans="1:8" s="67" customFormat="1" ht="55.9" customHeight="1">
      <c r="A93" s="169" t="s">
        <v>1511</v>
      </c>
      <c r="B93" s="178" t="s">
        <v>1512</v>
      </c>
      <c r="C93" s="178" t="s">
        <v>1513</v>
      </c>
      <c r="D93" s="177" t="s">
        <v>1514</v>
      </c>
      <c r="E93" s="170"/>
      <c r="F93" s="169"/>
      <c r="G93" s="169"/>
      <c r="H93" s="278"/>
    </row>
    <row r="94" spans="1:8" s="67" customFormat="1" ht="63" customHeight="1">
      <c r="A94" s="169" t="s">
        <v>1515</v>
      </c>
      <c r="B94" s="178" t="s">
        <v>1516</v>
      </c>
      <c r="C94" s="178" t="s">
        <v>1339</v>
      </c>
      <c r="D94" s="177" t="s">
        <v>1514</v>
      </c>
      <c r="E94" s="170"/>
      <c r="F94" s="169"/>
      <c r="G94" s="169"/>
      <c r="H94" s="278"/>
    </row>
    <row r="95" spans="1:8" s="67" customFormat="1" ht="52.9" customHeight="1">
      <c r="A95" s="169" t="s">
        <v>1517</v>
      </c>
      <c r="B95" s="178" t="s">
        <v>1518</v>
      </c>
      <c r="C95" s="169" t="s">
        <v>1519</v>
      </c>
      <c r="D95" s="157" t="s">
        <v>65</v>
      </c>
      <c r="E95" s="170"/>
      <c r="F95" s="169"/>
      <c r="G95" s="169"/>
      <c r="H95" s="278"/>
    </row>
    <row r="96" spans="1:8" s="69" customFormat="1" ht="16.5">
      <c r="A96" s="171"/>
      <c r="B96" s="172" t="s">
        <v>1520</v>
      </c>
      <c r="C96" s="171"/>
      <c r="D96" s="173"/>
      <c r="E96" s="171"/>
      <c r="F96" s="171"/>
      <c r="G96" s="171"/>
      <c r="H96" s="190"/>
    </row>
    <row r="97" spans="1:25" s="69" customFormat="1" ht="33">
      <c r="A97" s="65" t="s">
        <v>1521</v>
      </c>
      <c r="B97" s="175" t="s">
        <v>1560</v>
      </c>
      <c r="C97" s="65" t="s">
        <v>1561</v>
      </c>
      <c r="D97" s="281" t="s">
        <v>1562</v>
      </c>
      <c r="E97" s="132"/>
      <c r="F97" s="132"/>
      <c r="G97" s="132"/>
      <c r="H97" s="277"/>
    </row>
    <row r="98" spans="1:25" s="64" customFormat="1" ht="66">
      <c r="A98" s="65" t="s">
        <v>1525</v>
      </c>
      <c r="B98" s="175" t="s">
        <v>1522</v>
      </c>
      <c r="C98" s="65" t="s">
        <v>1523</v>
      </c>
      <c r="D98" s="72" t="s">
        <v>1524</v>
      </c>
      <c r="E98" s="132"/>
      <c r="F98" s="132"/>
      <c r="G98" s="132"/>
      <c r="H98" s="277"/>
    </row>
    <row r="99" spans="1:25" s="64" customFormat="1" ht="99">
      <c r="A99" s="65" t="s">
        <v>1529</v>
      </c>
      <c r="B99" s="175" t="s">
        <v>1526</v>
      </c>
      <c r="C99" s="65" t="s">
        <v>1527</v>
      </c>
      <c r="D99" s="176" t="s">
        <v>1528</v>
      </c>
      <c r="E99" s="169"/>
      <c r="F99" s="169"/>
      <c r="G99" s="169"/>
      <c r="H99" s="278"/>
    </row>
    <row r="100" spans="1:25" s="64" customFormat="1" ht="99">
      <c r="A100" s="65" t="s">
        <v>1533</v>
      </c>
      <c r="B100" s="175" t="s">
        <v>1530</v>
      </c>
      <c r="C100" s="65" t="s">
        <v>1531</v>
      </c>
      <c r="D100" s="176" t="s">
        <v>1532</v>
      </c>
      <c r="E100" s="169"/>
      <c r="F100" s="169"/>
      <c r="G100" s="169"/>
      <c r="H100" s="278"/>
    </row>
    <row r="101" spans="1:25" s="64" customFormat="1" ht="66">
      <c r="A101" s="65" t="s">
        <v>1537</v>
      </c>
      <c r="B101" s="175" t="s">
        <v>1534</v>
      </c>
      <c r="C101" s="65" t="s">
        <v>1535</v>
      </c>
      <c r="D101" s="176" t="s">
        <v>1536</v>
      </c>
      <c r="E101" s="169"/>
      <c r="F101" s="169"/>
      <c r="G101" s="169"/>
      <c r="H101" s="278"/>
    </row>
    <row r="102" spans="1:25" s="64" customFormat="1" ht="49.5">
      <c r="A102" s="65" t="s">
        <v>1559</v>
      </c>
      <c r="B102" s="175" t="s">
        <v>1538</v>
      </c>
      <c r="C102" s="65" t="s">
        <v>1523</v>
      </c>
      <c r="D102" s="176" t="s">
        <v>1462</v>
      </c>
      <c r="E102" s="169"/>
      <c r="F102" s="169"/>
      <c r="G102" s="169"/>
      <c r="H102" s="278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  <row r="906" spans="1:25" ht="16.5" customHeight="1">
      <c r="A906" s="182"/>
      <c r="B906" s="182"/>
      <c r="C906" s="182"/>
      <c r="D906" s="163"/>
      <c r="E906" s="182"/>
      <c r="F906" s="182"/>
      <c r="G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</row>
    <row r="907" spans="1:25" ht="16.5" customHeight="1">
      <c r="A907" s="182"/>
      <c r="B907" s="182"/>
      <c r="C907" s="182"/>
      <c r="D907" s="163"/>
      <c r="E907" s="182"/>
      <c r="F907" s="182"/>
      <c r="G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</row>
    <row r="908" spans="1:25" ht="16.5" customHeight="1">
      <c r="A908" s="182"/>
      <c r="B908" s="182"/>
      <c r="C908" s="182"/>
      <c r="D908" s="163"/>
      <c r="E908" s="182"/>
      <c r="F908" s="182"/>
      <c r="G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</row>
    <row r="909" spans="1:25" ht="16.5" customHeight="1">
      <c r="A909" s="182"/>
      <c r="B909" s="182"/>
      <c r="C909" s="182"/>
      <c r="D909" s="163"/>
      <c r="E909" s="182"/>
      <c r="F909" s="182"/>
      <c r="G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</row>
    <row r="910" spans="1:25" ht="16.5" customHeight="1">
      <c r="A910" s="182"/>
      <c r="B910" s="182"/>
      <c r="C910" s="182"/>
      <c r="D910" s="163"/>
      <c r="E910" s="182"/>
      <c r="F910" s="182"/>
      <c r="G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</row>
  </sheetData>
  <mergeCells count="5"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7:F8 F16:F102" xr:uid="{3045F127-044B-4D1B-A0A1-AF698384CEB3}">
      <formula1>$I$2:$I$6</formula1>
      <formula2>0</formula2>
    </dataValidation>
    <dataValidation type="list" allowBlank="1" showInputMessage="1" showErrorMessage="1" prompt=" - " sqref="F103:F215" xr:uid="{4BDD10D2-1990-40FC-8E1B-C9B3BF56F276}">
      <formula1>$I$2:$I$6</formula1>
    </dataValidation>
  </dataValidations>
  <hyperlinks>
    <hyperlink ref="D70" location="'Layout Quản lý tài khoản'!B63" display="Hiển thị trang Quản lý tài khoản" xr:uid="{66C1F0A5-1FDA-478A-BC13-F4630D8BFCB8}"/>
    <hyperlink ref="D97" location="'Layout Quản lý tài khoản'!B93" display="Hiển thị trang Đổi mật khẩu" xr:uid="{0F4F754A-5F71-4AE6-A1A8-8006F33FE142}"/>
    <hyperlink ref="D38" location="'Layout Quản lý tài khoản'!B33" display="Mở màn hình hiển thị trang đăng nhập (refer sheet Layout Đăng Nhập)" xr:uid="{A057B6A0-84A7-4983-9FB8-194D0FAC3E6D}"/>
    <hyperlink ref="D17" location="'Layout Quản lý tài khoản'!B3" display="Mở màn hình hiển thị trang đăng nhập (refer sheet Layout Đăng Nhập)" xr:uid="{33D7241F-CC63-49C5-A7AE-49A2114BBF3D}"/>
  </hyperlink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CB5E-682A-409E-BBF3-0B8F95B4B710}">
  <dimension ref="A1"/>
  <sheetViews>
    <sheetView topLeftCell="A33" workbookViewId="0">
      <selection activeCell="B33" sqref="B3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"/>
  <sheetViews>
    <sheetView zoomScaleNormal="100" workbookViewId="0">
      <selection activeCell="B8" sqref="B8"/>
    </sheetView>
  </sheetViews>
  <sheetFormatPr defaultColWidth="9" defaultRowHeight="13.5"/>
  <cols>
    <col min="1" max="1" width="36.75" style="162" bestFit="1" customWidth="1"/>
    <col min="2" max="2" width="43.375" style="162" bestFit="1" customWidth="1"/>
    <col min="3" max="3" width="32.25" style="162" customWidth="1"/>
    <col min="4" max="4" width="47.625" style="162" customWidth="1"/>
    <col min="5" max="5" width="13.625" style="162" customWidth="1"/>
    <col min="6" max="6" width="17.375" style="162" customWidth="1"/>
    <col min="7" max="16384" width="9" style="162"/>
  </cols>
  <sheetData>
    <row r="1" spans="1:8" ht="17.25" thickBot="1">
      <c r="A1" s="74"/>
      <c r="B1" s="75"/>
      <c r="C1" s="75"/>
      <c r="D1" s="75"/>
      <c r="E1" s="75"/>
      <c r="F1" s="76"/>
    </row>
    <row r="2" spans="1:8" ht="16.5">
      <c r="A2" s="77" t="s">
        <v>49</v>
      </c>
      <c r="B2" s="369" t="s">
        <v>1088</v>
      </c>
      <c r="C2" s="369"/>
      <c r="D2" s="369"/>
      <c r="E2" s="369"/>
      <c r="F2" s="369"/>
      <c r="G2" s="273"/>
      <c r="H2" s="273"/>
    </row>
    <row r="3" spans="1:8" ht="50.25" customHeight="1">
      <c r="A3" s="78" t="s">
        <v>51</v>
      </c>
      <c r="B3" s="370" t="s">
        <v>1089</v>
      </c>
      <c r="C3" s="371"/>
      <c r="D3" s="371"/>
      <c r="E3" s="371"/>
      <c r="F3" s="372"/>
      <c r="G3" s="273"/>
      <c r="H3" s="273"/>
    </row>
    <row r="4" spans="1:8" ht="16.5">
      <c r="A4" s="77" t="s">
        <v>53</v>
      </c>
      <c r="B4" s="373" t="s">
        <v>1090</v>
      </c>
      <c r="C4" s="373"/>
      <c r="D4" s="373"/>
      <c r="E4" s="373"/>
      <c r="F4" s="373"/>
      <c r="G4" s="273"/>
      <c r="H4" s="273"/>
    </row>
    <row r="5" spans="1:8" ht="16.5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73"/>
      <c r="H5" s="273"/>
    </row>
    <row r="6" spans="1:8" ht="17.25" thickBot="1">
      <c r="A6" s="82">
        <f>COUNTIF(F11:F1110,"Pass")</f>
        <v>0</v>
      </c>
      <c r="B6" s="83">
        <f>COUNTIF(F11:F1110,"Fail")</f>
        <v>0</v>
      </c>
      <c r="C6" s="83">
        <f>E6-D6-B6-A6</f>
        <v>25</v>
      </c>
      <c r="D6" s="126">
        <f>COUNTIF(F$14:F$1113,"N/A")</f>
        <v>0</v>
      </c>
      <c r="E6" s="375">
        <f>COUNTA(A11:A1110)</f>
        <v>25</v>
      </c>
      <c r="F6" s="375"/>
      <c r="G6" s="273"/>
      <c r="H6" s="273"/>
    </row>
    <row r="7" spans="1:8" ht="16.5">
      <c r="A7" s="64"/>
      <c r="B7" s="64"/>
      <c r="C7" s="64"/>
      <c r="D7" s="84"/>
      <c r="E7" s="84"/>
      <c r="F7" s="85"/>
      <c r="G7" s="273"/>
      <c r="H7" s="273"/>
    </row>
    <row r="8" spans="1:8" ht="49.5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</row>
    <row r="9" spans="1:8" ht="16.5">
      <c r="A9" s="62"/>
      <c r="B9" s="62" t="s">
        <v>1091</v>
      </c>
      <c r="C9" s="63"/>
      <c r="D9" s="127"/>
      <c r="E9" s="63"/>
      <c r="F9" s="63"/>
      <c r="G9" s="63"/>
      <c r="H9" s="280"/>
    </row>
    <row r="10" spans="1:8" ht="16.5">
      <c r="A10" s="62"/>
      <c r="B10" s="62" t="s">
        <v>1092</v>
      </c>
      <c r="C10" s="63"/>
      <c r="D10" s="127"/>
      <c r="E10" s="63"/>
      <c r="F10" s="63"/>
      <c r="G10" s="63"/>
      <c r="H10" s="124"/>
    </row>
    <row r="11" spans="1:8" ht="67.5" customHeight="1">
      <c r="A11" s="132" t="s">
        <v>1093</v>
      </c>
      <c r="B11" s="132" t="s">
        <v>1094</v>
      </c>
      <c r="C11" s="65"/>
      <c r="D11" s="214" t="s">
        <v>1095</v>
      </c>
      <c r="E11" s="214"/>
      <c r="F11" s="65"/>
      <c r="G11" s="65"/>
      <c r="H11" s="276"/>
    </row>
    <row r="12" spans="1:8" ht="71.25" customHeight="1">
      <c r="A12" s="132" t="s">
        <v>1096</v>
      </c>
      <c r="B12" s="65" t="s">
        <v>79</v>
      </c>
      <c r="C12" s="65"/>
      <c r="D12" s="214" t="s">
        <v>1097</v>
      </c>
      <c r="E12" s="215"/>
      <c r="F12" s="65"/>
      <c r="G12" s="65"/>
      <c r="H12" s="276"/>
    </row>
    <row r="13" spans="1:8" ht="65.25" customHeight="1">
      <c r="A13" s="132" t="s">
        <v>1098</v>
      </c>
      <c r="B13" s="65" t="s">
        <v>1099</v>
      </c>
      <c r="C13" s="65"/>
      <c r="D13" s="214" t="s">
        <v>1100</v>
      </c>
      <c r="E13" s="68"/>
      <c r="F13" s="65"/>
      <c r="G13" s="65"/>
      <c r="H13" s="276"/>
    </row>
    <row r="14" spans="1:8" ht="66" customHeight="1">
      <c r="A14" s="367" t="s">
        <v>1101</v>
      </c>
      <c r="B14" s="367" t="s">
        <v>1102</v>
      </c>
      <c r="C14" s="65"/>
      <c r="D14" s="214" t="s">
        <v>1103</v>
      </c>
      <c r="E14" s="68"/>
      <c r="F14" s="65"/>
      <c r="G14" s="65"/>
      <c r="H14" s="276"/>
    </row>
    <row r="15" spans="1:8" ht="48.75" customHeight="1">
      <c r="A15" s="368"/>
      <c r="B15" s="368"/>
      <c r="C15" s="65" t="s">
        <v>1104</v>
      </c>
      <c r="D15" s="214" t="s">
        <v>1105</v>
      </c>
      <c r="E15" s="68"/>
      <c r="F15" s="65"/>
      <c r="G15" s="65"/>
      <c r="H15" s="276"/>
    </row>
    <row r="16" spans="1:8" ht="57" customHeight="1">
      <c r="A16" s="368"/>
      <c r="B16" s="368"/>
      <c r="C16" s="65" t="s">
        <v>1106</v>
      </c>
      <c r="D16" s="214" t="s">
        <v>1107</v>
      </c>
      <c r="E16" s="68"/>
      <c r="F16" s="65"/>
      <c r="G16" s="65"/>
      <c r="H16" s="276"/>
    </row>
    <row r="17" spans="1:8" ht="50.25" customHeight="1">
      <c r="A17" s="368"/>
      <c r="B17" s="368"/>
      <c r="C17" s="65" t="s">
        <v>1108</v>
      </c>
      <c r="D17" s="214" t="s">
        <v>1109</v>
      </c>
      <c r="E17" s="68"/>
      <c r="F17" s="65"/>
      <c r="G17" s="65"/>
      <c r="H17" s="276"/>
    </row>
    <row r="18" spans="1:8" ht="57" customHeight="1">
      <c r="A18" s="368"/>
      <c r="B18" s="368"/>
      <c r="C18" s="65" t="s">
        <v>1110</v>
      </c>
      <c r="D18" s="214" t="s">
        <v>1111</v>
      </c>
      <c r="E18" s="68"/>
      <c r="F18" s="65"/>
      <c r="G18" s="65"/>
      <c r="H18" s="276"/>
    </row>
    <row r="19" spans="1:8" ht="59.25" customHeight="1">
      <c r="A19" s="376"/>
      <c r="B19" s="376"/>
      <c r="C19" s="65" t="s">
        <v>1112</v>
      </c>
      <c r="D19" s="214" t="s">
        <v>1113</v>
      </c>
      <c r="E19" s="68"/>
      <c r="F19" s="65"/>
      <c r="G19" s="65"/>
      <c r="H19" s="276"/>
    </row>
    <row r="20" spans="1:8" ht="62.25" customHeight="1">
      <c r="A20" s="65" t="s">
        <v>1114</v>
      </c>
      <c r="B20" s="132" t="s">
        <v>1115</v>
      </c>
      <c r="C20" s="65"/>
      <c r="D20" s="214" t="s">
        <v>1116</v>
      </c>
      <c r="E20" s="68"/>
      <c r="F20" s="65"/>
      <c r="G20" s="65"/>
      <c r="H20" s="276"/>
    </row>
    <row r="21" spans="1:8" ht="33" customHeight="1">
      <c r="A21" s="65" t="s">
        <v>1117</v>
      </c>
      <c r="B21" s="132" t="s">
        <v>1118</v>
      </c>
      <c r="C21" s="65"/>
      <c r="D21" s="214" t="s">
        <v>1119</v>
      </c>
      <c r="E21" s="68"/>
      <c r="F21" s="65"/>
      <c r="G21" s="65"/>
      <c r="H21" s="276"/>
    </row>
    <row r="22" spans="1:8" ht="18.75" customHeight="1">
      <c r="A22" s="65" t="s">
        <v>1120</v>
      </c>
      <c r="B22" s="132" t="s">
        <v>1121</v>
      </c>
      <c r="C22" s="65"/>
      <c r="D22" s="216" t="s">
        <v>1122</v>
      </c>
      <c r="E22" s="68"/>
      <c r="F22" s="65"/>
      <c r="G22" s="65"/>
      <c r="H22" s="276"/>
    </row>
    <row r="23" spans="1:8" ht="17.25" customHeight="1">
      <c r="A23" s="65" t="s">
        <v>1123</v>
      </c>
      <c r="B23" s="132" t="s">
        <v>111</v>
      </c>
      <c r="C23" s="65"/>
      <c r="D23" s="216" t="s">
        <v>1122</v>
      </c>
      <c r="E23" s="68"/>
      <c r="F23" s="65"/>
      <c r="G23" s="65"/>
      <c r="H23" s="276"/>
    </row>
    <row r="24" spans="1:8" ht="33">
      <c r="A24" s="377" t="s">
        <v>1124</v>
      </c>
      <c r="B24" s="377" t="s">
        <v>67</v>
      </c>
      <c r="C24" s="65"/>
      <c r="D24" s="217" t="s">
        <v>1125</v>
      </c>
      <c r="E24" s="68"/>
      <c r="F24" s="65"/>
      <c r="G24" s="65"/>
      <c r="H24" s="276"/>
    </row>
    <row r="25" spans="1:8" ht="33">
      <c r="A25" s="378"/>
      <c r="B25" s="378"/>
      <c r="C25" s="65" t="s">
        <v>727</v>
      </c>
      <c r="D25" s="68" t="s">
        <v>1126</v>
      </c>
      <c r="E25" s="68"/>
      <c r="F25" s="65"/>
      <c r="G25" s="65"/>
      <c r="H25" s="276"/>
    </row>
    <row r="26" spans="1:8" ht="33">
      <c r="A26" s="378"/>
      <c r="B26" s="378"/>
      <c r="C26" s="65" t="s">
        <v>729</v>
      </c>
      <c r="D26" s="68" t="s">
        <v>1127</v>
      </c>
      <c r="E26" s="68"/>
      <c r="F26" s="65"/>
      <c r="G26" s="65"/>
      <c r="H26" s="276"/>
    </row>
    <row r="27" spans="1:8" ht="33">
      <c r="A27" s="378"/>
      <c r="B27" s="378"/>
      <c r="C27" s="65" t="s">
        <v>1128</v>
      </c>
      <c r="D27" s="68" t="s">
        <v>1129</v>
      </c>
      <c r="E27" s="68"/>
      <c r="F27" s="65"/>
      <c r="G27" s="65"/>
      <c r="H27" s="276"/>
    </row>
    <row r="28" spans="1:8" ht="33">
      <c r="A28" s="378"/>
      <c r="B28" s="378"/>
      <c r="C28" s="65" t="s">
        <v>1130</v>
      </c>
      <c r="D28" s="68" t="s">
        <v>1131</v>
      </c>
      <c r="E28" s="68"/>
      <c r="F28" s="65"/>
      <c r="G28" s="65"/>
      <c r="H28" s="276"/>
    </row>
    <row r="29" spans="1:8" ht="33">
      <c r="A29" s="378"/>
      <c r="B29" s="378"/>
      <c r="C29" s="65" t="s">
        <v>731</v>
      </c>
      <c r="D29" s="68" t="s">
        <v>1132</v>
      </c>
      <c r="E29" s="68"/>
      <c r="F29" s="65"/>
      <c r="G29" s="65"/>
      <c r="H29" s="276"/>
    </row>
    <row r="30" spans="1:8" ht="33">
      <c r="A30" s="379"/>
      <c r="B30" s="379"/>
      <c r="C30" s="65" t="s">
        <v>733</v>
      </c>
      <c r="D30" s="68" t="s">
        <v>1133</v>
      </c>
      <c r="E30" s="68"/>
      <c r="F30" s="65"/>
      <c r="G30" s="65"/>
      <c r="H30" s="276"/>
    </row>
    <row r="31" spans="1:8" ht="33">
      <c r="A31" s="367" t="s">
        <v>1134</v>
      </c>
      <c r="B31" s="367" t="s">
        <v>130</v>
      </c>
      <c r="C31" s="65" t="s">
        <v>1135</v>
      </c>
      <c r="D31" s="68" t="s">
        <v>63</v>
      </c>
      <c r="E31" s="68"/>
      <c r="F31" s="65"/>
      <c r="G31" s="65"/>
      <c r="H31" s="276"/>
    </row>
    <row r="32" spans="1:8" ht="16.5">
      <c r="A32" s="376"/>
      <c r="B32" s="376"/>
      <c r="C32" s="65" t="s">
        <v>64</v>
      </c>
      <c r="D32" s="68" t="s">
        <v>65</v>
      </c>
      <c r="E32" s="68"/>
      <c r="F32" s="65"/>
      <c r="G32" s="65"/>
      <c r="H32" s="276"/>
    </row>
    <row r="33" spans="1:8" ht="33">
      <c r="A33" s="367" t="s">
        <v>1136</v>
      </c>
      <c r="B33" s="367" t="s">
        <v>131</v>
      </c>
      <c r="C33" s="65" t="s">
        <v>1135</v>
      </c>
      <c r="D33" s="68" t="s">
        <v>63</v>
      </c>
      <c r="E33" s="68"/>
      <c r="F33" s="65"/>
      <c r="G33" s="65"/>
      <c r="H33" s="276"/>
    </row>
    <row r="34" spans="1:8" ht="16.5">
      <c r="A34" s="376"/>
      <c r="B34" s="376"/>
      <c r="C34" s="65" t="s">
        <v>64</v>
      </c>
      <c r="D34" s="68" t="s">
        <v>65</v>
      </c>
      <c r="E34" s="68"/>
      <c r="F34" s="65"/>
      <c r="G34" s="65"/>
      <c r="H34" s="276"/>
    </row>
    <row r="35" spans="1:8" ht="57.75" customHeight="1">
      <c r="A35" s="367" t="s">
        <v>1137</v>
      </c>
      <c r="B35" s="367" t="s">
        <v>132</v>
      </c>
      <c r="C35" s="65" t="s">
        <v>1138</v>
      </c>
      <c r="D35" s="68" t="s">
        <v>63</v>
      </c>
      <c r="E35" s="68"/>
      <c r="F35" s="65"/>
      <c r="G35" s="65"/>
      <c r="H35" s="276"/>
    </row>
    <row r="36" spans="1:8" ht="16.5">
      <c r="A36" s="376"/>
      <c r="B36" s="376"/>
      <c r="C36" s="65" t="s">
        <v>64</v>
      </c>
      <c r="D36" s="68" t="s">
        <v>65</v>
      </c>
      <c r="E36" s="68"/>
      <c r="F36" s="65"/>
      <c r="G36" s="65"/>
      <c r="H36" s="276"/>
    </row>
    <row r="37" spans="1:8" ht="57" customHeight="1">
      <c r="A37" s="367" t="s">
        <v>1139</v>
      </c>
      <c r="B37" s="367" t="s">
        <v>133</v>
      </c>
      <c r="C37" s="65" t="s">
        <v>1138</v>
      </c>
      <c r="D37" s="68" t="s">
        <v>63</v>
      </c>
      <c r="E37" s="68"/>
      <c r="F37" s="65"/>
      <c r="G37" s="65"/>
      <c r="H37" s="276"/>
    </row>
    <row r="38" spans="1:8" ht="16.5">
      <c r="A38" s="376"/>
      <c r="B38" s="376"/>
      <c r="C38" s="65" t="s">
        <v>64</v>
      </c>
      <c r="D38" s="68" t="s">
        <v>65</v>
      </c>
      <c r="E38" s="68"/>
      <c r="F38" s="65"/>
      <c r="G38" s="65"/>
      <c r="H38" s="276"/>
    </row>
    <row r="39" spans="1:8" ht="16.5">
      <c r="A39" s="63"/>
      <c r="B39" s="62" t="s">
        <v>1140</v>
      </c>
      <c r="C39" s="186"/>
      <c r="D39" s="127"/>
      <c r="E39" s="63"/>
      <c r="F39" s="63"/>
      <c r="G39" s="63"/>
      <c r="H39" s="124"/>
    </row>
    <row r="40" spans="1:8" ht="75.75" customHeight="1">
      <c r="A40" s="65" t="s">
        <v>1141</v>
      </c>
      <c r="B40" s="175" t="s">
        <v>1142</v>
      </c>
      <c r="C40" s="218" t="s">
        <v>1143</v>
      </c>
      <c r="D40" s="219" t="s">
        <v>1144</v>
      </c>
      <c r="E40" s="65"/>
      <c r="F40" s="65"/>
      <c r="G40" s="104"/>
      <c r="H40" s="276"/>
    </row>
    <row r="41" spans="1:8" ht="72" customHeight="1">
      <c r="A41" s="65" t="s">
        <v>1145</v>
      </c>
      <c r="B41" s="175" t="s">
        <v>1146</v>
      </c>
      <c r="C41" s="220" t="s">
        <v>1143</v>
      </c>
      <c r="D41" s="221" t="s">
        <v>719</v>
      </c>
      <c r="E41" s="104"/>
      <c r="F41" s="104"/>
      <c r="G41" s="104"/>
      <c r="H41" s="276"/>
    </row>
    <row r="42" spans="1:8" ht="126.75" customHeight="1">
      <c r="A42" s="65" t="s">
        <v>1147</v>
      </c>
      <c r="B42" s="222" t="s">
        <v>1148</v>
      </c>
      <c r="C42" s="220" t="s">
        <v>1149</v>
      </c>
      <c r="D42" s="222" t="s">
        <v>1150</v>
      </c>
      <c r="E42" s="104"/>
      <c r="F42" s="104"/>
      <c r="G42" s="104"/>
      <c r="H42" s="276"/>
    </row>
    <row r="43" spans="1:8" ht="127.5" customHeight="1">
      <c r="A43" s="65" t="s">
        <v>1151</v>
      </c>
      <c r="B43" s="222" t="s">
        <v>1152</v>
      </c>
      <c r="C43" s="220" t="s">
        <v>1153</v>
      </c>
      <c r="D43" s="222" t="s">
        <v>1154</v>
      </c>
      <c r="E43" s="104"/>
      <c r="F43" s="104"/>
      <c r="G43" s="71"/>
      <c r="H43" s="276"/>
    </row>
    <row r="44" spans="1:8" ht="123" customHeight="1">
      <c r="A44" s="65" t="s">
        <v>1155</v>
      </c>
      <c r="B44" s="222" t="s">
        <v>1156</v>
      </c>
      <c r="C44" s="220" t="s">
        <v>1157</v>
      </c>
      <c r="D44" s="222" t="s">
        <v>1158</v>
      </c>
      <c r="E44" s="104"/>
      <c r="F44" s="104"/>
      <c r="G44" s="71"/>
      <c r="H44" s="276"/>
    </row>
    <row r="45" spans="1:8" ht="120.75" customHeight="1">
      <c r="A45" s="65" t="s">
        <v>1159</v>
      </c>
      <c r="B45" s="222" t="s">
        <v>1160</v>
      </c>
      <c r="C45" s="220" t="s">
        <v>1161</v>
      </c>
      <c r="D45" s="222" t="s">
        <v>1162</v>
      </c>
      <c r="E45" s="104"/>
      <c r="F45" s="104"/>
      <c r="G45" s="71"/>
      <c r="H45" s="276"/>
    </row>
    <row r="46" spans="1:8" ht="129" customHeight="1">
      <c r="A46" s="65" t="s">
        <v>1163</v>
      </c>
      <c r="B46" s="222" t="s">
        <v>1164</v>
      </c>
      <c r="C46" s="220" t="s">
        <v>1165</v>
      </c>
      <c r="D46" s="222" t="s">
        <v>1166</v>
      </c>
      <c r="E46" s="104"/>
      <c r="F46" s="104"/>
      <c r="G46" s="71"/>
      <c r="H46" s="276"/>
    </row>
    <row r="47" spans="1:8" ht="138.75" customHeight="1">
      <c r="A47" s="65" t="s">
        <v>1167</v>
      </c>
      <c r="B47" s="152" t="s">
        <v>1168</v>
      </c>
      <c r="C47" s="220" t="s">
        <v>1169</v>
      </c>
      <c r="D47" s="221" t="s">
        <v>1170</v>
      </c>
      <c r="E47" s="104"/>
      <c r="F47" s="104"/>
      <c r="G47" s="71"/>
      <c r="H47" s="276"/>
    </row>
    <row r="48" spans="1:8" ht="16.5">
      <c r="A48" s="62"/>
      <c r="B48" s="62" t="s">
        <v>1171</v>
      </c>
      <c r="C48" s="171"/>
      <c r="D48" s="127"/>
      <c r="E48" s="63"/>
      <c r="F48" s="63"/>
      <c r="G48" s="63"/>
      <c r="H48" s="124"/>
    </row>
    <row r="49" spans="1:8" ht="16.5">
      <c r="A49" s="62"/>
      <c r="B49" s="62" t="s">
        <v>1172</v>
      </c>
      <c r="C49" s="63"/>
      <c r="D49" s="127"/>
      <c r="E49" s="63"/>
      <c r="F49" s="63"/>
      <c r="G49" s="63"/>
      <c r="H49" s="124"/>
    </row>
    <row r="50" spans="1:8" ht="16.5">
      <c r="A50" s="70" t="s">
        <v>1173</v>
      </c>
      <c r="B50" s="71" t="s">
        <v>1174</v>
      </c>
      <c r="C50" s="71" t="s">
        <v>1175</v>
      </c>
      <c r="D50" s="217" t="s">
        <v>1122</v>
      </c>
      <c r="E50" s="71"/>
      <c r="F50" s="71"/>
      <c r="G50" s="101"/>
      <c r="H50" s="276"/>
    </row>
    <row r="51" spans="1:8" ht="38.25" customHeight="1">
      <c r="A51" s="70" t="s">
        <v>1176</v>
      </c>
      <c r="B51" s="71" t="s">
        <v>1177</v>
      </c>
      <c r="C51" s="72" t="s">
        <v>1178</v>
      </c>
      <c r="D51" s="217" t="s">
        <v>1122</v>
      </c>
      <c r="E51" s="71"/>
      <c r="F51" s="71"/>
      <c r="G51" s="100"/>
      <c r="H51" s="276"/>
    </row>
    <row r="52" spans="1:8" ht="16.5">
      <c r="A52" s="73"/>
      <c r="B52" s="62" t="s">
        <v>1179</v>
      </c>
      <c r="C52" s="63"/>
      <c r="D52" s="128"/>
      <c r="E52" s="62"/>
      <c r="F52" s="63"/>
      <c r="G52" s="63"/>
      <c r="H52" s="63"/>
    </row>
    <row r="53" spans="1:8" ht="118.5" customHeight="1">
      <c r="A53" s="101" t="s">
        <v>1180</v>
      </c>
      <c r="B53" s="103" t="s">
        <v>1181</v>
      </c>
      <c r="C53" s="223" t="s">
        <v>1182</v>
      </c>
      <c r="D53" s="283" t="s">
        <v>1183</v>
      </c>
      <c r="E53" s="100"/>
      <c r="F53" s="100"/>
      <c r="G53" s="100"/>
      <c r="H53" s="276"/>
    </row>
    <row r="54" spans="1:8" ht="99">
      <c r="A54" s="106" t="s">
        <v>1184</v>
      </c>
      <c r="B54" s="224" t="s">
        <v>1185</v>
      </c>
      <c r="C54" s="225" t="s">
        <v>1182</v>
      </c>
      <c r="D54" s="224" t="s">
        <v>719</v>
      </c>
      <c r="E54" s="106"/>
      <c r="F54" s="106"/>
      <c r="G54" s="106"/>
      <c r="H54" s="284"/>
    </row>
  </sheetData>
  <mergeCells count="17">
    <mergeCell ref="A35:A36"/>
    <mergeCell ref="B35:B36"/>
    <mergeCell ref="A37:A38"/>
    <mergeCell ref="B37:B38"/>
    <mergeCell ref="A24:A30"/>
    <mergeCell ref="B24:B30"/>
    <mergeCell ref="A31:A32"/>
    <mergeCell ref="B31:B32"/>
    <mergeCell ref="A33:A34"/>
    <mergeCell ref="B33:B34"/>
    <mergeCell ref="A14:A19"/>
    <mergeCell ref="B14:B19"/>
    <mergeCell ref="B2:F2"/>
    <mergeCell ref="B3:F3"/>
    <mergeCell ref="B4:F4"/>
    <mergeCell ref="E5:F5"/>
    <mergeCell ref="E6:F6"/>
  </mergeCells>
  <dataValidations count="1">
    <dataValidation type="list" allowBlank="1" showErrorMessage="1" sqref="F53:F54 F7:F51 F1:F3" xr:uid="{00000000-0002-0000-0400-000000000000}">
      <formula1>$I$2:$I$6</formula1>
      <formula2>0</formula2>
    </dataValidation>
  </dataValidations>
  <hyperlinks>
    <hyperlink ref="D53" location="'Layout Xem và tìm kiếm phòng'!B33" display="Hiển thị màn hình Xem thông tin chi tiết phòng của phòng mà người dùng muốn xem" xr:uid="{00000000-0004-0000-0400-000000000000}"/>
    <hyperlink ref="D40" location="'Layout Xem và tìm kiếm phòng'!A1" display="Mở màn hình Xem và tìm kiếm phòng " xr:uid="{00000000-0004-0000-0400-000001000000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5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3"/>
  <sheetViews>
    <sheetView zoomScale="85" zoomScaleNormal="85" workbookViewId="0">
      <pane ySplit="8" topLeftCell="A35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1186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8" customHeight="1">
      <c r="A3" s="78" t="s">
        <v>51</v>
      </c>
      <c r="B3" s="370" t="s">
        <v>1685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53</v>
      </c>
      <c r="B4" s="373" t="s">
        <v>1090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COUNTIF(F11:F971,"Pass")</f>
        <v>0</v>
      </c>
      <c r="B6" s="83">
        <f>COUNTIF(F11:F971,"Fail")</f>
        <v>0</v>
      </c>
      <c r="C6" s="83">
        <f>E6-D6-B6-A6</f>
        <v>19</v>
      </c>
      <c r="D6" s="126">
        <f>COUNTIF(F$11:F$971,"N/A")</f>
        <v>0</v>
      </c>
      <c r="E6" s="375">
        <f>COUNTA(A11:A971)</f>
        <v>19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1187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1188</v>
      </c>
      <c r="C10" s="63"/>
      <c r="D10" s="127"/>
      <c r="E10" s="63"/>
      <c r="F10" s="63"/>
      <c r="G10" s="63"/>
      <c r="H10" s="124"/>
    </row>
    <row r="11" spans="1:25" s="67" customFormat="1" ht="33">
      <c r="A11" s="132" t="s">
        <v>1189</v>
      </c>
      <c r="B11" s="132" t="s">
        <v>1190</v>
      </c>
      <c r="C11" s="65"/>
      <c r="D11" s="214" t="s">
        <v>1191</v>
      </c>
      <c r="E11" s="214"/>
      <c r="F11" s="65"/>
      <c r="G11" s="65"/>
      <c r="H11" s="276"/>
    </row>
    <row r="12" spans="1:25" s="67" customFormat="1" ht="49.5">
      <c r="A12" s="132" t="s">
        <v>1192</v>
      </c>
      <c r="B12" s="65" t="s">
        <v>1193</v>
      </c>
      <c r="C12" s="65"/>
      <c r="D12" s="214" t="s">
        <v>1194</v>
      </c>
      <c r="E12" s="215"/>
      <c r="F12" s="65"/>
      <c r="G12" s="65"/>
      <c r="H12" s="276"/>
    </row>
    <row r="13" spans="1:25" s="67" customFormat="1" ht="99">
      <c r="A13" s="132" t="s">
        <v>1195</v>
      </c>
      <c r="B13" s="65" t="s">
        <v>1196</v>
      </c>
      <c r="C13" s="65"/>
      <c r="D13" s="214" t="s">
        <v>1197</v>
      </c>
      <c r="E13" s="68"/>
      <c r="F13" s="65"/>
      <c r="G13" s="65"/>
      <c r="H13" s="276"/>
    </row>
    <row r="14" spans="1:25" s="69" customFormat="1" ht="49.5">
      <c r="A14" s="132" t="s">
        <v>1198</v>
      </c>
      <c r="B14" s="99" t="s">
        <v>1199</v>
      </c>
      <c r="C14" s="65"/>
      <c r="D14" s="214" t="s">
        <v>1200</v>
      </c>
      <c r="E14" s="68"/>
      <c r="F14" s="65"/>
      <c r="G14" s="65"/>
      <c r="H14" s="276"/>
    </row>
    <row r="15" spans="1:25" s="69" customFormat="1" ht="33">
      <c r="A15" s="132" t="s">
        <v>1201</v>
      </c>
      <c r="B15" s="99" t="s">
        <v>1202</v>
      </c>
      <c r="C15" s="65"/>
      <c r="D15" s="214" t="s">
        <v>1203</v>
      </c>
      <c r="E15" s="68"/>
      <c r="F15" s="65"/>
      <c r="G15" s="65"/>
      <c r="H15" s="276"/>
    </row>
    <row r="16" spans="1:25" s="69" customFormat="1" ht="16.5">
      <c r="A16" s="132" t="s">
        <v>1204</v>
      </c>
      <c r="B16" s="132" t="s">
        <v>1177</v>
      </c>
      <c r="C16" s="65"/>
      <c r="D16" s="216" t="s">
        <v>1122</v>
      </c>
      <c r="E16" s="68"/>
      <c r="F16" s="65"/>
      <c r="G16" s="65"/>
      <c r="H16" s="276"/>
    </row>
    <row r="17" spans="1:8" s="64" customFormat="1" ht="16.5">
      <c r="A17" s="132" t="s">
        <v>1205</v>
      </c>
      <c r="B17" s="132" t="s">
        <v>1174</v>
      </c>
      <c r="C17" s="65"/>
      <c r="D17" s="217" t="s">
        <v>1122</v>
      </c>
      <c r="E17" s="68"/>
      <c r="F17" s="65"/>
      <c r="G17" s="65"/>
      <c r="H17" s="276"/>
    </row>
    <row r="18" spans="1:8" s="69" customFormat="1" ht="23.25" customHeight="1">
      <c r="A18" s="63"/>
      <c r="B18" s="62" t="s">
        <v>1140</v>
      </c>
      <c r="C18" s="186"/>
      <c r="D18" s="127"/>
      <c r="E18" s="63"/>
      <c r="F18" s="63"/>
      <c r="G18" s="63"/>
      <c r="H18" s="124"/>
    </row>
    <row r="19" spans="1:8" s="69" customFormat="1" ht="60.6" customHeight="1">
      <c r="A19" s="65" t="s">
        <v>1206</v>
      </c>
      <c r="B19" s="175" t="s">
        <v>1207</v>
      </c>
      <c r="C19" s="220" t="s">
        <v>1208</v>
      </c>
      <c r="D19" s="219" t="s">
        <v>1209</v>
      </c>
      <c r="E19" s="65"/>
      <c r="F19" s="65"/>
      <c r="G19" s="104"/>
      <c r="H19" s="276"/>
    </row>
    <row r="20" spans="1:8" s="69" customFormat="1" ht="42.75" customHeight="1">
      <c r="A20" s="65" t="s">
        <v>1210</v>
      </c>
      <c r="B20" s="175" t="s">
        <v>1211</v>
      </c>
      <c r="C20" s="220" t="s">
        <v>1208</v>
      </c>
      <c r="D20" s="221" t="s">
        <v>719</v>
      </c>
      <c r="E20" s="104"/>
      <c r="F20" s="104"/>
      <c r="G20" s="104"/>
      <c r="H20" s="276"/>
    </row>
    <row r="21" spans="1:8" s="69" customFormat="1" ht="49.5">
      <c r="A21" s="65" t="s">
        <v>1212</v>
      </c>
      <c r="B21" s="226" t="s">
        <v>1213</v>
      </c>
      <c r="C21" s="220" t="s">
        <v>1208</v>
      </c>
      <c r="D21" s="221" t="s">
        <v>1214</v>
      </c>
      <c r="E21" s="104"/>
      <c r="F21" s="104"/>
      <c r="G21" s="104"/>
      <c r="H21" s="276"/>
    </row>
    <row r="22" spans="1:8" s="69" customFormat="1" ht="66">
      <c r="A22" s="65" t="s">
        <v>1215</v>
      </c>
      <c r="B22" s="222" t="s">
        <v>1216</v>
      </c>
      <c r="C22" s="220" t="s">
        <v>1217</v>
      </c>
      <c r="D22" s="221" t="s">
        <v>1218</v>
      </c>
      <c r="E22" s="104"/>
      <c r="F22" s="104"/>
      <c r="G22" s="71"/>
      <c r="H22" s="276"/>
    </row>
    <row r="23" spans="1:8" s="69" customFormat="1" ht="66">
      <c r="A23" s="65" t="s">
        <v>1219</v>
      </c>
      <c r="B23" s="222" t="s">
        <v>1220</v>
      </c>
      <c r="C23" s="220" t="s">
        <v>1221</v>
      </c>
      <c r="D23" s="221" t="s">
        <v>1222</v>
      </c>
      <c r="E23" s="104"/>
      <c r="F23" s="104"/>
      <c r="G23" s="71"/>
      <c r="H23" s="276"/>
    </row>
    <row r="24" spans="1:8" s="64" customFormat="1" ht="16.5">
      <c r="A24" s="62"/>
      <c r="B24" s="62" t="s">
        <v>1223</v>
      </c>
      <c r="C24" s="171"/>
      <c r="D24" s="127"/>
      <c r="E24" s="63"/>
      <c r="F24" s="63"/>
      <c r="G24" s="63"/>
      <c r="H24" s="124"/>
    </row>
    <row r="25" spans="1:8" s="64" customFormat="1" ht="16.5">
      <c r="A25" s="62"/>
      <c r="B25" s="62" t="s">
        <v>1224</v>
      </c>
      <c r="C25" s="63"/>
      <c r="D25" s="127"/>
      <c r="E25" s="63"/>
      <c r="F25" s="63"/>
      <c r="G25" s="63"/>
      <c r="H25" s="124"/>
    </row>
    <row r="26" spans="1:8" s="64" customFormat="1" ht="33">
      <c r="A26" s="380" t="s">
        <v>1225</v>
      </c>
      <c r="B26" s="380" t="s">
        <v>67</v>
      </c>
      <c r="C26" s="71"/>
      <c r="D26" s="217" t="s">
        <v>1125</v>
      </c>
      <c r="E26" s="71"/>
      <c r="F26" s="71"/>
      <c r="G26" s="101"/>
      <c r="H26" s="276"/>
    </row>
    <row r="27" spans="1:8" s="64" customFormat="1" ht="36" customHeight="1">
      <c r="A27" s="381"/>
      <c r="B27" s="381"/>
      <c r="C27" s="65" t="s">
        <v>1226</v>
      </c>
      <c r="D27" s="68" t="s">
        <v>1227</v>
      </c>
      <c r="E27" s="71"/>
      <c r="F27" s="71"/>
      <c r="G27" s="101"/>
      <c r="H27" s="276"/>
    </row>
    <row r="28" spans="1:8" s="64" customFormat="1" ht="38.25" customHeight="1">
      <c r="A28" s="381"/>
      <c r="B28" s="381"/>
      <c r="C28" s="65" t="s">
        <v>1228</v>
      </c>
      <c r="D28" s="68" t="s">
        <v>1229</v>
      </c>
      <c r="E28" s="71"/>
      <c r="F28" s="71"/>
      <c r="G28" s="101"/>
      <c r="H28" s="276"/>
    </row>
    <row r="29" spans="1:8" s="64" customFormat="1" ht="38.25" customHeight="1">
      <c r="A29" s="381"/>
      <c r="B29" s="381"/>
      <c r="C29" s="65" t="s">
        <v>1230</v>
      </c>
      <c r="D29" s="68" t="s">
        <v>1231</v>
      </c>
      <c r="E29" s="71"/>
      <c r="F29" s="71"/>
      <c r="G29" s="101"/>
      <c r="H29" s="276"/>
    </row>
    <row r="30" spans="1:8" s="64" customFormat="1" ht="38.25" customHeight="1">
      <c r="A30" s="381"/>
      <c r="B30" s="381"/>
      <c r="C30" s="65" t="s">
        <v>1232</v>
      </c>
      <c r="D30" s="68" t="s">
        <v>1233</v>
      </c>
      <c r="E30" s="71"/>
      <c r="F30" s="71"/>
      <c r="G30" s="101"/>
      <c r="H30" s="276"/>
    </row>
    <row r="31" spans="1:8" s="64" customFormat="1" ht="38.25" customHeight="1">
      <c r="A31" s="382"/>
      <c r="B31" s="382"/>
      <c r="C31" s="65" t="s">
        <v>1234</v>
      </c>
      <c r="D31" s="68" t="s">
        <v>1235</v>
      </c>
      <c r="E31" s="71"/>
      <c r="F31" s="71"/>
      <c r="G31" s="101"/>
      <c r="H31" s="276"/>
    </row>
    <row r="32" spans="1:8" s="64" customFormat="1" ht="38.25" customHeight="1">
      <c r="A32" s="383" t="s">
        <v>1236</v>
      </c>
      <c r="B32" s="387" t="s">
        <v>130</v>
      </c>
      <c r="C32" s="65" t="s">
        <v>1135</v>
      </c>
      <c r="D32" s="68" t="s">
        <v>63</v>
      </c>
      <c r="E32" s="101"/>
      <c r="F32" s="101"/>
      <c r="G32" s="101"/>
      <c r="H32" s="276"/>
    </row>
    <row r="33" spans="1:25" s="64" customFormat="1" ht="16.5">
      <c r="A33" s="384"/>
      <c r="B33" s="388"/>
      <c r="C33" s="65" t="s">
        <v>64</v>
      </c>
      <c r="D33" s="68" t="s">
        <v>65</v>
      </c>
      <c r="E33" s="100"/>
      <c r="F33" s="100"/>
      <c r="G33" s="71"/>
      <c r="H33" s="276"/>
    </row>
    <row r="34" spans="1:25" s="64" customFormat="1" ht="38.25" customHeight="1">
      <c r="A34" s="383" t="s">
        <v>1237</v>
      </c>
      <c r="B34" s="385" t="s">
        <v>131</v>
      </c>
      <c r="C34" s="65" t="s">
        <v>1135</v>
      </c>
      <c r="D34" s="68" t="s">
        <v>63</v>
      </c>
      <c r="E34" s="101"/>
      <c r="F34" s="101"/>
      <c r="G34" s="101"/>
      <c r="H34" s="276"/>
    </row>
    <row r="35" spans="1:25" s="64" customFormat="1" ht="16.5">
      <c r="A35" s="384"/>
      <c r="B35" s="388"/>
      <c r="C35" s="65" t="s">
        <v>64</v>
      </c>
      <c r="D35" s="68" t="s">
        <v>65</v>
      </c>
      <c r="E35" s="100"/>
      <c r="F35" s="100"/>
      <c r="G35" s="71"/>
      <c r="H35" s="276"/>
    </row>
    <row r="36" spans="1:25" s="64" customFormat="1" ht="38.25" customHeight="1">
      <c r="A36" s="383" t="s">
        <v>1238</v>
      </c>
      <c r="B36" s="385" t="s">
        <v>132</v>
      </c>
      <c r="C36" s="65" t="s">
        <v>1138</v>
      </c>
      <c r="D36" s="68" t="s">
        <v>63</v>
      </c>
      <c r="E36" s="101"/>
      <c r="F36" s="101"/>
      <c r="G36" s="101"/>
      <c r="H36" s="276"/>
    </row>
    <row r="37" spans="1:25" s="64" customFormat="1" ht="16.5">
      <c r="A37" s="384"/>
      <c r="B37" s="388"/>
      <c r="C37" s="65" t="s">
        <v>64</v>
      </c>
      <c r="D37" s="68" t="s">
        <v>65</v>
      </c>
      <c r="E37" s="100"/>
      <c r="F37" s="100"/>
      <c r="G37" s="71"/>
      <c r="H37" s="276"/>
    </row>
    <row r="38" spans="1:25" s="64" customFormat="1" ht="38.25" customHeight="1">
      <c r="A38" s="383" t="s">
        <v>1239</v>
      </c>
      <c r="B38" s="385" t="s">
        <v>133</v>
      </c>
      <c r="C38" s="65" t="s">
        <v>1138</v>
      </c>
      <c r="D38" s="68" t="s">
        <v>63</v>
      </c>
      <c r="E38" s="101"/>
      <c r="F38" s="101"/>
      <c r="G38" s="101"/>
      <c r="H38" s="276"/>
    </row>
    <row r="39" spans="1:25" s="64" customFormat="1" ht="16.5">
      <c r="A39" s="384"/>
      <c r="B39" s="386"/>
      <c r="C39" s="65" t="s">
        <v>64</v>
      </c>
      <c r="D39" s="68" t="s">
        <v>65</v>
      </c>
      <c r="E39" s="100"/>
      <c r="F39" s="100"/>
      <c r="G39" s="71"/>
      <c r="H39" s="276"/>
    </row>
    <row r="40" spans="1:25" s="64" customFormat="1" ht="21.75" customHeight="1">
      <c r="A40" s="73"/>
      <c r="B40" s="62" t="s">
        <v>1240</v>
      </c>
      <c r="C40" s="63"/>
      <c r="D40" s="128"/>
      <c r="E40" s="62"/>
      <c r="F40" s="63"/>
      <c r="G40" s="63"/>
      <c r="H40" s="63"/>
    </row>
    <row r="41" spans="1:25" s="64" customFormat="1" ht="49.5">
      <c r="A41" s="101" t="s">
        <v>1241</v>
      </c>
      <c r="B41" s="103" t="s">
        <v>1242</v>
      </c>
      <c r="C41" s="227" t="s">
        <v>1243</v>
      </c>
      <c r="D41" s="283" t="s">
        <v>1244</v>
      </c>
      <c r="E41" s="100"/>
      <c r="F41" s="100"/>
      <c r="G41" s="71"/>
      <c r="H41" s="276"/>
    </row>
    <row r="42" spans="1:25" s="64" customFormat="1" ht="49.5">
      <c r="A42" s="178" t="s">
        <v>1245</v>
      </c>
      <c r="B42" s="228" t="s">
        <v>1246</v>
      </c>
      <c r="C42" s="229" t="s">
        <v>1243</v>
      </c>
      <c r="D42" s="224" t="s">
        <v>719</v>
      </c>
      <c r="E42" s="106"/>
      <c r="F42" s="106"/>
      <c r="G42" s="106"/>
      <c r="H42" s="284"/>
    </row>
    <row r="43" spans="1:25" ht="16.5" customHeight="1">
      <c r="A43" s="182"/>
      <c r="B43" s="182"/>
      <c r="C43" s="182"/>
      <c r="D43" s="163"/>
      <c r="E43" s="182"/>
      <c r="F43" s="182"/>
      <c r="G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</row>
    <row r="44" spans="1:25" ht="16.5" customHeight="1">
      <c r="A44" s="182"/>
      <c r="B44" s="182"/>
      <c r="C44" s="182"/>
      <c r="D44" s="163"/>
      <c r="E44" s="182"/>
      <c r="F44" s="182"/>
      <c r="G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</row>
    <row r="45" spans="1:25" ht="16.5" customHeight="1">
      <c r="A45" s="182"/>
      <c r="B45" s="182"/>
      <c r="C45" s="182"/>
      <c r="D45" s="163"/>
      <c r="E45" s="182"/>
      <c r="F45" s="182"/>
      <c r="G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</row>
    <row r="46" spans="1:25" ht="16.5" customHeight="1">
      <c r="A46" s="182"/>
      <c r="B46" s="182"/>
      <c r="C46" s="182"/>
      <c r="D46" s="163"/>
      <c r="E46" s="182"/>
      <c r="F46" s="182"/>
      <c r="G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</row>
    <row r="47" spans="1:25" ht="16.5" customHeight="1">
      <c r="A47" s="182"/>
      <c r="B47" s="182"/>
      <c r="C47" s="182"/>
      <c r="D47" s="163"/>
      <c r="E47" s="182"/>
      <c r="F47" s="182"/>
      <c r="G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</row>
    <row r="48" spans="1:25" ht="16.5" customHeight="1">
      <c r="A48" s="182"/>
      <c r="B48" s="182"/>
      <c r="C48" s="182"/>
      <c r="D48" s="163"/>
      <c r="E48" s="182"/>
      <c r="F48" s="182"/>
      <c r="G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</row>
    <row r="49" spans="1:25" ht="16.5" customHeight="1">
      <c r="A49" s="182"/>
      <c r="B49" s="182"/>
      <c r="C49" s="182"/>
      <c r="D49" s="163"/>
      <c r="E49" s="182"/>
      <c r="F49" s="182"/>
      <c r="G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</row>
    <row r="50" spans="1:25" ht="16.5" customHeight="1">
      <c r="A50" s="182"/>
      <c r="B50" s="182"/>
      <c r="C50" s="182"/>
      <c r="D50" s="163"/>
      <c r="E50" s="182"/>
      <c r="F50" s="182"/>
      <c r="G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</row>
    <row r="51" spans="1:25" ht="16.5" customHeight="1">
      <c r="A51" s="182"/>
      <c r="B51" s="182"/>
      <c r="C51" s="182"/>
      <c r="D51" s="163"/>
      <c r="E51" s="182"/>
      <c r="F51" s="182"/>
      <c r="G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</row>
    <row r="52" spans="1:25" ht="16.5" customHeight="1">
      <c r="A52" s="182"/>
      <c r="B52" s="182"/>
      <c r="C52" s="182"/>
      <c r="D52" s="163"/>
      <c r="E52" s="182"/>
      <c r="F52" s="182"/>
      <c r="G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</row>
    <row r="53" spans="1:25" ht="16.5" customHeight="1">
      <c r="A53" s="182"/>
      <c r="B53" s="182"/>
      <c r="C53" s="182"/>
      <c r="D53" s="163"/>
      <c r="E53" s="182"/>
      <c r="F53" s="182"/>
      <c r="G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</sheetData>
  <mergeCells count="15">
    <mergeCell ref="A38:A39"/>
    <mergeCell ref="B38:B39"/>
    <mergeCell ref="A32:A33"/>
    <mergeCell ref="B32:B33"/>
    <mergeCell ref="A34:A35"/>
    <mergeCell ref="B34:B35"/>
    <mergeCell ref="A36:A37"/>
    <mergeCell ref="B36:B37"/>
    <mergeCell ref="A26:A31"/>
    <mergeCell ref="B26:B31"/>
    <mergeCell ref="B2:F2"/>
    <mergeCell ref="B3:F3"/>
    <mergeCell ref="B4:F4"/>
    <mergeCell ref="E5:F5"/>
    <mergeCell ref="E6:F6"/>
  </mergeCells>
  <dataValidations count="2">
    <dataValidation type="list" allowBlank="1" showInputMessage="1" showErrorMessage="1" prompt=" - " sqref="F43:F118" xr:uid="{00000000-0002-0000-0600-000000000000}">
      <formula1>$I$2:$I$6</formula1>
    </dataValidation>
    <dataValidation type="list" allowBlank="1" showErrorMessage="1" sqref="F1:F3 F41:F42 F7:F39" xr:uid="{00000000-0002-0000-0600-000001000000}">
      <formula1>$I$2:$I$6</formula1>
      <formula2>0</formula2>
    </dataValidation>
  </dataValidations>
  <hyperlinks>
    <hyperlink ref="D41" location="'Layout DK và Lịch sử DK phòng '!B36" display="Hiển thị màn hình Lịch sử đăng ký phòng " xr:uid="{00000000-0004-0000-0600-000000000000}"/>
    <hyperlink ref="D19" location="'Layout DK và Lịch sử DK phòng '!A1" display="Mở màn hình Xem và tìm kiếm phòng " xr:uid="{00000000-0004-0000-06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34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899"/>
  <sheetViews>
    <sheetView zoomScale="90" zoomScaleNormal="90" workbookViewId="0">
      <pane ySplit="8" topLeftCell="A36" activePane="bottomLeft" state="frozen"/>
      <selection activeCell="D21" sqref="D21"/>
      <selection pane="bottomLeft" activeCell="C7" sqref="C7"/>
    </sheetView>
  </sheetViews>
  <sheetFormatPr defaultColWidth="15.125" defaultRowHeight="15" customHeight="1"/>
  <cols>
    <col min="1" max="1" width="19.87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1030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53.25" customHeight="1">
      <c r="A3" s="78" t="s">
        <v>51</v>
      </c>
      <c r="B3" s="370" t="s">
        <v>705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53</v>
      </c>
      <c r="B4" s="373" t="s">
        <v>1684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COUNTIF(F11:F1057,"Pass")</f>
        <v>0</v>
      </c>
      <c r="B6" s="83">
        <f>COUNTIF(F11:F1057,"Fail")</f>
        <v>0</v>
      </c>
      <c r="C6" s="83">
        <f>E6-D6-B6-A6</f>
        <v>17</v>
      </c>
      <c r="D6" s="126">
        <f>COUNTIF(F$11:F$1057,"N/A")</f>
        <v>0</v>
      </c>
      <c r="E6" s="375">
        <f>COUNTA(A11:A1057)</f>
        <v>17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706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707</v>
      </c>
      <c r="C10" s="63"/>
      <c r="D10" s="127"/>
      <c r="E10" s="63"/>
      <c r="F10" s="63"/>
      <c r="G10" s="63"/>
      <c r="H10" s="124"/>
    </row>
    <row r="11" spans="1:25" s="67" customFormat="1" ht="45" customHeight="1">
      <c r="A11" s="132" t="s">
        <v>708</v>
      </c>
      <c r="B11" s="99" t="s">
        <v>709</v>
      </c>
      <c r="C11" s="132"/>
      <c r="D11" s="167" t="s">
        <v>65</v>
      </c>
      <c r="E11" s="168"/>
      <c r="F11" s="132"/>
      <c r="G11" s="132"/>
      <c r="H11" s="276"/>
    </row>
    <row r="12" spans="1:25" s="67" customFormat="1" ht="39" customHeight="1">
      <c r="A12" s="132" t="s">
        <v>710</v>
      </c>
      <c r="B12" s="169" t="s">
        <v>711</v>
      </c>
      <c r="C12" s="169"/>
      <c r="D12" s="157" t="s">
        <v>65</v>
      </c>
      <c r="E12" s="170"/>
      <c r="F12" s="169"/>
      <c r="G12" s="169"/>
      <c r="H12" s="285"/>
    </row>
    <row r="13" spans="1:25" s="69" customFormat="1" ht="16.5">
      <c r="A13" s="171"/>
      <c r="B13" s="172" t="s">
        <v>712</v>
      </c>
      <c r="C13" s="171"/>
      <c r="D13" s="173"/>
      <c r="E13" s="171"/>
      <c r="F13" s="63"/>
      <c r="G13" s="63"/>
      <c r="H13" s="124"/>
    </row>
    <row r="14" spans="1:25" s="64" customFormat="1" ht="33">
      <c r="A14" s="65" t="s">
        <v>713</v>
      </c>
      <c r="B14" s="65" t="s">
        <v>73</v>
      </c>
      <c r="C14" s="65" t="s">
        <v>714</v>
      </c>
      <c r="D14" s="230" t="s">
        <v>715</v>
      </c>
      <c r="E14" s="65"/>
      <c r="F14" s="65"/>
      <c r="G14" s="65"/>
      <c r="H14" s="276"/>
    </row>
    <row r="15" spans="1:25" s="64" customFormat="1" ht="49.5">
      <c r="A15" s="65" t="s">
        <v>716</v>
      </c>
      <c r="B15" s="175" t="s">
        <v>717</v>
      </c>
      <c r="C15" s="65" t="s">
        <v>718</v>
      </c>
      <c r="D15" s="65" t="s">
        <v>719</v>
      </c>
      <c r="E15" s="65"/>
      <c r="F15" s="65"/>
      <c r="G15" s="65"/>
      <c r="H15" s="276"/>
    </row>
    <row r="16" spans="1:25" s="64" customFormat="1" ht="49.5">
      <c r="A16" s="65" t="s">
        <v>720</v>
      </c>
      <c r="B16" s="175" t="s">
        <v>721</v>
      </c>
      <c r="C16" s="65" t="s">
        <v>722</v>
      </c>
      <c r="D16" s="65" t="s">
        <v>719</v>
      </c>
      <c r="E16" s="65"/>
      <c r="F16" s="65"/>
      <c r="G16" s="65"/>
      <c r="H16" s="276"/>
    </row>
    <row r="17" spans="1:8" s="69" customFormat="1" ht="16.5">
      <c r="A17" s="62"/>
      <c r="B17" s="62" t="s">
        <v>723</v>
      </c>
      <c r="C17" s="63"/>
      <c r="D17" s="127"/>
      <c r="E17" s="63"/>
      <c r="F17" s="63"/>
      <c r="G17" s="63"/>
      <c r="H17" s="124"/>
    </row>
    <row r="18" spans="1:8" s="69" customFormat="1" ht="16.5">
      <c r="A18" s="62"/>
      <c r="B18" s="62" t="s">
        <v>724</v>
      </c>
      <c r="C18" s="63"/>
      <c r="D18" s="127"/>
      <c r="E18" s="63"/>
      <c r="F18" s="63"/>
      <c r="G18" s="63"/>
      <c r="H18" s="124"/>
    </row>
    <row r="19" spans="1:8" s="69" customFormat="1" ht="38.450000000000003" customHeight="1">
      <c r="A19" s="389" t="s">
        <v>725</v>
      </c>
      <c r="B19" s="392" t="s">
        <v>126</v>
      </c>
      <c r="C19" s="71"/>
      <c r="D19" s="68" t="s">
        <v>726</v>
      </c>
      <c r="E19" s="71"/>
      <c r="F19" s="71"/>
      <c r="G19" s="71"/>
      <c r="H19" s="276"/>
    </row>
    <row r="20" spans="1:8" s="69" customFormat="1" ht="33">
      <c r="A20" s="390"/>
      <c r="B20" s="393"/>
      <c r="C20" s="65" t="s">
        <v>727</v>
      </c>
      <c r="D20" s="68" t="s">
        <v>728</v>
      </c>
      <c r="E20" s="71"/>
      <c r="F20" s="71"/>
      <c r="G20" s="71"/>
      <c r="H20" s="276"/>
    </row>
    <row r="21" spans="1:8" s="69" customFormat="1" ht="33">
      <c r="A21" s="390"/>
      <c r="B21" s="393"/>
      <c r="C21" s="65" t="s">
        <v>729</v>
      </c>
      <c r="D21" s="68" t="s">
        <v>730</v>
      </c>
      <c r="E21" s="71"/>
      <c r="F21" s="71"/>
      <c r="G21" s="71"/>
      <c r="H21" s="276"/>
    </row>
    <row r="22" spans="1:8" s="69" customFormat="1" ht="33">
      <c r="A22" s="390"/>
      <c r="B22" s="393"/>
      <c r="C22" s="65" t="s">
        <v>731</v>
      </c>
      <c r="D22" s="68" t="s">
        <v>732</v>
      </c>
      <c r="E22" s="71"/>
      <c r="F22" s="71"/>
      <c r="G22" s="71"/>
      <c r="H22" s="276"/>
    </row>
    <row r="23" spans="1:8" s="69" customFormat="1" ht="33">
      <c r="A23" s="391"/>
      <c r="B23" s="394"/>
      <c r="C23" s="65" t="s">
        <v>733</v>
      </c>
      <c r="D23" s="68" t="s">
        <v>734</v>
      </c>
      <c r="E23" s="71"/>
      <c r="F23" s="71"/>
      <c r="G23" s="71"/>
      <c r="H23" s="276"/>
    </row>
    <row r="24" spans="1:8" s="69" customFormat="1" ht="60" customHeight="1">
      <c r="A24" s="176" t="s">
        <v>735</v>
      </c>
      <c r="B24" s="71" t="s">
        <v>736</v>
      </c>
      <c r="C24" s="71"/>
      <c r="D24" s="167" t="s">
        <v>65</v>
      </c>
      <c r="E24" s="71"/>
      <c r="F24" s="71"/>
      <c r="G24" s="71"/>
      <c r="H24" s="276"/>
    </row>
    <row r="25" spans="1:8" s="64" customFormat="1" ht="16.5">
      <c r="A25" s="73"/>
      <c r="B25" s="62" t="s">
        <v>737</v>
      </c>
      <c r="C25" s="63"/>
      <c r="D25" s="128"/>
      <c r="E25" s="62"/>
      <c r="F25" s="63"/>
      <c r="G25" s="63"/>
      <c r="H25" s="124"/>
    </row>
    <row r="26" spans="1:8" s="64" customFormat="1" ht="49.5">
      <c r="A26" s="146" t="s">
        <v>738</v>
      </c>
      <c r="B26" s="103" t="s">
        <v>739</v>
      </c>
      <c r="C26" s="65" t="s">
        <v>718</v>
      </c>
      <c r="D26" s="283" t="s">
        <v>740</v>
      </c>
      <c r="E26" s="100"/>
      <c r="F26" s="100"/>
      <c r="G26" s="100"/>
      <c r="H26" s="276"/>
    </row>
    <row r="27" spans="1:8" s="64" customFormat="1" ht="49.5">
      <c r="A27" s="146" t="s">
        <v>741</v>
      </c>
      <c r="B27" s="103" t="s">
        <v>742</v>
      </c>
      <c r="C27" s="65" t="s">
        <v>718</v>
      </c>
      <c r="D27" s="65" t="s">
        <v>719</v>
      </c>
      <c r="E27" s="100"/>
      <c r="F27" s="100"/>
      <c r="G27" s="100"/>
      <c r="H27" s="276"/>
    </row>
    <row r="28" spans="1:8" s="64" customFormat="1" ht="49.5">
      <c r="A28" s="146" t="s">
        <v>743</v>
      </c>
      <c r="B28" s="103" t="s">
        <v>744</v>
      </c>
      <c r="C28" s="103" t="s">
        <v>745</v>
      </c>
      <c r="D28" s="72" t="s">
        <v>746</v>
      </c>
      <c r="E28" s="101"/>
      <c r="F28" s="101"/>
      <c r="G28" s="101"/>
      <c r="H28" s="276"/>
    </row>
    <row r="29" spans="1:8" s="64" customFormat="1" ht="51" customHeight="1">
      <c r="A29" s="146" t="s">
        <v>747</v>
      </c>
      <c r="B29" s="103" t="s">
        <v>748</v>
      </c>
      <c r="C29" s="103" t="s">
        <v>745</v>
      </c>
      <c r="D29" s="103" t="s">
        <v>749</v>
      </c>
      <c r="E29" s="100"/>
      <c r="F29" s="100"/>
      <c r="G29" s="100"/>
      <c r="H29" s="276"/>
    </row>
    <row r="30" spans="1:8" s="64" customFormat="1" ht="16.5">
      <c r="A30" s="73"/>
      <c r="B30" s="62" t="s">
        <v>750</v>
      </c>
      <c r="C30" s="63"/>
      <c r="D30" s="128"/>
      <c r="E30" s="62"/>
      <c r="F30" s="63"/>
      <c r="G30" s="63"/>
      <c r="H30" s="124"/>
    </row>
    <row r="31" spans="1:8" s="64" customFormat="1" ht="16.5">
      <c r="A31" s="62"/>
      <c r="B31" s="62" t="s">
        <v>751</v>
      </c>
      <c r="C31" s="63"/>
      <c r="D31" s="128"/>
      <c r="E31" s="62"/>
      <c r="F31" s="63"/>
      <c r="G31" s="63"/>
      <c r="H31" s="124"/>
    </row>
    <row r="32" spans="1:8" s="64" customFormat="1" ht="50.45" customHeight="1">
      <c r="A32" s="389" t="s">
        <v>752</v>
      </c>
      <c r="B32" s="392" t="s">
        <v>126</v>
      </c>
      <c r="C32" s="71"/>
      <c r="D32" s="68" t="s">
        <v>753</v>
      </c>
      <c r="E32" s="71"/>
      <c r="F32" s="71"/>
      <c r="G32" s="71"/>
      <c r="H32" s="276"/>
    </row>
    <row r="33" spans="1:25" s="64" customFormat="1" ht="33">
      <c r="A33" s="390"/>
      <c r="B33" s="393"/>
      <c r="C33" s="65" t="s">
        <v>727</v>
      </c>
      <c r="D33" s="68" t="s">
        <v>728</v>
      </c>
      <c r="E33" s="71"/>
      <c r="F33" s="71"/>
      <c r="G33" s="71"/>
      <c r="H33" s="276"/>
    </row>
    <row r="34" spans="1:25" s="64" customFormat="1" ht="33">
      <c r="A34" s="390"/>
      <c r="B34" s="393"/>
      <c r="C34" s="65" t="s">
        <v>754</v>
      </c>
      <c r="D34" s="68" t="s">
        <v>755</v>
      </c>
      <c r="E34" s="71"/>
      <c r="F34" s="71"/>
      <c r="G34" s="71"/>
      <c r="H34" s="276"/>
    </row>
    <row r="35" spans="1:25" s="64" customFormat="1" ht="33">
      <c r="A35" s="390"/>
      <c r="B35" s="393"/>
      <c r="C35" s="65" t="s">
        <v>756</v>
      </c>
      <c r="D35" s="68" t="s">
        <v>757</v>
      </c>
      <c r="E35" s="71"/>
      <c r="F35" s="71"/>
      <c r="G35" s="71"/>
      <c r="H35" s="276"/>
    </row>
    <row r="36" spans="1:25" s="64" customFormat="1" ht="33">
      <c r="A36" s="390"/>
      <c r="B36" s="393"/>
      <c r="C36" s="65" t="s">
        <v>758</v>
      </c>
      <c r="D36" s="68" t="s">
        <v>759</v>
      </c>
      <c r="E36" s="71"/>
      <c r="F36" s="71"/>
      <c r="G36" s="71"/>
      <c r="H36" s="276"/>
    </row>
    <row r="37" spans="1:25" s="64" customFormat="1" ht="36" customHeight="1">
      <c r="A37" s="390"/>
      <c r="B37" s="393"/>
      <c r="C37" s="65" t="s">
        <v>760</v>
      </c>
      <c r="D37" s="68" t="s">
        <v>761</v>
      </c>
      <c r="E37" s="71"/>
      <c r="F37" s="71"/>
      <c r="G37" s="71"/>
      <c r="H37" s="276"/>
    </row>
    <row r="38" spans="1:25" s="64" customFormat="1" ht="33">
      <c r="A38" s="391"/>
      <c r="B38" s="394"/>
      <c r="C38" s="65" t="s">
        <v>762</v>
      </c>
      <c r="D38" s="68" t="s">
        <v>763</v>
      </c>
      <c r="E38" s="71"/>
      <c r="F38" s="71"/>
      <c r="G38" s="71"/>
      <c r="H38" s="276"/>
    </row>
    <row r="39" spans="1:25" s="64" customFormat="1" ht="56.45" customHeight="1">
      <c r="A39" s="176" t="s">
        <v>764</v>
      </c>
      <c r="B39" s="71" t="s">
        <v>736</v>
      </c>
      <c r="C39" s="71"/>
      <c r="D39" s="167" t="s">
        <v>65</v>
      </c>
      <c r="E39" s="71"/>
      <c r="F39" s="71"/>
      <c r="G39" s="71"/>
      <c r="H39" s="276"/>
    </row>
    <row r="40" spans="1:25" s="64" customFormat="1" ht="16.5">
      <c r="A40" s="62"/>
      <c r="B40" s="62" t="s">
        <v>765</v>
      </c>
      <c r="C40" s="63"/>
      <c r="D40" s="128"/>
      <c r="E40" s="62"/>
      <c r="F40" s="63"/>
      <c r="G40" s="63"/>
      <c r="H40" s="63"/>
    </row>
    <row r="41" spans="1:25" s="64" customFormat="1" ht="90.6" customHeight="1">
      <c r="A41" s="103" t="s">
        <v>766</v>
      </c>
      <c r="B41" s="103" t="s">
        <v>767</v>
      </c>
      <c r="C41" s="65" t="s">
        <v>722</v>
      </c>
      <c r="D41" s="283" t="s">
        <v>768</v>
      </c>
      <c r="E41" s="100"/>
      <c r="F41" s="100"/>
      <c r="G41" s="100"/>
      <c r="H41" s="276"/>
    </row>
    <row r="42" spans="1:25" s="64" customFormat="1" ht="90.6" customHeight="1">
      <c r="A42" s="103" t="s">
        <v>769</v>
      </c>
      <c r="B42" s="103" t="s">
        <v>770</v>
      </c>
      <c r="C42" s="65" t="s">
        <v>722</v>
      </c>
      <c r="D42" s="65" t="s">
        <v>719</v>
      </c>
      <c r="E42" s="100"/>
      <c r="F42" s="100"/>
      <c r="G42" s="100"/>
      <c r="H42" s="276"/>
    </row>
    <row r="43" spans="1:25" s="64" customFormat="1" ht="64.900000000000006" customHeight="1">
      <c r="A43" s="103" t="s">
        <v>771</v>
      </c>
      <c r="B43" s="103" t="s">
        <v>772</v>
      </c>
      <c r="C43" s="103" t="s">
        <v>773</v>
      </c>
      <c r="D43" s="103" t="s">
        <v>746</v>
      </c>
      <c r="E43" s="101"/>
      <c r="F43" s="101"/>
      <c r="G43" s="102"/>
      <c r="H43" s="276"/>
    </row>
    <row r="44" spans="1:25" s="64" customFormat="1" ht="49.5">
      <c r="A44" s="103" t="s">
        <v>774</v>
      </c>
      <c r="B44" s="177" t="s">
        <v>775</v>
      </c>
      <c r="C44" s="177" t="s">
        <v>773</v>
      </c>
      <c r="D44" s="177" t="s">
        <v>749</v>
      </c>
      <c r="E44" s="178"/>
      <c r="F44" s="125"/>
      <c r="G44" s="71"/>
      <c r="H44" s="276"/>
    </row>
    <row r="45" spans="1:25" ht="16.5" customHeight="1">
      <c r="A45" s="64"/>
      <c r="B45" s="64"/>
      <c r="C45" s="64"/>
      <c r="D45" s="129"/>
      <c r="E45" s="64"/>
      <c r="F45" s="64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64"/>
      <c r="B46" s="64"/>
      <c r="C46" s="64"/>
      <c r="D46" s="129"/>
      <c r="E46" s="64"/>
      <c r="F46" s="64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64"/>
      <c r="B47" s="64"/>
      <c r="C47" s="64"/>
      <c r="D47" s="129"/>
      <c r="E47" s="64"/>
      <c r="F47" s="64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64"/>
      <c r="B48" s="64"/>
      <c r="C48" s="64"/>
      <c r="D48" s="129"/>
      <c r="E48" s="64"/>
      <c r="F48" s="64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64"/>
      <c r="B49" s="64"/>
      <c r="C49" s="64"/>
      <c r="D49" s="129"/>
      <c r="E49" s="64"/>
      <c r="F49" s="64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64"/>
      <c r="B50" s="64"/>
      <c r="C50" s="64"/>
      <c r="D50" s="129"/>
      <c r="E50" s="64"/>
      <c r="F50" s="64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33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33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161"/>
      <c r="B64" s="161"/>
      <c r="C64" s="161"/>
      <c r="D64" s="179"/>
      <c r="E64" s="161"/>
      <c r="F64" s="161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161"/>
      <c r="B65" s="161"/>
      <c r="C65" s="161"/>
      <c r="D65" s="179"/>
      <c r="E65" s="161"/>
      <c r="F65" s="161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161"/>
      <c r="B66" s="161"/>
      <c r="C66" s="161"/>
      <c r="D66" s="179"/>
      <c r="E66" s="161"/>
      <c r="F66" s="161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161"/>
      <c r="B67" s="161"/>
      <c r="C67" s="161"/>
      <c r="D67" s="179"/>
      <c r="E67" s="161"/>
      <c r="F67" s="161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161"/>
      <c r="B68" s="161"/>
      <c r="C68" s="161"/>
      <c r="D68" s="179"/>
      <c r="E68" s="161"/>
      <c r="F68" s="161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161"/>
      <c r="B69" s="161"/>
      <c r="C69" s="161"/>
      <c r="D69" s="179"/>
      <c r="E69" s="161"/>
      <c r="F69" s="161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80"/>
      <c r="B74" s="181"/>
      <c r="C74" s="182"/>
      <c r="D74" s="163"/>
      <c r="E74" s="182"/>
      <c r="F74" s="182"/>
      <c r="G74" s="182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83"/>
      <c r="B75" s="183"/>
      <c r="C75" s="183"/>
      <c r="D75" s="183"/>
      <c r="E75" s="183"/>
      <c r="F75" s="183"/>
      <c r="G75" s="183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83"/>
      <c r="B76" s="183"/>
      <c r="C76" s="183"/>
      <c r="D76" s="183"/>
      <c r="E76" s="183"/>
      <c r="F76" s="183"/>
      <c r="G76" s="183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</sheetData>
  <mergeCells count="9">
    <mergeCell ref="A32:A38"/>
    <mergeCell ref="B32:B38"/>
    <mergeCell ref="B2:F2"/>
    <mergeCell ref="B3:F3"/>
    <mergeCell ref="B4:F4"/>
    <mergeCell ref="E5:F5"/>
    <mergeCell ref="E6:F6"/>
    <mergeCell ref="A19:A23"/>
    <mergeCell ref="B19:B23"/>
  </mergeCells>
  <dataValidations count="2">
    <dataValidation type="list" allowBlank="1" showInputMessage="1" showErrorMessage="1" prompt=" - " sqref="F64:F204" xr:uid="{00000000-0002-0000-0800-000000000000}">
      <formula1>$I$2:$I$6</formula1>
    </dataValidation>
    <dataValidation type="list" allowBlank="1" showErrorMessage="1" sqref="F1:F3 F32:F39 F26:F29 F7:F24 F41:F63" xr:uid="{00000000-0002-0000-0800-000001000000}">
      <formula1>$I$2:$I$6</formula1>
      <formula2>0</formula2>
    </dataValidation>
  </dataValidations>
  <hyperlinks>
    <hyperlink ref="D14" location="'Layout QL Chọn HD và thanh toán'!A1" display="Mở màn hình lựa chọn hóa đơn (refer sheet Layout QL Gửi HD và thanh toán)" xr:uid="{00000000-0004-0000-0800-000000000000}"/>
    <hyperlink ref="D26" location="'Layout QL Chọn HD và thanh toán'!A1" display="Mở màn hình hóa đơn tiền phòng" xr:uid="{00000000-0004-0000-0800-000001000000}"/>
    <hyperlink ref="D41" location="'Layout QL Chọn HD và thanh toán'!A1" display="Mở màn hình hóa đơn tiền điện, nước" xr:uid="{00000000-0004-0000-08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31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05"/>
  <sheetViews>
    <sheetView zoomScale="90" zoomScaleNormal="90" workbookViewId="0">
      <pane ySplit="8" topLeftCell="A12" activePane="bottomLeft" state="frozen"/>
      <selection activeCell="D21" sqref="D21"/>
      <selection pane="bottomLeft" activeCell="C7" sqref="C7"/>
    </sheetView>
  </sheetViews>
  <sheetFormatPr defaultColWidth="15.125" defaultRowHeight="15" customHeight="1"/>
  <cols>
    <col min="1" max="1" width="21.1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1029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51</v>
      </c>
      <c r="B3" s="370" t="s">
        <v>776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53</v>
      </c>
      <c r="B4" s="373" t="s">
        <v>1684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COUNTIF(F11:F1063,"Pass")</f>
        <v>0</v>
      </c>
      <c r="B6" s="83">
        <f>COUNTIF(F11:F1063,"Fail")</f>
        <v>0</v>
      </c>
      <c r="C6" s="83">
        <f>E6-D6-B6-A6</f>
        <v>36</v>
      </c>
      <c r="D6" s="126">
        <f>COUNTIF(F$11:F$1063,"N/A")</f>
        <v>0</v>
      </c>
      <c r="E6" s="375">
        <f>COUNTA(A11:A1063)</f>
        <v>36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777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778</v>
      </c>
      <c r="C10" s="186"/>
      <c r="D10" s="187"/>
      <c r="E10" s="186"/>
      <c r="F10" s="186"/>
      <c r="G10" s="186"/>
      <c r="H10" s="188"/>
    </row>
    <row r="11" spans="1:25" s="67" customFormat="1" ht="70.900000000000006" customHeight="1">
      <c r="A11" s="169" t="s">
        <v>779</v>
      </c>
      <c r="B11" s="178" t="s">
        <v>780</v>
      </c>
      <c r="C11" s="178" t="s">
        <v>781</v>
      </c>
      <c r="D11" s="177" t="s">
        <v>782</v>
      </c>
      <c r="E11" s="170"/>
      <c r="F11" s="169"/>
      <c r="G11" s="169"/>
      <c r="H11" s="278"/>
    </row>
    <row r="12" spans="1:25" s="67" customFormat="1" ht="55.9" customHeight="1">
      <c r="A12" s="169" t="s">
        <v>783</v>
      </c>
      <c r="B12" s="178" t="s">
        <v>548</v>
      </c>
      <c r="C12" s="178" t="s">
        <v>784</v>
      </c>
      <c r="D12" s="177" t="s">
        <v>81</v>
      </c>
      <c r="E12" s="170"/>
      <c r="F12" s="169"/>
      <c r="G12" s="169"/>
      <c r="H12" s="278"/>
    </row>
    <row r="13" spans="1:25" s="67" customFormat="1" ht="63" customHeight="1">
      <c r="A13" s="169" t="s">
        <v>785</v>
      </c>
      <c r="B13" s="178" t="s">
        <v>786</v>
      </c>
      <c r="C13" s="178" t="s">
        <v>787</v>
      </c>
      <c r="D13" s="177" t="s">
        <v>78</v>
      </c>
      <c r="E13" s="170"/>
      <c r="F13" s="169"/>
      <c r="G13" s="169"/>
      <c r="H13" s="278"/>
    </row>
    <row r="14" spans="1:25" s="67" customFormat="1" ht="52.9" customHeight="1">
      <c r="A14" s="169" t="s">
        <v>788</v>
      </c>
      <c r="B14" s="178" t="s">
        <v>329</v>
      </c>
      <c r="C14" s="169"/>
      <c r="D14" s="157" t="s">
        <v>65</v>
      </c>
      <c r="E14" s="170"/>
      <c r="F14" s="169"/>
      <c r="G14" s="169"/>
      <c r="H14" s="278"/>
    </row>
    <row r="15" spans="1:25" s="67" customFormat="1" ht="57.6" customHeight="1">
      <c r="A15" s="169" t="s">
        <v>789</v>
      </c>
      <c r="B15" s="178" t="s">
        <v>790</v>
      </c>
      <c r="C15" s="169"/>
      <c r="D15" s="157" t="s">
        <v>65</v>
      </c>
      <c r="E15" s="170"/>
      <c r="F15" s="169"/>
      <c r="G15" s="169"/>
      <c r="H15" s="278"/>
    </row>
    <row r="16" spans="1:25" s="69" customFormat="1" ht="16.5">
      <c r="A16" s="171"/>
      <c r="B16" s="172" t="s">
        <v>791</v>
      </c>
      <c r="C16" s="171"/>
      <c r="D16" s="173"/>
      <c r="E16" s="171"/>
      <c r="F16" s="171"/>
      <c r="G16" s="171"/>
      <c r="H16" s="190"/>
    </row>
    <row r="17" spans="1:8" s="64" customFormat="1" ht="49.5">
      <c r="A17" s="65" t="s">
        <v>792</v>
      </c>
      <c r="B17" s="65" t="s">
        <v>793</v>
      </c>
      <c r="C17" s="65" t="s">
        <v>794</v>
      </c>
      <c r="D17" s="230" t="s">
        <v>795</v>
      </c>
      <c r="E17" s="65"/>
      <c r="F17" s="65"/>
      <c r="G17" s="65"/>
      <c r="H17" s="276"/>
    </row>
    <row r="18" spans="1:8" s="64" customFormat="1" ht="49.5">
      <c r="A18" s="65" t="s">
        <v>796</v>
      </c>
      <c r="B18" s="175" t="s">
        <v>797</v>
      </c>
      <c r="C18" s="65" t="s">
        <v>798</v>
      </c>
      <c r="D18" s="72" t="s">
        <v>799</v>
      </c>
      <c r="E18" s="132"/>
      <c r="F18" s="132"/>
      <c r="G18" s="132"/>
      <c r="H18" s="277"/>
    </row>
    <row r="19" spans="1:8" s="64" customFormat="1" ht="66">
      <c r="A19" s="65" t="s">
        <v>800</v>
      </c>
      <c r="B19" s="175" t="s">
        <v>801</v>
      </c>
      <c r="C19" s="65" t="s">
        <v>802</v>
      </c>
      <c r="D19" s="176" t="s">
        <v>803</v>
      </c>
      <c r="E19" s="169"/>
      <c r="F19" s="169"/>
      <c r="G19" s="169"/>
      <c r="H19" s="278"/>
    </row>
    <row r="20" spans="1:8" s="64" customFormat="1" ht="49.5">
      <c r="A20" s="65" t="s">
        <v>804</v>
      </c>
      <c r="B20" s="175" t="s">
        <v>805</v>
      </c>
      <c r="C20" s="65" t="s">
        <v>806</v>
      </c>
      <c r="D20" s="176" t="s">
        <v>807</v>
      </c>
      <c r="E20" s="169"/>
      <c r="F20" s="169"/>
      <c r="G20" s="169"/>
      <c r="H20" s="278"/>
    </row>
    <row r="21" spans="1:8" s="64" customFormat="1" ht="49.5">
      <c r="A21" s="65" t="s">
        <v>808</v>
      </c>
      <c r="B21" s="175" t="s">
        <v>809</v>
      </c>
      <c r="C21" s="65" t="s">
        <v>810</v>
      </c>
      <c r="D21" s="176" t="s">
        <v>811</v>
      </c>
      <c r="E21" s="169"/>
      <c r="F21" s="169"/>
      <c r="G21" s="169"/>
      <c r="H21" s="278"/>
    </row>
    <row r="22" spans="1:8" s="64" customFormat="1" ht="49.5">
      <c r="A22" s="65" t="s">
        <v>812</v>
      </c>
      <c r="B22" s="175" t="s">
        <v>813</v>
      </c>
      <c r="C22" s="65" t="s">
        <v>814</v>
      </c>
      <c r="D22" s="176" t="s">
        <v>815</v>
      </c>
      <c r="E22" s="169"/>
      <c r="F22" s="169"/>
      <c r="G22" s="169"/>
      <c r="H22" s="278"/>
    </row>
    <row r="23" spans="1:8" s="64" customFormat="1" ht="49.5">
      <c r="A23" s="65" t="s">
        <v>816</v>
      </c>
      <c r="B23" s="175" t="s">
        <v>817</v>
      </c>
      <c r="C23" s="65" t="s">
        <v>818</v>
      </c>
      <c r="D23" s="192" t="s">
        <v>819</v>
      </c>
      <c r="E23" s="193"/>
      <c r="F23" s="193"/>
      <c r="G23" s="193"/>
      <c r="H23" s="279"/>
    </row>
    <row r="24" spans="1:8" s="64" customFormat="1" ht="66">
      <c r="A24" s="65" t="s">
        <v>820</v>
      </c>
      <c r="B24" s="175" t="s">
        <v>821</v>
      </c>
      <c r="C24" s="175" t="s">
        <v>822</v>
      </c>
      <c r="D24" s="177" t="s">
        <v>823</v>
      </c>
      <c r="E24" s="169"/>
      <c r="F24" s="169"/>
      <c r="G24" s="169"/>
      <c r="H24" s="278"/>
    </row>
    <row r="25" spans="1:8" s="64" customFormat="1" ht="66">
      <c r="A25" s="65" t="s">
        <v>824</v>
      </c>
      <c r="B25" s="175" t="s">
        <v>825</v>
      </c>
      <c r="C25" s="153" t="s">
        <v>826</v>
      </c>
      <c r="D25" s="195" t="s">
        <v>827</v>
      </c>
      <c r="E25" s="193"/>
      <c r="F25" s="193"/>
      <c r="G25" s="193"/>
      <c r="H25" s="279"/>
    </row>
    <row r="26" spans="1:8" s="64" customFormat="1" ht="66">
      <c r="A26" s="65" t="s">
        <v>828</v>
      </c>
      <c r="B26" s="175" t="s">
        <v>829</v>
      </c>
      <c r="C26" s="169" t="s">
        <v>830</v>
      </c>
      <c r="D26" s="177" t="s">
        <v>831</v>
      </c>
      <c r="E26" s="169"/>
      <c r="F26" s="169"/>
      <c r="G26" s="169"/>
      <c r="H26" s="278"/>
    </row>
    <row r="27" spans="1:8" s="64" customFormat="1" ht="66">
      <c r="A27" s="65" t="s">
        <v>832</v>
      </c>
      <c r="B27" s="175" t="s">
        <v>833</v>
      </c>
      <c r="C27" s="169" t="s">
        <v>834</v>
      </c>
      <c r="D27" s="177" t="s">
        <v>831</v>
      </c>
      <c r="E27" s="169"/>
      <c r="F27" s="169"/>
      <c r="G27" s="169"/>
      <c r="H27" s="278"/>
    </row>
    <row r="28" spans="1:8" s="64" customFormat="1" ht="49.5">
      <c r="A28" s="65" t="s">
        <v>835</v>
      </c>
      <c r="B28" s="175" t="s">
        <v>836</v>
      </c>
      <c r="C28" s="169" t="s">
        <v>837</v>
      </c>
      <c r="D28" s="177" t="s">
        <v>838</v>
      </c>
      <c r="E28" s="169"/>
      <c r="F28" s="169"/>
      <c r="G28" s="169"/>
      <c r="H28" s="278"/>
    </row>
    <row r="29" spans="1:8" s="64" customFormat="1" ht="49.5">
      <c r="A29" s="65" t="s">
        <v>839</v>
      </c>
      <c r="B29" s="175" t="s">
        <v>840</v>
      </c>
      <c r="C29" s="169" t="s">
        <v>837</v>
      </c>
      <c r="D29" s="169" t="s">
        <v>719</v>
      </c>
      <c r="E29" s="169"/>
      <c r="F29" s="169"/>
      <c r="G29" s="169"/>
      <c r="H29" s="278"/>
    </row>
    <row r="30" spans="1:8" s="69" customFormat="1" ht="16.5">
      <c r="A30" s="62"/>
      <c r="B30" s="62" t="s">
        <v>841</v>
      </c>
      <c r="C30" s="171"/>
      <c r="D30" s="173"/>
      <c r="E30" s="171"/>
      <c r="F30" s="171"/>
      <c r="G30" s="171"/>
      <c r="H30" s="190"/>
    </row>
    <row r="31" spans="1:8" s="69" customFormat="1" ht="16.5">
      <c r="A31" s="62"/>
      <c r="B31" s="62" t="s">
        <v>842</v>
      </c>
      <c r="C31" s="63"/>
      <c r="D31" s="127"/>
      <c r="E31" s="63"/>
      <c r="F31" s="63"/>
      <c r="G31" s="63"/>
      <c r="H31" s="124"/>
    </row>
    <row r="32" spans="1:8" s="69" customFormat="1" ht="51" customHeight="1">
      <c r="A32" s="196" t="s">
        <v>843</v>
      </c>
      <c r="B32" s="178" t="s">
        <v>780</v>
      </c>
      <c r="C32" s="178" t="s">
        <v>781</v>
      </c>
      <c r="D32" s="177" t="s">
        <v>782</v>
      </c>
      <c r="E32" s="71"/>
      <c r="F32" s="71"/>
      <c r="G32" s="71"/>
      <c r="H32" s="276"/>
    </row>
    <row r="33" spans="1:8" s="69" customFormat="1" ht="49.5">
      <c r="A33" s="196" t="s">
        <v>844</v>
      </c>
      <c r="B33" s="178" t="s">
        <v>548</v>
      </c>
      <c r="C33" s="178" t="s">
        <v>784</v>
      </c>
      <c r="D33" s="177" t="s">
        <v>81</v>
      </c>
      <c r="E33" s="71"/>
      <c r="F33" s="71"/>
      <c r="G33" s="71"/>
      <c r="H33" s="276"/>
    </row>
    <row r="34" spans="1:8" s="69" customFormat="1" ht="49.5">
      <c r="A34" s="196" t="s">
        <v>845</v>
      </c>
      <c r="B34" s="178" t="s">
        <v>786</v>
      </c>
      <c r="C34" s="178" t="s">
        <v>787</v>
      </c>
      <c r="D34" s="177" t="s">
        <v>78</v>
      </c>
      <c r="E34" s="71"/>
      <c r="F34" s="71"/>
      <c r="G34" s="71"/>
      <c r="H34" s="276"/>
    </row>
    <row r="35" spans="1:8" s="69" customFormat="1" ht="33">
      <c r="A35" s="196" t="s">
        <v>846</v>
      </c>
      <c r="B35" s="178" t="s">
        <v>329</v>
      </c>
      <c r="C35" s="169"/>
      <c r="D35" s="157" t="s">
        <v>65</v>
      </c>
      <c r="E35" s="71"/>
      <c r="F35" s="71"/>
      <c r="G35" s="71"/>
      <c r="H35" s="276"/>
    </row>
    <row r="36" spans="1:8" s="69" customFormat="1" ht="33">
      <c r="A36" s="196" t="s">
        <v>847</v>
      </c>
      <c r="B36" s="178" t="s">
        <v>790</v>
      </c>
      <c r="C36" s="169"/>
      <c r="D36" s="157" t="s">
        <v>65</v>
      </c>
      <c r="E36" s="71"/>
      <c r="F36" s="71"/>
      <c r="G36" s="71"/>
      <c r="H36" s="276"/>
    </row>
    <row r="37" spans="1:8" s="64" customFormat="1" ht="16.5">
      <c r="A37" s="73"/>
      <c r="B37" s="62" t="s">
        <v>848</v>
      </c>
      <c r="C37" s="63"/>
      <c r="D37" s="128"/>
      <c r="E37" s="185"/>
      <c r="F37" s="186"/>
      <c r="G37" s="186"/>
      <c r="H37" s="188"/>
    </row>
    <row r="38" spans="1:8" s="64" customFormat="1" ht="49.5">
      <c r="A38" s="146" t="s">
        <v>849</v>
      </c>
      <c r="B38" s="65" t="s">
        <v>793</v>
      </c>
      <c r="C38" s="65" t="s">
        <v>794</v>
      </c>
      <c r="D38" s="286" t="s">
        <v>795</v>
      </c>
      <c r="E38" s="197"/>
      <c r="F38" s="197"/>
      <c r="G38" s="197"/>
      <c r="H38" s="278"/>
    </row>
    <row r="39" spans="1:8" s="64" customFormat="1" ht="49.5">
      <c r="A39" s="146" t="s">
        <v>850</v>
      </c>
      <c r="B39" s="175" t="s">
        <v>797</v>
      </c>
      <c r="C39" s="65" t="s">
        <v>798</v>
      </c>
      <c r="D39" s="72" t="s">
        <v>799</v>
      </c>
      <c r="E39" s="178"/>
      <c r="F39" s="178"/>
      <c r="G39" s="178"/>
      <c r="H39" s="278"/>
    </row>
    <row r="40" spans="1:8" s="64" customFormat="1" ht="69.599999999999994" customHeight="1">
      <c r="A40" s="146" t="s">
        <v>851</v>
      </c>
      <c r="B40" s="175" t="s">
        <v>801</v>
      </c>
      <c r="C40" s="65" t="s">
        <v>802</v>
      </c>
      <c r="D40" s="176" t="s">
        <v>803</v>
      </c>
      <c r="E40" s="197"/>
      <c r="F40" s="197"/>
      <c r="G40" s="197"/>
      <c r="H40" s="278"/>
    </row>
    <row r="41" spans="1:8" s="64" customFormat="1" ht="67.900000000000006" customHeight="1">
      <c r="A41" s="146" t="s">
        <v>852</v>
      </c>
      <c r="B41" s="175" t="s">
        <v>805</v>
      </c>
      <c r="C41" s="65" t="s">
        <v>806</v>
      </c>
      <c r="D41" s="176" t="s">
        <v>807</v>
      </c>
      <c r="E41" s="197"/>
      <c r="F41" s="197"/>
      <c r="G41" s="197"/>
      <c r="H41" s="278"/>
    </row>
    <row r="42" spans="1:8" s="64" customFormat="1" ht="51" customHeight="1">
      <c r="A42" s="146" t="s">
        <v>853</v>
      </c>
      <c r="B42" s="175" t="s">
        <v>809</v>
      </c>
      <c r="C42" s="65" t="s">
        <v>810</v>
      </c>
      <c r="D42" s="176" t="s">
        <v>811</v>
      </c>
      <c r="E42" s="197"/>
      <c r="F42" s="197"/>
      <c r="G42" s="197"/>
      <c r="H42" s="278"/>
    </row>
    <row r="43" spans="1:8" s="64" customFormat="1" ht="67.150000000000006" customHeight="1">
      <c r="A43" s="146" t="s">
        <v>854</v>
      </c>
      <c r="B43" s="175" t="s">
        <v>813</v>
      </c>
      <c r="C43" s="65" t="s">
        <v>814</v>
      </c>
      <c r="D43" s="176" t="s">
        <v>815</v>
      </c>
      <c r="E43" s="197"/>
      <c r="F43" s="197"/>
      <c r="G43" s="197"/>
      <c r="H43" s="278"/>
    </row>
    <row r="44" spans="1:8" s="64" customFormat="1" ht="93.6" customHeight="1">
      <c r="A44" s="146" t="s">
        <v>855</v>
      </c>
      <c r="B44" s="175" t="s">
        <v>817</v>
      </c>
      <c r="C44" s="65" t="s">
        <v>818</v>
      </c>
      <c r="D44" s="192" t="s">
        <v>819</v>
      </c>
      <c r="E44" s="197"/>
      <c r="F44" s="197"/>
      <c r="G44" s="197"/>
      <c r="H44" s="278"/>
    </row>
    <row r="45" spans="1:8" s="64" customFormat="1" ht="51" customHeight="1">
      <c r="A45" s="146" t="s">
        <v>856</v>
      </c>
      <c r="B45" s="175" t="s">
        <v>821</v>
      </c>
      <c r="C45" s="175" t="s">
        <v>822</v>
      </c>
      <c r="D45" s="177" t="s">
        <v>823</v>
      </c>
      <c r="E45" s="197"/>
      <c r="F45" s="197"/>
      <c r="G45" s="197"/>
      <c r="H45" s="278"/>
    </row>
    <row r="46" spans="1:8" s="64" customFormat="1" ht="69" customHeight="1">
      <c r="A46" s="146" t="s">
        <v>857</v>
      </c>
      <c r="B46" s="175" t="s">
        <v>825</v>
      </c>
      <c r="C46" s="153" t="s">
        <v>826</v>
      </c>
      <c r="D46" s="195" t="s">
        <v>827</v>
      </c>
      <c r="E46" s="197"/>
      <c r="F46" s="197"/>
      <c r="G46" s="197"/>
      <c r="H46" s="278"/>
    </row>
    <row r="47" spans="1:8" s="64" customFormat="1" ht="51" customHeight="1">
      <c r="A47" s="146" t="s">
        <v>858</v>
      </c>
      <c r="B47" s="175" t="s">
        <v>829</v>
      </c>
      <c r="C47" s="169" t="s">
        <v>830</v>
      </c>
      <c r="D47" s="177" t="s">
        <v>831</v>
      </c>
      <c r="E47" s="197"/>
      <c r="F47" s="197"/>
      <c r="G47" s="197"/>
      <c r="H47" s="278"/>
    </row>
    <row r="48" spans="1:8" s="64" customFormat="1" ht="91.15" customHeight="1">
      <c r="A48" s="146" t="s">
        <v>859</v>
      </c>
      <c r="B48" s="175" t="s">
        <v>833</v>
      </c>
      <c r="C48" s="169" t="s">
        <v>834</v>
      </c>
      <c r="D48" s="177" t="s">
        <v>831</v>
      </c>
      <c r="E48" s="198"/>
      <c r="F48" s="198"/>
      <c r="G48" s="197"/>
      <c r="H48" s="278"/>
    </row>
    <row r="49" spans="1:25" s="64" customFormat="1" ht="51" customHeight="1">
      <c r="A49" s="146" t="s">
        <v>860</v>
      </c>
      <c r="B49" s="175" t="s">
        <v>836</v>
      </c>
      <c r="C49" s="169" t="s">
        <v>837</v>
      </c>
      <c r="D49" s="177" t="s">
        <v>838</v>
      </c>
      <c r="E49" s="198"/>
      <c r="F49" s="198"/>
      <c r="G49" s="197"/>
      <c r="H49" s="278"/>
    </row>
    <row r="50" spans="1:25" s="64" customFormat="1" ht="51" customHeight="1">
      <c r="A50" s="146" t="s">
        <v>861</v>
      </c>
      <c r="B50" s="175" t="s">
        <v>840</v>
      </c>
      <c r="C50" s="169" t="s">
        <v>837</v>
      </c>
      <c r="D50" s="169" t="s">
        <v>719</v>
      </c>
      <c r="E50" s="197"/>
      <c r="F50" s="197"/>
      <c r="G50" s="197"/>
      <c r="H50" s="278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33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33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64"/>
      <c r="B64" s="64"/>
      <c r="C64" s="64"/>
      <c r="D64" s="129"/>
      <c r="E64" s="64"/>
      <c r="F64" s="64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64"/>
      <c r="B65" s="64"/>
      <c r="C65" s="64"/>
      <c r="D65" s="129"/>
      <c r="E65" s="64"/>
      <c r="F65" s="64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64"/>
      <c r="B66" s="64"/>
      <c r="C66" s="64"/>
      <c r="D66" s="129"/>
      <c r="E66" s="64"/>
      <c r="F66" s="64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64"/>
      <c r="B67" s="64"/>
      <c r="C67" s="64"/>
      <c r="D67" s="129"/>
      <c r="E67" s="64"/>
      <c r="F67" s="64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64"/>
      <c r="B68" s="64"/>
      <c r="C68" s="64"/>
      <c r="D68" s="129"/>
      <c r="E68" s="64"/>
      <c r="F68" s="64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64"/>
      <c r="B69" s="64"/>
      <c r="C69" s="64"/>
      <c r="D69" s="129"/>
      <c r="E69" s="64"/>
      <c r="F69" s="64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61"/>
      <c r="B74" s="161"/>
      <c r="C74" s="161"/>
      <c r="D74" s="179"/>
      <c r="E74" s="161"/>
      <c r="F74" s="161"/>
      <c r="G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61"/>
      <c r="B75" s="161"/>
      <c r="C75" s="161"/>
      <c r="D75" s="179"/>
      <c r="E75" s="161"/>
      <c r="F75" s="161"/>
      <c r="G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61"/>
      <c r="B76" s="161"/>
      <c r="C76" s="161"/>
      <c r="D76" s="179"/>
      <c r="E76" s="161"/>
      <c r="F76" s="161"/>
      <c r="G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61"/>
      <c r="B77" s="161"/>
      <c r="C77" s="161"/>
      <c r="D77" s="179"/>
      <c r="E77" s="161"/>
      <c r="F77" s="161"/>
      <c r="G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61"/>
      <c r="B78" s="161"/>
      <c r="C78" s="161"/>
      <c r="D78" s="179"/>
      <c r="E78" s="161"/>
      <c r="F78" s="161"/>
      <c r="G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61"/>
      <c r="B79" s="161"/>
      <c r="C79" s="161"/>
      <c r="D79" s="179"/>
      <c r="E79" s="161"/>
      <c r="F79" s="161"/>
      <c r="G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0"/>
      <c r="B80" s="181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3"/>
      <c r="B81" s="183"/>
      <c r="C81" s="183"/>
      <c r="D81" s="183"/>
      <c r="E81" s="183"/>
      <c r="F81" s="183"/>
      <c r="G81" s="183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3"/>
      <c r="B82" s="183"/>
      <c r="C82" s="183"/>
      <c r="D82" s="183"/>
      <c r="E82" s="183"/>
      <c r="F82" s="183"/>
      <c r="G82" s="183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</sheetData>
  <mergeCells count="5">
    <mergeCell ref="B2:F2"/>
    <mergeCell ref="B3:F3"/>
    <mergeCell ref="B4:F4"/>
    <mergeCell ref="E5:F5"/>
    <mergeCell ref="E6:F6"/>
  </mergeCells>
  <dataValidations count="2">
    <dataValidation type="list" allowBlank="1" showErrorMessage="1" sqref="F1:F3 F7:F36 F38:F69" xr:uid="{00000000-0002-0000-0A00-000000000000}">
      <formula1>$I$2:$I$6</formula1>
      <formula2>0</formula2>
    </dataValidation>
    <dataValidation type="list" allowBlank="1" showInputMessage="1" showErrorMessage="1" prompt=" - " sqref="F70:F210" xr:uid="{00000000-0002-0000-0A00-000001000000}">
      <formula1>$I$2:$I$6</formula1>
    </dataValidation>
  </dataValidations>
  <hyperlinks>
    <hyperlink ref="D17" location="'Layout QL Gửi yêu cầu,khiếu nại'!A1" display="Mở màn hình gửi yêu cầu bảo trì/ khiếu nại" xr:uid="{00000000-0004-0000-0A00-000000000000}"/>
    <hyperlink ref="D38" location="'Layout QL Gửi yêu cầu,khiếu nại'!A1" display="Mở màn hình gửi yêu cầu bảo trì/ khiếu nại" xr:uid="{00000000-0004-0000-0A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876"/>
  <sheetViews>
    <sheetView zoomScale="90" zoomScaleNormal="90" workbookViewId="0">
      <pane ySplit="8" topLeftCell="A9" activePane="bottomLeft" state="frozen"/>
      <selection activeCell="D21" sqref="D21"/>
      <selection pane="bottomLeft" activeCell="C7" sqref="C7"/>
    </sheetView>
  </sheetViews>
  <sheetFormatPr defaultColWidth="15.125" defaultRowHeight="15" customHeight="1"/>
  <cols>
    <col min="1" max="1" width="21.6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1028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51</v>
      </c>
      <c r="B3" s="370" t="s">
        <v>862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53</v>
      </c>
      <c r="B4" s="373" t="s">
        <v>1090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COUNTIF(F11:F1034,"Pass")</f>
        <v>0</v>
      </c>
      <c r="B6" s="83">
        <f>COUNTIF(F11:F1034,"Fail")</f>
        <v>0</v>
      </c>
      <c r="C6" s="83">
        <f>E6-D6-B6-A6</f>
        <v>5</v>
      </c>
      <c r="D6" s="126">
        <f>COUNTIF(F$11:F$1034,"N/A")</f>
        <v>0</v>
      </c>
      <c r="E6" s="375">
        <f>COUNTA(A11:A1034)</f>
        <v>5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863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864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95" t="s">
        <v>865</v>
      </c>
      <c r="B11" s="395" t="s">
        <v>67</v>
      </c>
      <c r="C11" s="169"/>
      <c r="D11" s="199" t="s">
        <v>866</v>
      </c>
      <c r="E11" s="170"/>
      <c r="F11" s="169"/>
      <c r="G11" s="169"/>
      <c r="H11" s="278"/>
    </row>
    <row r="12" spans="1:25" s="67" customFormat="1" ht="39" customHeight="1">
      <c r="A12" s="395"/>
      <c r="B12" s="395"/>
      <c r="C12" s="169" t="s">
        <v>867</v>
      </c>
      <c r="D12" s="68" t="s">
        <v>728</v>
      </c>
      <c r="E12" s="170"/>
      <c r="F12" s="169"/>
      <c r="G12" s="169"/>
      <c r="H12" s="278"/>
    </row>
    <row r="13" spans="1:25" s="67" customFormat="1" ht="39" customHeight="1">
      <c r="A13" s="395"/>
      <c r="B13" s="395"/>
      <c r="C13" s="169" t="s">
        <v>868</v>
      </c>
      <c r="D13" s="68" t="s">
        <v>869</v>
      </c>
      <c r="E13" s="170"/>
      <c r="F13" s="169"/>
      <c r="G13" s="169"/>
      <c r="H13" s="278"/>
    </row>
    <row r="14" spans="1:25" s="67" customFormat="1" ht="39" customHeight="1">
      <c r="A14" s="395"/>
      <c r="B14" s="395"/>
      <c r="C14" s="169" t="s">
        <v>870</v>
      </c>
      <c r="D14" s="68" t="s">
        <v>871</v>
      </c>
      <c r="E14" s="170"/>
      <c r="F14" s="169"/>
      <c r="G14" s="169"/>
      <c r="H14" s="278"/>
    </row>
    <row r="15" spans="1:25" s="67" customFormat="1" ht="39" customHeight="1">
      <c r="A15" s="395"/>
      <c r="B15" s="395"/>
      <c r="C15" s="169" t="s">
        <v>872</v>
      </c>
      <c r="D15" s="68" t="s">
        <v>873</v>
      </c>
      <c r="E15" s="170"/>
      <c r="F15" s="169"/>
      <c r="G15" s="169"/>
      <c r="H15" s="278"/>
    </row>
    <row r="16" spans="1:25" s="67" customFormat="1" ht="39" customHeight="1">
      <c r="A16" s="395"/>
      <c r="B16" s="395"/>
      <c r="C16" s="169" t="s">
        <v>874</v>
      </c>
      <c r="D16" s="68" t="s">
        <v>875</v>
      </c>
      <c r="E16" s="170"/>
      <c r="F16" s="169"/>
      <c r="G16" s="169"/>
      <c r="H16" s="278"/>
    </row>
    <row r="17" spans="1:25" s="67" customFormat="1" ht="53.45" customHeight="1">
      <c r="A17" s="169" t="s">
        <v>876</v>
      </c>
      <c r="B17" s="178" t="s">
        <v>329</v>
      </c>
      <c r="C17" s="169"/>
      <c r="D17" s="157" t="s">
        <v>65</v>
      </c>
      <c r="E17" s="170"/>
      <c r="F17" s="169"/>
      <c r="G17" s="169"/>
      <c r="H17" s="278"/>
    </row>
    <row r="18" spans="1:25" s="69" customFormat="1" ht="16.5">
      <c r="A18" s="171"/>
      <c r="B18" s="172" t="s">
        <v>877</v>
      </c>
      <c r="C18" s="171"/>
      <c r="D18" s="173"/>
      <c r="E18" s="171"/>
      <c r="F18" s="171"/>
      <c r="G18" s="171"/>
      <c r="H18" s="190"/>
    </row>
    <row r="19" spans="1:25" s="64" customFormat="1" ht="33">
      <c r="A19" s="65" t="s">
        <v>878</v>
      </c>
      <c r="B19" s="65" t="s">
        <v>879</v>
      </c>
      <c r="C19" s="65" t="s">
        <v>880</v>
      </c>
      <c r="D19" s="230" t="s">
        <v>881</v>
      </c>
      <c r="E19" s="65"/>
      <c r="F19" s="65"/>
      <c r="G19" s="65"/>
      <c r="H19" s="276"/>
    </row>
    <row r="20" spans="1:25" s="64" customFormat="1" ht="33">
      <c r="A20" s="65" t="s">
        <v>882</v>
      </c>
      <c r="B20" s="65" t="s">
        <v>883</v>
      </c>
      <c r="C20" s="65" t="s">
        <v>880</v>
      </c>
      <c r="D20" s="65" t="s">
        <v>719</v>
      </c>
      <c r="E20" s="65"/>
      <c r="F20" s="65"/>
      <c r="G20" s="65"/>
      <c r="H20" s="276"/>
    </row>
    <row r="21" spans="1:25" s="64" customFormat="1" ht="49.5">
      <c r="A21" s="65" t="s">
        <v>884</v>
      </c>
      <c r="B21" s="65" t="s">
        <v>885</v>
      </c>
      <c r="C21" s="65" t="s">
        <v>880</v>
      </c>
      <c r="D21" s="65" t="s">
        <v>886</v>
      </c>
      <c r="E21" s="65"/>
      <c r="F21" s="65"/>
      <c r="G21" s="65"/>
      <c r="H21" s="276"/>
    </row>
    <row r="22" spans="1:25" ht="16.5" customHeight="1">
      <c r="A22" s="64"/>
      <c r="B22" s="64"/>
      <c r="C22" s="64"/>
      <c r="D22" s="129"/>
      <c r="E22" s="64"/>
      <c r="F22" s="64"/>
      <c r="G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</row>
    <row r="23" spans="1:25" ht="16.5" customHeight="1">
      <c r="A23" s="64"/>
      <c r="B23" s="64"/>
      <c r="C23" s="64"/>
      <c r="D23" s="129"/>
      <c r="E23" s="64"/>
      <c r="F23" s="64"/>
      <c r="G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</row>
    <row r="24" spans="1:25" ht="16.5" customHeight="1">
      <c r="A24" s="64"/>
      <c r="B24" s="64"/>
      <c r="C24" s="64"/>
      <c r="D24" s="129"/>
      <c r="E24" s="64"/>
      <c r="F24" s="64"/>
      <c r="G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</row>
    <row r="25" spans="1:25" ht="16.5" customHeight="1">
      <c r="A25" s="64"/>
      <c r="B25" s="64"/>
      <c r="C25" s="64"/>
      <c r="D25" s="129"/>
      <c r="E25" s="64"/>
      <c r="F25" s="64"/>
      <c r="G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</row>
    <row r="26" spans="1:25" ht="16.5" customHeight="1">
      <c r="A26" s="64"/>
      <c r="B26" s="64"/>
      <c r="C26" s="64"/>
      <c r="D26" s="129"/>
      <c r="E26" s="64"/>
      <c r="F26" s="64"/>
      <c r="G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</row>
    <row r="27" spans="1:25" ht="16.5" customHeight="1">
      <c r="A27" s="64"/>
      <c r="B27" s="64"/>
      <c r="C27" s="64"/>
      <c r="D27" s="129"/>
      <c r="E27" s="64"/>
      <c r="F27" s="64"/>
      <c r="G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</row>
    <row r="28" spans="1:25" ht="16.5" customHeight="1">
      <c r="A28" s="64"/>
      <c r="B28" s="64"/>
      <c r="C28" s="64"/>
      <c r="D28" s="129"/>
      <c r="E28" s="64"/>
      <c r="F28" s="64"/>
      <c r="G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</row>
    <row r="29" spans="1:25" ht="33" customHeight="1">
      <c r="A29" s="64"/>
      <c r="B29" s="64"/>
      <c r="C29" s="64"/>
      <c r="D29" s="129"/>
      <c r="E29" s="64"/>
      <c r="F29" s="64"/>
      <c r="G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</row>
    <row r="30" spans="1:25" ht="33" customHeight="1">
      <c r="A30" s="64"/>
      <c r="B30" s="64"/>
      <c r="C30" s="64"/>
      <c r="D30" s="129"/>
      <c r="E30" s="64"/>
      <c r="F30" s="64"/>
      <c r="G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</row>
    <row r="31" spans="1:25" ht="16.5" customHeight="1">
      <c r="A31" s="64"/>
      <c r="B31" s="64"/>
      <c r="C31" s="64"/>
      <c r="D31" s="129"/>
      <c r="E31" s="64"/>
      <c r="F31" s="64"/>
      <c r="G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16.5" customHeight="1">
      <c r="A32" s="64"/>
      <c r="B32" s="64"/>
      <c r="C32" s="64"/>
      <c r="D32" s="129"/>
      <c r="E32" s="64"/>
      <c r="F32" s="64"/>
      <c r="G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16.5" customHeight="1">
      <c r="A33" s="64"/>
      <c r="B33" s="64"/>
      <c r="C33" s="64"/>
      <c r="D33" s="129"/>
      <c r="E33" s="64"/>
      <c r="F33" s="64"/>
      <c r="G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4"/>
      <c r="B34" s="64"/>
      <c r="C34" s="64"/>
      <c r="D34" s="129"/>
      <c r="E34" s="64"/>
      <c r="F34" s="64"/>
      <c r="G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64"/>
      <c r="B35" s="64"/>
      <c r="C35" s="64"/>
      <c r="D35" s="129"/>
      <c r="E35" s="64"/>
      <c r="F35" s="64"/>
      <c r="G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16.5" customHeight="1">
      <c r="A36" s="64"/>
      <c r="B36" s="64"/>
      <c r="C36" s="64"/>
      <c r="D36" s="129"/>
      <c r="E36" s="64"/>
      <c r="F36" s="64"/>
      <c r="G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16.5" customHeight="1">
      <c r="A37" s="64"/>
      <c r="B37" s="64"/>
      <c r="C37" s="64"/>
      <c r="D37" s="129"/>
      <c r="E37" s="64"/>
      <c r="F37" s="64"/>
      <c r="G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16.5" customHeight="1">
      <c r="A38" s="64"/>
      <c r="B38" s="64"/>
      <c r="C38" s="64"/>
      <c r="D38" s="129"/>
      <c r="E38" s="64"/>
      <c r="F38" s="64"/>
      <c r="G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16.5" customHeight="1">
      <c r="A39" s="64"/>
      <c r="B39" s="64"/>
      <c r="C39" s="64"/>
      <c r="D39" s="129"/>
      <c r="E39" s="64"/>
      <c r="F39" s="64"/>
      <c r="G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64"/>
      <c r="B40" s="64"/>
      <c r="C40" s="64"/>
      <c r="D40" s="129"/>
      <c r="E40" s="64"/>
      <c r="F40" s="64"/>
      <c r="G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61"/>
      <c r="B41" s="161"/>
      <c r="C41" s="161"/>
      <c r="D41" s="179"/>
      <c r="E41" s="161"/>
      <c r="F41" s="161"/>
      <c r="G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16.5" customHeight="1">
      <c r="A42" s="161"/>
      <c r="B42" s="161"/>
      <c r="C42" s="161"/>
      <c r="D42" s="179"/>
      <c r="E42" s="161"/>
      <c r="F42" s="161"/>
      <c r="G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16.5" customHeight="1">
      <c r="A43" s="161"/>
      <c r="B43" s="161"/>
      <c r="C43" s="161"/>
      <c r="D43" s="179"/>
      <c r="E43" s="161"/>
      <c r="F43" s="161"/>
      <c r="G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16.5" customHeight="1">
      <c r="A44" s="161"/>
      <c r="B44" s="161"/>
      <c r="C44" s="161"/>
      <c r="D44" s="179"/>
      <c r="E44" s="161"/>
      <c r="F44" s="161"/>
      <c r="G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16.5" customHeight="1">
      <c r="A45" s="161"/>
      <c r="B45" s="161"/>
      <c r="C45" s="161"/>
      <c r="D45" s="179"/>
      <c r="E45" s="161"/>
      <c r="F45" s="161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161"/>
      <c r="B46" s="161"/>
      <c r="C46" s="161"/>
      <c r="D46" s="179"/>
      <c r="E46" s="161"/>
      <c r="F46" s="161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161"/>
      <c r="B47" s="161"/>
      <c r="C47" s="161"/>
      <c r="D47" s="179"/>
      <c r="E47" s="161"/>
      <c r="F47" s="161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161"/>
      <c r="B48" s="161"/>
      <c r="C48" s="161"/>
      <c r="D48" s="179"/>
      <c r="E48" s="161"/>
      <c r="F48" s="161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161"/>
      <c r="B49" s="161"/>
      <c r="C49" s="161"/>
      <c r="D49" s="179"/>
      <c r="E49" s="161"/>
      <c r="F49" s="161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161"/>
      <c r="B50" s="161"/>
      <c r="C50" s="161"/>
      <c r="D50" s="179"/>
      <c r="E50" s="161"/>
      <c r="F50" s="161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180"/>
      <c r="B51" s="181"/>
      <c r="C51" s="182"/>
      <c r="D51" s="163"/>
      <c r="E51" s="182"/>
      <c r="F51" s="182"/>
      <c r="G51" s="182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183"/>
      <c r="B52" s="183"/>
      <c r="C52" s="183"/>
      <c r="D52" s="183"/>
      <c r="E52" s="183"/>
      <c r="F52" s="183"/>
      <c r="G52" s="183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183"/>
      <c r="B53" s="183"/>
      <c r="C53" s="183"/>
      <c r="D53" s="183"/>
      <c r="E53" s="183"/>
      <c r="F53" s="183"/>
      <c r="G53" s="183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</sheetData>
  <mergeCells count="7">
    <mergeCell ref="A11:A16"/>
    <mergeCell ref="B11:B16"/>
    <mergeCell ref="B2:F2"/>
    <mergeCell ref="B3:F3"/>
    <mergeCell ref="B4:F4"/>
    <mergeCell ref="E5:F5"/>
    <mergeCell ref="E6:F6"/>
  </mergeCells>
  <dataValidations count="2">
    <dataValidation type="list" allowBlank="1" showErrorMessage="1" sqref="F1:F3 F7:F40" xr:uid="{00000000-0002-0000-0C00-000000000000}">
      <formula1>$I$2:$I$6</formula1>
      <formula2>0</formula2>
    </dataValidation>
    <dataValidation type="list" allowBlank="1" showInputMessage="1" showErrorMessage="1" prompt=" - " sqref="F41:F181" xr:uid="{00000000-0002-0000-0C00-000001000000}">
      <formula1>$I$2:$I$6</formula1>
    </dataValidation>
  </dataValidations>
  <hyperlinks>
    <hyperlink ref="D19" location="'Layout QL User'!A1" display="Mở màn hình thông tin phòng đang ở" xr:uid="{00000000-0004-0000-0C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3" sqref="K2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884"/>
  <sheetViews>
    <sheetView zoomScale="85" zoomScaleNormal="85" workbookViewId="0">
      <pane ySplit="8" topLeftCell="A19" activePane="bottomLeft" state="frozen"/>
      <selection activeCell="D21" sqref="D21"/>
      <selection pane="bottomLeft" activeCell="C21" sqref="C21"/>
    </sheetView>
  </sheetViews>
  <sheetFormatPr defaultColWidth="15.125" defaultRowHeight="15" customHeight="1"/>
  <cols>
    <col min="1" max="1" width="21.625" style="162" customWidth="1"/>
    <col min="2" max="2" width="29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1081</v>
      </c>
      <c r="C2" s="369"/>
      <c r="D2" s="369"/>
      <c r="E2" s="369"/>
      <c r="F2" s="369"/>
      <c r="G2" s="163"/>
      <c r="H2" s="118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51</v>
      </c>
      <c r="B3" s="370" t="s">
        <v>1082</v>
      </c>
      <c r="C3" s="371"/>
      <c r="D3" s="371"/>
      <c r="E3" s="371"/>
      <c r="F3" s="372"/>
      <c r="G3" s="163"/>
      <c r="H3" s="118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53</v>
      </c>
      <c r="B4" s="373" t="s">
        <v>109</v>
      </c>
      <c r="C4" s="373"/>
      <c r="D4" s="373"/>
      <c r="E4" s="373"/>
      <c r="F4" s="373"/>
      <c r="G4" s="163"/>
      <c r="H4" s="118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119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COUNTIF(F11:F1042,"Pass")</f>
        <v>0</v>
      </c>
      <c r="B6" s="83">
        <f>COUNTIF(F11:F1042,"Fail")</f>
        <v>0</v>
      </c>
      <c r="C6" s="83">
        <f>E6-D6-B6-A6</f>
        <v>56</v>
      </c>
      <c r="D6" s="126">
        <f>COUNTIF(F$11:F$1042,"N/A")</f>
        <v>0</v>
      </c>
      <c r="E6" s="375">
        <f>COUNTA(A11:A1042)</f>
        <v>56</v>
      </c>
      <c r="F6" s="375"/>
      <c r="G6" s="165"/>
      <c r="H6" s="119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119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120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887</v>
      </c>
      <c r="C9" s="63"/>
      <c r="D9" s="127"/>
      <c r="E9" s="63"/>
      <c r="F9" s="63"/>
      <c r="G9" s="63"/>
      <c r="H9" s="121"/>
    </row>
    <row r="10" spans="1:25" s="64" customFormat="1" ht="15.75" customHeight="1">
      <c r="A10" s="185"/>
      <c r="B10" s="185" t="s">
        <v>888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96" t="s">
        <v>889</v>
      </c>
      <c r="B11" s="396" t="s">
        <v>67</v>
      </c>
      <c r="C11" s="169"/>
      <c r="D11" s="199" t="s">
        <v>890</v>
      </c>
      <c r="E11" s="170"/>
      <c r="F11" s="169"/>
      <c r="G11" s="169"/>
      <c r="H11" s="189"/>
    </row>
    <row r="12" spans="1:25" s="67" customFormat="1" ht="39" customHeight="1">
      <c r="A12" s="397"/>
      <c r="B12" s="397"/>
      <c r="C12" s="169" t="s">
        <v>891</v>
      </c>
      <c r="D12" s="68" t="s">
        <v>892</v>
      </c>
      <c r="E12" s="170"/>
      <c r="F12" s="169"/>
      <c r="G12" s="169"/>
      <c r="H12" s="189"/>
    </row>
    <row r="13" spans="1:25" s="67" customFormat="1" ht="39" customHeight="1">
      <c r="A13" s="397"/>
      <c r="B13" s="397"/>
      <c r="C13" s="169" t="s">
        <v>893</v>
      </c>
      <c r="D13" s="68" t="s">
        <v>894</v>
      </c>
      <c r="E13" s="170"/>
      <c r="F13" s="169"/>
      <c r="G13" s="169"/>
      <c r="H13" s="189"/>
    </row>
    <row r="14" spans="1:25" s="67" customFormat="1" ht="39" customHeight="1">
      <c r="A14" s="397"/>
      <c r="B14" s="397"/>
      <c r="C14" s="169" t="s">
        <v>895</v>
      </c>
      <c r="D14" s="68" t="s">
        <v>896</v>
      </c>
      <c r="E14" s="170"/>
      <c r="F14" s="169"/>
      <c r="G14" s="169"/>
      <c r="H14" s="189"/>
    </row>
    <row r="15" spans="1:25" s="67" customFormat="1" ht="39" customHeight="1">
      <c r="A15" s="397"/>
      <c r="B15" s="397"/>
      <c r="C15" s="169" t="s">
        <v>897</v>
      </c>
      <c r="D15" s="68" t="s">
        <v>898</v>
      </c>
      <c r="E15" s="170"/>
      <c r="F15" s="169"/>
      <c r="G15" s="169"/>
      <c r="H15" s="189"/>
    </row>
    <row r="16" spans="1:25" s="67" customFormat="1" ht="53.45" customHeight="1">
      <c r="A16" s="193" t="s">
        <v>899</v>
      </c>
      <c r="B16" s="132" t="s">
        <v>66</v>
      </c>
      <c r="C16" s="193"/>
      <c r="D16" s="154" t="s">
        <v>65</v>
      </c>
      <c r="E16" s="200"/>
      <c r="F16" s="193"/>
      <c r="G16" s="193"/>
      <c r="H16" s="194"/>
    </row>
    <row r="17" spans="1:25" s="67" customFormat="1" ht="36.6" customHeight="1">
      <c r="A17" s="395" t="s">
        <v>900</v>
      </c>
      <c r="B17" s="395" t="s">
        <v>901</v>
      </c>
      <c r="C17" s="169" t="s">
        <v>902</v>
      </c>
      <c r="D17" s="157" t="s">
        <v>69</v>
      </c>
      <c r="E17" s="170"/>
      <c r="F17" s="169"/>
      <c r="G17" s="169"/>
      <c r="H17" s="189"/>
    </row>
    <row r="18" spans="1:25" s="67" customFormat="1" ht="25.9" customHeight="1">
      <c r="A18" s="395"/>
      <c r="B18" s="395"/>
      <c r="C18" s="169" t="s">
        <v>64</v>
      </c>
      <c r="D18" s="157" t="s">
        <v>65</v>
      </c>
      <c r="E18" s="170"/>
      <c r="F18" s="169"/>
      <c r="G18" s="169"/>
      <c r="H18" s="189"/>
    </row>
    <row r="19" spans="1:25" s="67" customFormat="1" ht="39" customHeight="1">
      <c r="A19" s="395" t="s">
        <v>903</v>
      </c>
      <c r="B19" s="395" t="s">
        <v>904</v>
      </c>
      <c r="C19" s="169" t="s">
        <v>902</v>
      </c>
      <c r="D19" s="157" t="s">
        <v>69</v>
      </c>
      <c r="E19" s="170"/>
      <c r="F19" s="169"/>
      <c r="G19" s="169"/>
      <c r="H19" s="189"/>
    </row>
    <row r="20" spans="1:25" s="67" customFormat="1" ht="33.6" customHeight="1">
      <c r="A20" s="395"/>
      <c r="B20" s="395"/>
      <c r="C20" s="169" t="s">
        <v>64</v>
      </c>
      <c r="D20" s="157" t="s">
        <v>65</v>
      </c>
      <c r="E20" s="170"/>
      <c r="F20" s="169"/>
      <c r="G20" s="169"/>
      <c r="H20" s="189"/>
    </row>
    <row r="21" spans="1:25" s="67" customFormat="1" ht="42.6" customHeight="1">
      <c r="A21" s="395" t="s">
        <v>905</v>
      </c>
      <c r="B21" s="395" t="s">
        <v>906</v>
      </c>
      <c r="C21" s="169" t="s">
        <v>902</v>
      </c>
      <c r="D21" s="157" t="s">
        <v>69</v>
      </c>
      <c r="E21" s="170"/>
      <c r="F21" s="169"/>
      <c r="G21" s="169"/>
      <c r="H21" s="189"/>
    </row>
    <row r="22" spans="1:25" s="67" customFormat="1" ht="39.6" customHeight="1">
      <c r="A22" s="395"/>
      <c r="B22" s="395"/>
      <c r="C22" s="169" t="s">
        <v>64</v>
      </c>
      <c r="D22" s="157" t="s">
        <v>65</v>
      </c>
      <c r="E22" s="170"/>
      <c r="F22" s="169"/>
      <c r="G22" s="169"/>
      <c r="H22" s="189"/>
    </row>
    <row r="23" spans="1:25" s="67" customFormat="1" ht="39.6" customHeight="1">
      <c r="A23" s="396" t="s">
        <v>907</v>
      </c>
      <c r="B23" s="395" t="s">
        <v>908</v>
      </c>
      <c r="C23" s="169" t="s">
        <v>909</v>
      </c>
      <c r="D23" s="201" t="s">
        <v>63</v>
      </c>
      <c r="E23" s="170"/>
      <c r="F23" s="169"/>
      <c r="G23" s="169"/>
      <c r="H23" s="189"/>
    </row>
    <row r="24" spans="1:25" s="67" customFormat="1" ht="39.6" customHeight="1">
      <c r="A24" s="398"/>
      <c r="B24" s="395"/>
      <c r="C24" s="169" t="s">
        <v>64</v>
      </c>
      <c r="D24" s="157" t="s">
        <v>65</v>
      </c>
      <c r="E24" s="170"/>
      <c r="F24" s="169"/>
      <c r="G24" s="169"/>
      <c r="H24" s="189"/>
    </row>
    <row r="25" spans="1:25" s="67" customFormat="1" ht="39.6" customHeight="1">
      <c r="A25" s="396" t="s">
        <v>910</v>
      </c>
      <c r="B25" s="395" t="s">
        <v>911</v>
      </c>
      <c r="C25" s="169" t="s">
        <v>912</v>
      </c>
      <c r="D25" s="201" t="s">
        <v>63</v>
      </c>
      <c r="E25" s="170"/>
      <c r="F25" s="169"/>
      <c r="G25" s="169"/>
      <c r="H25" s="189"/>
    </row>
    <row r="26" spans="1:25" s="67" customFormat="1" ht="39.6" customHeight="1">
      <c r="A26" s="398"/>
      <c r="B26" s="395"/>
      <c r="C26" s="169" t="s">
        <v>64</v>
      </c>
      <c r="D26" s="157" t="s">
        <v>65</v>
      </c>
      <c r="E26" s="170"/>
      <c r="F26" s="169"/>
      <c r="G26" s="169"/>
      <c r="H26" s="189"/>
    </row>
    <row r="27" spans="1:25" s="69" customFormat="1" ht="16.5">
      <c r="A27" s="171"/>
      <c r="B27" s="172" t="s">
        <v>913</v>
      </c>
      <c r="C27" s="171"/>
      <c r="D27" s="173"/>
      <c r="E27" s="171"/>
      <c r="F27" s="171"/>
      <c r="G27" s="171"/>
      <c r="H27" s="190"/>
    </row>
    <row r="28" spans="1:25" s="64" customFormat="1" ht="52.15" customHeight="1">
      <c r="A28" s="65" t="s">
        <v>914</v>
      </c>
      <c r="B28" s="65" t="s">
        <v>915</v>
      </c>
      <c r="C28" s="65" t="s">
        <v>916</v>
      </c>
      <c r="D28" s="174" t="s">
        <v>917</v>
      </c>
      <c r="E28" s="65"/>
      <c r="F28" s="65"/>
      <c r="G28" s="65"/>
      <c r="H28" s="122"/>
    </row>
    <row r="29" spans="1:25" s="64" customFormat="1" ht="33">
      <c r="A29" s="132" t="s">
        <v>918</v>
      </c>
      <c r="B29" s="132" t="s">
        <v>919</v>
      </c>
      <c r="C29" s="132" t="s">
        <v>916</v>
      </c>
      <c r="D29" s="132" t="s">
        <v>719</v>
      </c>
      <c r="E29" s="132"/>
      <c r="F29" s="132"/>
      <c r="G29" s="132"/>
      <c r="H29" s="191"/>
    </row>
    <row r="30" spans="1:25" s="64" customFormat="1" ht="16.5"/>
    <row r="31" spans="1:25" ht="88.9" customHeight="1">
      <c r="A31" s="169" t="s">
        <v>920</v>
      </c>
      <c r="B31" s="158" t="s">
        <v>74</v>
      </c>
      <c r="C31" s="158" t="s">
        <v>921</v>
      </c>
      <c r="D31" s="169" t="s">
        <v>75</v>
      </c>
      <c r="E31" s="169"/>
      <c r="F31" s="169"/>
      <c r="G31" s="169"/>
      <c r="H31" s="189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66" customHeight="1">
      <c r="A32" s="169" t="s">
        <v>922</v>
      </c>
      <c r="B32" s="158" t="s">
        <v>76</v>
      </c>
      <c r="C32" s="158" t="s">
        <v>77</v>
      </c>
      <c r="D32" s="169" t="s">
        <v>923</v>
      </c>
      <c r="E32" s="202"/>
      <c r="F32" s="202"/>
      <c r="G32" s="203"/>
      <c r="H32" s="204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64.150000000000006" customHeight="1">
      <c r="A33" s="169" t="s">
        <v>924</v>
      </c>
      <c r="B33" s="158" t="s">
        <v>925</v>
      </c>
      <c r="C33" s="158" t="s">
        <v>926</v>
      </c>
      <c r="D33" s="169" t="s">
        <v>927</v>
      </c>
      <c r="E33" s="202"/>
      <c r="F33" s="202"/>
      <c r="G33" s="203"/>
      <c r="H33" s="204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2"/>
      <c r="B34" s="62" t="s">
        <v>928</v>
      </c>
      <c r="C34" s="63"/>
      <c r="D34" s="127"/>
      <c r="E34" s="63"/>
      <c r="F34" s="63"/>
      <c r="G34" s="63"/>
      <c r="H34" s="124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185"/>
      <c r="B35" s="185" t="s">
        <v>929</v>
      </c>
      <c r="C35" s="186"/>
      <c r="D35" s="187"/>
      <c r="E35" s="186"/>
      <c r="F35" s="186"/>
      <c r="G35" s="186"/>
      <c r="H35" s="188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55.15" customHeight="1">
      <c r="A36" s="178" t="s">
        <v>930</v>
      </c>
      <c r="B36" s="178" t="s">
        <v>548</v>
      </c>
      <c r="C36" s="177" t="s">
        <v>931</v>
      </c>
      <c r="D36" s="177" t="s">
        <v>81</v>
      </c>
      <c r="E36" s="202"/>
      <c r="F36" s="202"/>
      <c r="G36" s="203"/>
      <c r="H36" s="204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51" customHeight="1">
      <c r="A37" s="177" t="s">
        <v>932</v>
      </c>
      <c r="B37" s="202" t="s">
        <v>933</v>
      </c>
      <c r="C37" s="178" t="s">
        <v>934</v>
      </c>
      <c r="D37" s="177" t="s">
        <v>78</v>
      </c>
      <c r="E37" s="202"/>
      <c r="F37" s="202"/>
      <c r="G37" s="203"/>
      <c r="H37" s="204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33" customHeight="1">
      <c r="A38" s="178" t="s">
        <v>935</v>
      </c>
      <c r="B38" s="178" t="s">
        <v>936</v>
      </c>
      <c r="C38" s="178" t="s">
        <v>937</v>
      </c>
      <c r="D38" s="177" t="s">
        <v>938</v>
      </c>
      <c r="E38" s="202"/>
      <c r="F38" s="202"/>
      <c r="G38" s="203"/>
      <c r="H38" s="204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33" customHeight="1">
      <c r="A39" s="178" t="s">
        <v>939</v>
      </c>
      <c r="B39" s="169" t="s">
        <v>940</v>
      </c>
      <c r="C39" s="287"/>
      <c r="D39" s="205" t="s">
        <v>65</v>
      </c>
      <c r="E39" s="202"/>
      <c r="F39" s="202"/>
      <c r="G39" s="203"/>
      <c r="H39" s="204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178" t="s">
        <v>941</v>
      </c>
      <c r="B40" s="169" t="s">
        <v>906</v>
      </c>
      <c r="C40" s="287"/>
      <c r="D40" s="205" t="s">
        <v>65</v>
      </c>
      <c r="E40" s="202"/>
      <c r="F40" s="202"/>
      <c r="G40" s="203"/>
      <c r="H40" s="204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71"/>
      <c r="B41" s="172" t="s">
        <v>942</v>
      </c>
      <c r="C41" s="171"/>
      <c r="D41" s="173"/>
      <c r="E41" s="171"/>
      <c r="F41" s="171"/>
      <c r="G41" s="171"/>
      <c r="H41" s="190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56.45" customHeight="1">
      <c r="A42" s="132" t="s">
        <v>943</v>
      </c>
      <c r="B42" s="132" t="s">
        <v>944</v>
      </c>
      <c r="C42" s="132" t="s">
        <v>945</v>
      </c>
      <c r="D42" s="288" t="s">
        <v>946</v>
      </c>
      <c r="E42" s="132"/>
      <c r="F42" s="132"/>
      <c r="G42" s="132"/>
      <c r="H42" s="19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51.6" customHeight="1">
      <c r="A43" s="169" t="s">
        <v>947</v>
      </c>
      <c r="B43" s="169" t="s">
        <v>948</v>
      </c>
      <c r="C43" s="169" t="s">
        <v>945</v>
      </c>
      <c r="D43" s="169" t="s">
        <v>719</v>
      </c>
      <c r="E43" s="202"/>
      <c r="F43" s="202"/>
      <c r="G43" s="203"/>
      <c r="H43" s="204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75.599999999999994" customHeight="1">
      <c r="A44" s="169" t="s">
        <v>949</v>
      </c>
      <c r="B44" s="177" t="s">
        <v>801</v>
      </c>
      <c r="C44" s="177" t="s">
        <v>950</v>
      </c>
      <c r="D44" s="177" t="s">
        <v>951</v>
      </c>
      <c r="E44" s="202"/>
      <c r="F44" s="202"/>
      <c r="G44" s="203"/>
      <c r="H44" s="204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66.599999999999994" customHeight="1">
      <c r="A45" s="169" t="s">
        <v>952</v>
      </c>
      <c r="B45" s="202" t="s">
        <v>805</v>
      </c>
      <c r="C45" s="177" t="s">
        <v>953</v>
      </c>
      <c r="D45" s="177" t="s">
        <v>954</v>
      </c>
      <c r="E45" s="202"/>
      <c r="F45" s="202"/>
      <c r="G45" s="203"/>
      <c r="H45" s="204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70.900000000000006" customHeight="1">
      <c r="A46" s="169" t="s">
        <v>955</v>
      </c>
      <c r="B46" s="178" t="s">
        <v>84</v>
      </c>
      <c r="C46" s="177" t="s">
        <v>956</v>
      </c>
      <c r="D46" s="177" t="s">
        <v>957</v>
      </c>
      <c r="E46" s="202"/>
      <c r="F46" s="202"/>
      <c r="G46" s="203"/>
      <c r="H46" s="204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87" customHeight="1">
      <c r="A47" s="169" t="s">
        <v>958</v>
      </c>
      <c r="B47" s="169" t="s">
        <v>813</v>
      </c>
      <c r="C47" s="169" t="s">
        <v>959</v>
      </c>
      <c r="D47" s="177" t="s">
        <v>960</v>
      </c>
      <c r="E47" s="202"/>
      <c r="F47" s="202"/>
      <c r="G47" s="203"/>
      <c r="H47" s="204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75.599999999999994" customHeight="1">
      <c r="A48" s="169" t="s">
        <v>961</v>
      </c>
      <c r="B48" s="169" t="s">
        <v>817</v>
      </c>
      <c r="C48" s="169" t="s">
        <v>962</v>
      </c>
      <c r="D48" s="177" t="s">
        <v>963</v>
      </c>
      <c r="E48" s="202"/>
      <c r="F48" s="202"/>
      <c r="G48" s="203"/>
      <c r="H48" s="204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75.599999999999994" customHeight="1">
      <c r="A49" s="169" t="s">
        <v>964</v>
      </c>
      <c r="B49" s="169" t="s">
        <v>965</v>
      </c>
      <c r="C49" s="169" t="s">
        <v>966</v>
      </c>
      <c r="D49" s="177" t="s">
        <v>967</v>
      </c>
      <c r="E49" s="202"/>
      <c r="F49" s="202"/>
      <c r="G49" s="203"/>
      <c r="H49" s="204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73.900000000000006" customHeight="1">
      <c r="A50" s="169" t="s">
        <v>968</v>
      </c>
      <c r="B50" s="169" t="s">
        <v>821</v>
      </c>
      <c r="C50" s="169" t="s">
        <v>969</v>
      </c>
      <c r="D50" s="177" t="s">
        <v>823</v>
      </c>
      <c r="E50" s="203"/>
      <c r="F50" s="203"/>
      <c r="G50" s="203"/>
      <c r="H50" s="204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72.599999999999994" customHeight="1">
      <c r="A51" s="169" t="s">
        <v>970</v>
      </c>
      <c r="B51" s="169" t="s">
        <v>971</v>
      </c>
      <c r="C51" s="169" t="s">
        <v>972</v>
      </c>
      <c r="D51" s="177" t="s">
        <v>973</v>
      </c>
      <c r="E51" s="203"/>
      <c r="F51" s="203"/>
      <c r="G51" s="203"/>
      <c r="H51" s="204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72.599999999999994" customHeight="1">
      <c r="A52" s="169" t="s">
        <v>974</v>
      </c>
      <c r="B52" s="169" t="s">
        <v>975</v>
      </c>
      <c r="C52" s="169" t="s">
        <v>976</v>
      </c>
      <c r="D52" s="177" t="s">
        <v>973</v>
      </c>
      <c r="E52" s="203"/>
      <c r="F52" s="203"/>
      <c r="G52" s="203"/>
      <c r="H52" s="204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66.599999999999994" customHeight="1">
      <c r="A53" s="169" t="s">
        <v>977</v>
      </c>
      <c r="B53" s="169" t="s">
        <v>836</v>
      </c>
      <c r="C53" s="169" t="s">
        <v>978</v>
      </c>
      <c r="D53" s="177" t="s">
        <v>979</v>
      </c>
      <c r="E53" s="203"/>
      <c r="F53" s="203"/>
      <c r="G53" s="203"/>
      <c r="H53" s="204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51.6" customHeight="1">
      <c r="A54" s="169" t="s">
        <v>980</v>
      </c>
      <c r="B54" s="169" t="s">
        <v>840</v>
      </c>
      <c r="C54" s="169" t="s">
        <v>978</v>
      </c>
      <c r="D54" s="169" t="s">
        <v>719</v>
      </c>
      <c r="E54" s="203"/>
      <c r="F54" s="203"/>
      <c r="G54" s="203"/>
      <c r="H54" s="204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2"/>
      <c r="B55" s="62" t="s">
        <v>981</v>
      </c>
      <c r="C55" s="63"/>
      <c r="D55" s="127"/>
      <c r="E55" s="63"/>
      <c r="F55" s="63"/>
      <c r="G55" s="63"/>
      <c r="H55" s="124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5"/>
      <c r="B56" s="185" t="s">
        <v>982</v>
      </c>
      <c r="C56" s="186"/>
      <c r="D56" s="187"/>
      <c r="E56" s="186"/>
      <c r="F56" s="186"/>
      <c r="G56" s="186"/>
      <c r="H56" s="188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97.15" customHeight="1">
      <c r="A57" s="178" t="s">
        <v>983</v>
      </c>
      <c r="B57" s="178" t="s">
        <v>152</v>
      </c>
      <c r="C57" s="177"/>
      <c r="D57" s="177" t="s">
        <v>984</v>
      </c>
      <c r="E57" s="202"/>
      <c r="F57" s="202"/>
      <c r="G57" s="203"/>
      <c r="H57" s="204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61.15" customHeight="1">
      <c r="A58" s="178" t="s">
        <v>985</v>
      </c>
      <c r="B58" s="178" t="s">
        <v>548</v>
      </c>
      <c r="C58" s="177" t="s">
        <v>931</v>
      </c>
      <c r="D58" s="177" t="s">
        <v>81</v>
      </c>
      <c r="E58" s="202"/>
      <c r="F58" s="202"/>
      <c r="G58" s="203"/>
      <c r="H58" s="204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58.9" customHeight="1">
      <c r="A59" s="178" t="s">
        <v>986</v>
      </c>
      <c r="B59" s="202" t="s">
        <v>933</v>
      </c>
      <c r="C59" s="178" t="s">
        <v>934</v>
      </c>
      <c r="D59" s="177" t="s">
        <v>78</v>
      </c>
      <c r="E59" s="202"/>
      <c r="F59" s="202"/>
      <c r="G59" s="203"/>
      <c r="H59" s="204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45.6" customHeight="1">
      <c r="A60" s="178" t="s">
        <v>987</v>
      </c>
      <c r="B60" s="178" t="s">
        <v>936</v>
      </c>
      <c r="C60" s="178" t="s">
        <v>937</v>
      </c>
      <c r="D60" s="177" t="s">
        <v>938</v>
      </c>
      <c r="E60" s="202"/>
      <c r="F60" s="202"/>
      <c r="G60" s="203"/>
      <c r="H60" s="204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45.6" customHeight="1">
      <c r="A61" s="178" t="s">
        <v>988</v>
      </c>
      <c r="B61" s="169" t="s">
        <v>940</v>
      </c>
      <c r="C61" s="287"/>
      <c r="D61" s="205" t="s">
        <v>65</v>
      </c>
      <c r="E61" s="202"/>
      <c r="F61" s="202"/>
      <c r="G61" s="203"/>
      <c r="H61" s="204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40.15" customHeight="1">
      <c r="A62" s="178" t="s">
        <v>989</v>
      </c>
      <c r="B62" s="169" t="s">
        <v>906</v>
      </c>
      <c r="C62" s="287"/>
      <c r="D62" s="205" t="s">
        <v>65</v>
      </c>
      <c r="E62" s="202"/>
      <c r="F62" s="202"/>
      <c r="G62" s="203"/>
      <c r="H62" s="204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171"/>
      <c r="B63" s="172" t="s">
        <v>990</v>
      </c>
      <c r="C63" s="171"/>
      <c r="D63" s="173"/>
      <c r="E63" s="171"/>
      <c r="F63" s="171"/>
      <c r="G63" s="171"/>
      <c r="H63" s="190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60.6" customHeight="1">
      <c r="A64" s="132" t="s">
        <v>991</v>
      </c>
      <c r="B64" s="132" t="s">
        <v>944</v>
      </c>
      <c r="C64" s="132" t="s">
        <v>945</v>
      </c>
      <c r="D64" s="288" t="s">
        <v>946</v>
      </c>
      <c r="E64" s="132"/>
      <c r="F64" s="132"/>
      <c r="G64" s="132"/>
      <c r="H64" s="19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72.599999999999994" customHeight="1">
      <c r="A65" s="132" t="s">
        <v>992</v>
      </c>
      <c r="B65" s="169" t="s">
        <v>948</v>
      </c>
      <c r="C65" s="169" t="s">
        <v>945</v>
      </c>
      <c r="D65" s="169" t="s">
        <v>719</v>
      </c>
      <c r="E65" s="202"/>
      <c r="F65" s="202"/>
      <c r="G65" s="203"/>
      <c r="H65" s="204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72.599999999999994" customHeight="1">
      <c r="A66" s="132" t="s">
        <v>993</v>
      </c>
      <c r="B66" s="169" t="s">
        <v>994</v>
      </c>
      <c r="C66" s="169" t="s">
        <v>945</v>
      </c>
      <c r="D66" s="169" t="s">
        <v>719</v>
      </c>
      <c r="E66" s="202"/>
      <c r="F66" s="202"/>
      <c r="G66" s="203"/>
      <c r="H66" s="204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57.6" customHeight="1">
      <c r="A67" s="132" t="s">
        <v>995</v>
      </c>
      <c r="B67" s="177" t="s">
        <v>801</v>
      </c>
      <c r="C67" s="177" t="s">
        <v>950</v>
      </c>
      <c r="D67" s="177" t="s">
        <v>951</v>
      </c>
      <c r="E67" s="202"/>
      <c r="F67" s="202"/>
      <c r="G67" s="203"/>
      <c r="H67" s="204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80.45" customHeight="1">
      <c r="A68" s="132" t="s">
        <v>996</v>
      </c>
      <c r="B68" s="206" t="s">
        <v>805</v>
      </c>
      <c r="C68" s="177" t="s">
        <v>953</v>
      </c>
      <c r="D68" s="177" t="s">
        <v>954</v>
      </c>
      <c r="E68" s="202"/>
      <c r="F68" s="202"/>
      <c r="G68" s="203"/>
      <c r="H68" s="204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64.150000000000006" customHeight="1">
      <c r="A69" s="132" t="s">
        <v>997</v>
      </c>
      <c r="B69" s="177" t="s">
        <v>84</v>
      </c>
      <c r="C69" s="207" t="s">
        <v>956</v>
      </c>
      <c r="D69" s="177" t="s">
        <v>957</v>
      </c>
      <c r="E69" s="202"/>
      <c r="F69" s="202"/>
      <c r="G69" s="203"/>
      <c r="H69" s="204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64.150000000000006" customHeight="1">
      <c r="A70" s="132" t="s">
        <v>998</v>
      </c>
      <c r="B70" s="169" t="s">
        <v>813</v>
      </c>
      <c r="C70" s="169" t="s">
        <v>959</v>
      </c>
      <c r="D70" s="177" t="s">
        <v>960</v>
      </c>
      <c r="E70" s="202"/>
      <c r="F70" s="202"/>
      <c r="G70" s="203"/>
      <c r="H70" s="204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66">
      <c r="A71" s="132" t="s">
        <v>999</v>
      </c>
      <c r="B71" s="169" t="s">
        <v>817</v>
      </c>
      <c r="C71" s="169" t="s">
        <v>1686</v>
      </c>
      <c r="D71" s="177" t="s">
        <v>1000</v>
      </c>
      <c r="E71" s="202"/>
      <c r="F71" s="202"/>
      <c r="G71" s="203"/>
      <c r="H71" s="204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72.599999999999994" customHeight="1">
      <c r="A72" s="132" t="s">
        <v>1001</v>
      </c>
      <c r="B72" s="169" t="s">
        <v>965</v>
      </c>
      <c r="C72" s="169" t="s">
        <v>966</v>
      </c>
      <c r="D72" s="177" t="s">
        <v>967</v>
      </c>
      <c r="E72" s="202"/>
      <c r="F72" s="202"/>
      <c r="G72" s="203"/>
      <c r="H72" s="204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78.599999999999994" customHeight="1">
      <c r="A73" s="132" t="s">
        <v>1002</v>
      </c>
      <c r="B73" s="169" t="s">
        <v>821</v>
      </c>
      <c r="C73" s="169" t="s">
        <v>969</v>
      </c>
      <c r="D73" s="177" t="s">
        <v>823</v>
      </c>
      <c r="E73" s="203"/>
      <c r="F73" s="203"/>
      <c r="G73" s="203"/>
      <c r="H73" s="204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77.45" customHeight="1">
      <c r="A74" s="132" t="s">
        <v>1003</v>
      </c>
      <c r="B74" s="169" t="s">
        <v>971</v>
      </c>
      <c r="C74" s="169" t="s">
        <v>972</v>
      </c>
      <c r="D74" s="177" t="s">
        <v>973</v>
      </c>
      <c r="E74" s="203"/>
      <c r="F74" s="203"/>
      <c r="G74" s="203"/>
      <c r="H74" s="204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77.45" customHeight="1">
      <c r="A75" s="132" t="s">
        <v>1004</v>
      </c>
      <c r="B75" s="169" t="s">
        <v>975</v>
      </c>
      <c r="C75" s="169" t="s">
        <v>976</v>
      </c>
      <c r="D75" s="177" t="s">
        <v>973</v>
      </c>
      <c r="E75" s="203"/>
      <c r="F75" s="203"/>
      <c r="G75" s="203"/>
      <c r="H75" s="204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57.6" customHeight="1">
      <c r="A76" s="132" t="s">
        <v>1005</v>
      </c>
      <c r="B76" s="169" t="s">
        <v>836</v>
      </c>
      <c r="C76" s="169" t="s">
        <v>978</v>
      </c>
      <c r="D76" s="177" t="s">
        <v>979</v>
      </c>
      <c r="E76" s="203"/>
      <c r="F76" s="203"/>
      <c r="G76" s="203"/>
      <c r="H76" s="204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46.15" customHeight="1">
      <c r="A77" s="169" t="s">
        <v>1006</v>
      </c>
      <c r="B77" s="169" t="s">
        <v>840</v>
      </c>
      <c r="C77" s="169" t="s">
        <v>978</v>
      </c>
      <c r="D77" s="169" t="s">
        <v>719</v>
      </c>
      <c r="E77" s="203"/>
      <c r="F77" s="203"/>
      <c r="G77" s="203"/>
      <c r="H77" s="204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62"/>
      <c r="B78" s="62" t="s">
        <v>1007</v>
      </c>
      <c r="C78" s="63"/>
      <c r="D78" s="127"/>
      <c r="E78" s="63"/>
      <c r="F78" s="63"/>
      <c r="G78" s="63"/>
      <c r="H78" s="124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5"/>
      <c r="B79" s="185" t="s">
        <v>1008</v>
      </c>
      <c r="C79" s="186"/>
      <c r="D79" s="187"/>
      <c r="E79" s="186"/>
      <c r="F79" s="186"/>
      <c r="G79" s="186"/>
      <c r="H79" s="188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25.15" customHeight="1">
      <c r="A80" s="178" t="s">
        <v>1009</v>
      </c>
      <c r="B80" s="71" t="s">
        <v>1010</v>
      </c>
      <c r="C80" s="177"/>
      <c r="D80" s="177" t="s">
        <v>1011</v>
      </c>
      <c r="E80" s="202"/>
      <c r="F80" s="202"/>
      <c r="G80" s="203"/>
      <c r="H80" s="204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29.45" customHeight="1">
      <c r="A81" s="178" t="s">
        <v>1012</v>
      </c>
      <c r="B81" s="71" t="s">
        <v>1013</v>
      </c>
      <c r="C81" s="177"/>
      <c r="D81" s="177" t="s">
        <v>1014</v>
      </c>
      <c r="E81" s="202"/>
      <c r="F81" s="202"/>
      <c r="G81" s="203"/>
      <c r="H81" s="204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208"/>
      <c r="B82" s="209" t="s">
        <v>990</v>
      </c>
      <c r="C82" s="208"/>
      <c r="D82" s="210"/>
      <c r="E82" s="208"/>
      <c r="F82" s="208"/>
      <c r="G82" s="208"/>
      <c r="H82" s="211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78" customHeight="1">
      <c r="A83" s="169" t="s">
        <v>1015</v>
      </c>
      <c r="B83" s="207" t="s">
        <v>86</v>
      </c>
      <c r="C83" s="169" t="s">
        <v>1016</v>
      </c>
      <c r="D83" s="236" t="s">
        <v>1017</v>
      </c>
      <c r="E83" s="169"/>
      <c r="F83" s="169"/>
      <c r="G83" s="169"/>
      <c r="H83" s="189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43.15" customHeight="1">
      <c r="A84" s="169" t="s">
        <v>1018</v>
      </c>
      <c r="B84" s="103" t="s">
        <v>1019</v>
      </c>
      <c r="C84" s="192" t="s">
        <v>1020</v>
      </c>
      <c r="D84" s="177" t="s">
        <v>87</v>
      </c>
      <c r="E84" s="212"/>
      <c r="F84" s="212"/>
      <c r="G84" s="212"/>
      <c r="H84" s="204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70.150000000000006" customHeight="1">
      <c r="A85" s="169" t="s">
        <v>1021</v>
      </c>
      <c r="B85" s="103" t="s">
        <v>1022</v>
      </c>
      <c r="C85" s="176" t="s">
        <v>1023</v>
      </c>
      <c r="D85" s="177" t="s">
        <v>88</v>
      </c>
      <c r="E85" s="212"/>
      <c r="F85" s="212"/>
      <c r="G85" s="212"/>
      <c r="H85" s="204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42.6" customHeight="1">
      <c r="A86" s="169" t="s">
        <v>1024</v>
      </c>
      <c r="B86" s="106" t="s">
        <v>1025</v>
      </c>
      <c r="C86" s="213" t="s">
        <v>1026</v>
      </c>
      <c r="D86" s="177" t="s">
        <v>1027</v>
      </c>
      <c r="E86" s="212"/>
      <c r="F86" s="212"/>
      <c r="G86" s="212"/>
      <c r="H86" s="204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</sheetData>
  <mergeCells count="17">
    <mergeCell ref="A23:A24"/>
    <mergeCell ref="B23:B24"/>
    <mergeCell ref="A25:A26"/>
    <mergeCell ref="B25:B26"/>
    <mergeCell ref="A17:A18"/>
    <mergeCell ref="B17:B18"/>
    <mergeCell ref="A19:A20"/>
    <mergeCell ref="B19:B20"/>
    <mergeCell ref="A21:A22"/>
    <mergeCell ref="B21:B22"/>
    <mergeCell ref="A11:A15"/>
    <mergeCell ref="B11:B15"/>
    <mergeCell ref="B2:F2"/>
    <mergeCell ref="B3:F3"/>
    <mergeCell ref="B4:F4"/>
    <mergeCell ref="E5:F5"/>
    <mergeCell ref="E6:F6"/>
  </mergeCells>
  <dataValidations count="2">
    <dataValidation type="list" allowBlank="1" showInputMessage="1" showErrorMessage="1" prompt=" - " sqref="F50:F54 F73:F77 F84:F189" xr:uid="{00000000-0002-0000-0E00-000000000000}">
      <formula1>$I$2:$I$6</formula1>
    </dataValidation>
    <dataValidation type="list" allowBlank="1" showErrorMessage="1" sqref="F1:F3 F7:F29 F31:F49 F55:F72 F78:F83" xr:uid="{00000000-0002-0000-0E00-000001000000}">
      <formula1>$I$2:$I$6</formula1>
      <formula2>0</formula2>
    </dataValidation>
  </dataValidations>
  <hyperlinks>
    <hyperlink ref="D28" location="'Layout QL Thông báo'!A1" display="Mở màn hình quản lí thông báo" xr:uid="{00000000-0004-0000-0E00-000000000000}"/>
    <hyperlink ref="D42" location="'Layout QL Thông báo'!A1" display="Mở màn hình tạo thông báo mới" xr:uid="{00000000-0004-0000-0E00-000001000000}"/>
    <hyperlink ref="D64" location="'Layout QL Thông báo'!A1" display="Mở màn hình tạo thông báo mới" xr:uid="{00000000-0004-0000-0E00-000002000000}"/>
    <hyperlink ref="D83" location="'Layout QL Thông báo'!A1" display="Hiển thị màn hình xác nhận xóa" xr:uid="{00000000-0004-0000-0E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55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828"/>
  <sheetViews>
    <sheetView zoomScale="85" zoomScaleNormal="85" workbookViewId="0">
      <pane ySplit="8" topLeftCell="A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49</v>
      </c>
      <c r="B2" s="369" t="s">
        <v>1247</v>
      </c>
      <c r="C2" s="369"/>
      <c r="D2" s="369"/>
      <c r="E2" s="369"/>
      <c r="F2" s="369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6.5" customHeight="1">
      <c r="A3" s="78" t="s">
        <v>51</v>
      </c>
      <c r="B3" s="370" t="s">
        <v>1248</v>
      </c>
      <c r="C3" s="371"/>
      <c r="D3" s="371"/>
      <c r="E3" s="371"/>
      <c r="F3" s="372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53</v>
      </c>
      <c r="B4" s="373" t="s">
        <v>233</v>
      </c>
      <c r="C4" s="373"/>
      <c r="D4" s="373"/>
      <c r="E4" s="373"/>
      <c r="F4" s="373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COUNTIF(F11:F986,"Pass")</f>
        <v>0</v>
      </c>
      <c r="B6" s="83">
        <f>COUNTIF(F11:F986,"Fail")</f>
        <v>0</v>
      </c>
      <c r="C6" s="83">
        <f>E6-D6-B6-A6</f>
        <v>24</v>
      </c>
      <c r="D6" s="126">
        <f>COUNTIF(F$11:F$986,"N/A")</f>
        <v>0</v>
      </c>
      <c r="E6" s="375">
        <f>COUNTA(A11:A986)</f>
        <v>24</v>
      </c>
      <c r="F6" s="375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166" t="s">
        <v>104</v>
      </c>
      <c r="H8" s="86" t="s">
        <v>105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" customHeight="1">
      <c r="A9" s="62"/>
      <c r="B9" s="62" t="s">
        <v>1249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1250</v>
      </c>
      <c r="C10" s="63"/>
      <c r="D10" s="127"/>
      <c r="E10" s="63"/>
      <c r="F10" s="63"/>
      <c r="G10" s="63"/>
      <c r="H10" s="124"/>
    </row>
    <row r="11" spans="1:25" s="67" customFormat="1" ht="60" customHeight="1">
      <c r="A11" s="132" t="s">
        <v>1251</v>
      </c>
      <c r="B11" s="132" t="s">
        <v>1252</v>
      </c>
      <c r="C11" s="65"/>
      <c r="D11" s="217" t="s">
        <v>1253</v>
      </c>
      <c r="E11" s="66"/>
      <c r="F11" s="65"/>
      <c r="G11" s="65"/>
      <c r="H11" s="276"/>
    </row>
    <row r="12" spans="1:25" s="69" customFormat="1" ht="33">
      <c r="A12" s="132" t="s">
        <v>1254</v>
      </c>
      <c r="B12" s="65" t="s">
        <v>111</v>
      </c>
      <c r="C12" s="65"/>
      <c r="D12" s="217" t="s">
        <v>1122</v>
      </c>
      <c r="E12" s="68"/>
      <c r="F12" s="65"/>
      <c r="G12" s="65"/>
      <c r="H12" s="276"/>
    </row>
    <row r="13" spans="1:25" s="69" customFormat="1" ht="33">
      <c r="A13" s="377" t="s">
        <v>1255</v>
      </c>
      <c r="B13" s="377" t="s">
        <v>67</v>
      </c>
      <c r="C13" s="65"/>
      <c r="D13" s="217" t="s">
        <v>1125</v>
      </c>
      <c r="E13" s="68"/>
      <c r="F13" s="65"/>
      <c r="G13" s="65"/>
      <c r="H13" s="276"/>
    </row>
    <row r="14" spans="1:25" s="69" customFormat="1" ht="37.5" customHeight="1">
      <c r="A14" s="378"/>
      <c r="B14" s="378"/>
      <c r="C14" s="65" t="s">
        <v>1256</v>
      </c>
      <c r="D14" s="68" t="s">
        <v>1257</v>
      </c>
      <c r="E14" s="68"/>
      <c r="F14" s="65"/>
      <c r="G14" s="65"/>
      <c r="H14" s="276"/>
    </row>
    <row r="15" spans="1:25" s="69" customFormat="1" ht="34.5" customHeight="1">
      <c r="A15" s="378"/>
      <c r="B15" s="378"/>
      <c r="C15" s="65" t="s">
        <v>1258</v>
      </c>
      <c r="D15" s="68" t="s">
        <v>1259</v>
      </c>
      <c r="E15" s="68"/>
      <c r="F15" s="65"/>
      <c r="G15" s="65"/>
      <c r="H15" s="276"/>
    </row>
    <row r="16" spans="1:25" s="69" customFormat="1" ht="38.25" customHeight="1">
      <c r="A16" s="378"/>
      <c r="B16" s="378"/>
      <c r="C16" s="65" t="s">
        <v>727</v>
      </c>
      <c r="D16" s="68" t="s">
        <v>1227</v>
      </c>
      <c r="E16" s="68"/>
      <c r="F16" s="65"/>
      <c r="G16" s="65"/>
      <c r="H16" s="276"/>
    </row>
    <row r="17" spans="1:8" s="69" customFormat="1" ht="35.25" customHeight="1">
      <c r="A17" s="378"/>
      <c r="B17" s="378"/>
      <c r="C17" s="65" t="s">
        <v>1260</v>
      </c>
      <c r="D17" s="68" t="s">
        <v>1261</v>
      </c>
      <c r="E17" s="68"/>
      <c r="F17" s="65"/>
      <c r="G17" s="65"/>
      <c r="H17" s="276"/>
    </row>
    <row r="18" spans="1:8" s="69" customFormat="1" ht="38.25" customHeight="1">
      <c r="A18" s="378"/>
      <c r="B18" s="378"/>
      <c r="C18" s="65" t="s">
        <v>1262</v>
      </c>
      <c r="D18" s="68" t="s">
        <v>1235</v>
      </c>
      <c r="E18" s="68"/>
      <c r="F18" s="65"/>
      <c r="G18" s="65"/>
      <c r="H18" s="276"/>
    </row>
    <row r="19" spans="1:8" s="69" customFormat="1" ht="72.75" customHeight="1">
      <c r="A19" s="378"/>
      <c r="B19" s="378"/>
      <c r="C19" s="377" t="s">
        <v>1263</v>
      </c>
      <c r="D19" s="217" t="s">
        <v>1264</v>
      </c>
      <c r="E19" s="68"/>
      <c r="F19" s="65"/>
      <c r="G19" s="65"/>
      <c r="H19" s="276"/>
    </row>
    <row r="20" spans="1:8" s="69" customFormat="1" ht="99">
      <c r="A20" s="379"/>
      <c r="B20" s="379"/>
      <c r="C20" s="379"/>
      <c r="D20" s="217" t="s">
        <v>1265</v>
      </c>
      <c r="E20" s="68"/>
      <c r="F20" s="65"/>
      <c r="G20" s="65"/>
      <c r="H20" s="276"/>
    </row>
    <row r="21" spans="1:8" s="69" customFormat="1" ht="33">
      <c r="A21" s="383" t="s">
        <v>1266</v>
      </c>
      <c r="B21" s="387" t="s">
        <v>130</v>
      </c>
      <c r="C21" s="65" t="s">
        <v>1135</v>
      </c>
      <c r="D21" s="68" t="s">
        <v>63</v>
      </c>
      <c r="E21" s="68"/>
      <c r="F21" s="65"/>
      <c r="G21" s="65"/>
      <c r="H21" s="276"/>
    </row>
    <row r="22" spans="1:8" s="69" customFormat="1" ht="16.5">
      <c r="A22" s="384"/>
      <c r="B22" s="388"/>
      <c r="C22" s="65" t="s">
        <v>64</v>
      </c>
      <c r="D22" s="68" t="s">
        <v>65</v>
      </c>
      <c r="E22" s="68"/>
      <c r="F22" s="65"/>
      <c r="G22" s="65"/>
      <c r="H22" s="276"/>
    </row>
    <row r="23" spans="1:8" s="69" customFormat="1" ht="33">
      <c r="A23" s="383" t="s">
        <v>1267</v>
      </c>
      <c r="B23" s="385" t="s">
        <v>131</v>
      </c>
      <c r="C23" s="65" t="s">
        <v>1135</v>
      </c>
      <c r="D23" s="68" t="s">
        <v>63</v>
      </c>
      <c r="E23" s="68"/>
      <c r="F23" s="65"/>
      <c r="G23" s="65"/>
      <c r="H23" s="276"/>
    </row>
    <row r="24" spans="1:8" s="69" customFormat="1" ht="16.5">
      <c r="A24" s="384"/>
      <c r="B24" s="388"/>
      <c r="C24" s="65" t="s">
        <v>64</v>
      </c>
      <c r="D24" s="68" t="s">
        <v>65</v>
      </c>
      <c r="E24" s="68"/>
      <c r="F24" s="65"/>
      <c r="G24" s="65"/>
      <c r="H24" s="276"/>
    </row>
    <row r="25" spans="1:8" s="69" customFormat="1" ht="49.5">
      <c r="A25" s="383" t="s">
        <v>1268</v>
      </c>
      <c r="B25" s="385" t="s">
        <v>132</v>
      </c>
      <c r="C25" s="65" t="s">
        <v>1138</v>
      </c>
      <c r="D25" s="68" t="s">
        <v>63</v>
      </c>
      <c r="E25" s="68"/>
      <c r="F25" s="65"/>
      <c r="G25" s="65"/>
      <c r="H25" s="276"/>
    </row>
    <row r="26" spans="1:8" s="69" customFormat="1" ht="16.5">
      <c r="A26" s="384"/>
      <c r="B26" s="388"/>
      <c r="C26" s="65" t="s">
        <v>64</v>
      </c>
      <c r="D26" s="68" t="s">
        <v>65</v>
      </c>
      <c r="E26" s="68"/>
      <c r="F26" s="65"/>
      <c r="G26" s="65"/>
      <c r="H26" s="276"/>
    </row>
    <row r="27" spans="1:8" s="69" customFormat="1" ht="49.5">
      <c r="A27" s="383" t="s">
        <v>1269</v>
      </c>
      <c r="B27" s="385" t="s">
        <v>133</v>
      </c>
      <c r="C27" s="65" t="s">
        <v>1138</v>
      </c>
      <c r="D27" s="68" t="s">
        <v>63</v>
      </c>
      <c r="E27" s="68"/>
      <c r="F27" s="65"/>
      <c r="G27" s="65"/>
      <c r="H27" s="276"/>
    </row>
    <row r="28" spans="1:8" s="69" customFormat="1" ht="16.5">
      <c r="A28" s="384"/>
      <c r="B28" s="386"/>
      <c r="C28" s="65" t="s">
        <v>64</v>
      </c>
      <c r="D28" s="68" t="s">
        <v>65</v>
      </c>
      <c r="E28" s="68"/>
      <c r="F28" s="65"/>
      <c r="G28" s="65"/>
      <c r="H28" s="276"/>
    </row>
    <row r="29" spans="1:8" s="69" customFormat="1" ht="16.5">
      <c r="A29" s="63"/>
      <c r="B29" s="62" t="s">
        <v>1270</v>
      </c>
      <c r="C29" s="63"/>
      <c r="D29" s="127"/>
      <c r="E29" s="63"/>
      <c r="F29" s="63"/>
      <c r="G29" s="63"/>
      <c r="H29" s="124"/>
    </row>
    <row r="30" spans="1:8" s="64" customFormat="1" ht="104.25" customHeight="1">
      <c r="A30" s="65" t="s">
        <v>1271</v>
      </c>
      <c r="B30" s="65" t="s">
        <v>1272</v>
      </c>
      <c r="C30" s="223" t="s">
        <v>1273</v>
      </c>
      <c r="D30" s="230" t="s">
        <v>1274</v>
      </c>
      <c r="E30" s="65"/>
      <c r="F30" s="65"/>
      <c r="G30" s="65"/>
      <c r="H30" s="276"/>
    </row>
    <row r="31" spans="1:8" s="69" customFormat="1" ht="112.5" customHeight="1">
      <c r="A31" s="65" t="s">
        <v>1275</v>
      </c>
      <c r="B31" s="224" t="s">
        <v>1276</v>
      </c>
      <c r="C31" s="223" t="s">
        <v>1273</v>
      </c>
      <c r="D31" s="224" t="s">
        <v>719</v>
      </c>
      <c r="E31" s="104"/>
      <c r="F31" s="104"/>
      <c r="G31" s="104"/>
      <c r="H31" s="276"/>
    </row>
    <row r="32" spans="1:8" s="69" customFormat="1" ht="147" customHeight="1">
      <c r="A32" s="65" t="s">
        <v>1277</v>
      </c>
      <c r="B32" s="224" t="s">
        <v>1278</v>
      </c>
      <c r="C32" s="223" t="s">
        <v>1279</v>
      </c>
      <c r="D32" s="224" t="s">
        <v>1280</v>
      </c>
      <c r="E32" s="104"/>
      <c r="F32" s="104"/>
      <c r="G32" s="104"/>
      <c r="H32" s="276"/>
    </row>
    <row r="33" spans="1:8" s="69" customFormat="1" ht="145.5" customHeight="1">
      <c r="A33" s="65" t="s">
        <v>1281</v>
      </c>
      <c r="B33" s="224" t="s">
        <v>1282</v>
      </c>
      <c r="C33" s="223" t="s">
        <v>1283</v>
      </c>
      <c r="D33" s="224" t="s">
        <v>414</v>
      </c>
      <c r="E33" s="104"/>
      <c r="F33" s="104"/>
      <c r="G33" s="104"/>
      <c r="H33" s="276"/>
    </row>
    <row r="34" spans="1:8" s="69" customFormat="1" ht="16.5">
      <c r="A34" s="62"/>
      <c r="B34" s="62" t="s">
        <v>1284</v>
      </c>
      <c r="C34" s="63"/>
      <c r="D34" s="127"/>
      <c r="E34" s="63"/>
      <c r="F34" s="63"/>
      <c r="G34" s="63"/>
      <c r="H34" s="124"/>
    </row>
    <row r="35" spans="1:8" s="69" customFormat="1" ht="16.5">
      <c r="A35" s="62"/>
      <c r="B35" s="62" t="s">
        <v>1285</v>
      </c>
      <c r="C35" s="63"/>
      <c r="D35" s="127"/>
      <c r="E35" s="63"/>
      <c r="F35" s="63"/>
      <c r="G35" s="63"/>
      <c r="H35" s="124"/>
    </row>
    <row r="36" spans="1:8" s="69" customFormat="1" ht="49.5">
      <c r="A36" s="132" t="s">
        <v>1286</v>
      </c>
      <c r="B36" s="132" t="s">
        <v>1252</v>
      </c>
      <c r="C36" s="65"/>
      <c r="D36" s="217" t="s">
        <v>1253</v>
      </c>
      <c r="E36" s="71"/>
      <c r="F36" s="71"/>
      <c r="G36" s="71"/>
      <c r="H36" s="276"/>
    </row>
    <row r="37" spans="1:8" s="69" customFormat="1" ht="16.5">
      <c r="A37" s="132" t="s">
        <v>1287</v>
      </c>
      <c r="B37" s="65" t="s">
        <v>111</v>
      </c>
      <c r="C37" s="65"/>
      <c r="D37" s="217" t="s">
        <v>1122</v>
      </c>
      <c r="E37" s="71"/>
      <c r="F37" s="71"/>
      <c r="G37" s="71"/>
      <c r="H37" s="276"/>
    </row>
    <row r="38" spans="1:8" s="69" customFormat="1" ht="33">
      <c r="A38" s="377" t="s">
        <v>1288</v>
      </c>
      <c r="B38" s="399" t="s">
        <v>67</v>
      </c>
      <c r="C38" s="231"/>
      <c r="D38" s="232" t="s">
        <v>1125</v>
      </c>
      <c r="E38" s="71"/>
      <c r="F38" s="71"/>
      <c r="G38" s="71"/>
      <c r="H38" s="276"/>
    </row>
    <row r="39" spans="1:8" s="69" customFormat="1" ht="33">
      <c r="A39" s="378"/>
      <c r="B39" s="400"/>
      <c r="C39" s="65" t="s">
        <v>891</v>
      </c>
      <c r="D39" s="68" t="s">
        <v>1289</v>
      </c>
      <c r="E39" s="71"/>
      <c r="F39" s="71"/>
      <c r="G39" s="71"/>
      <c r="H39" s="276"/>
    </row>
    <row r="40" spans="1:8" s="69" customFormat="1" ht="33">
      <c r="A40" s="378"/>
      <c r="B40" s="400"/>
      <c r="C40" s="65" t="s">
        <v>1258</v>
      </c>
      <c r="D40" s="68" t="s">
        <v>1290</v>
      </c>
      <c r="E40" s="71"/>
      <c r="F40" s="71"/>
      <c r="G40" s="71"/>
      <c r="H40" s="276"/>
    </row>
    <row r="41" spans="1:8" s="69" customFormat="1" ht="33">
      <c r="A41" s="378"/>
      <c r="B41" s="400"/>
      <c r="C41" s="65" t="s">
        <v>727</v>
      </c>
      <c r="D41" s="68" t="s">
        <v>1291</v>
      </c>
      <c r="E41" s="71"/>
      <c r="F41" s="71"/>
      <c r="G41" s="71"/>
      <c r="H41" s="276"/>
    </row>
    <row r="42" spans="1:8" s="69" customFormat="1" ht="33">
      <c r="A42" s="378"/>
      <c r="B42" s="400"/>
      <c r="C42" s="65" t="s">
        <v>1292</v>
      </c>
      <c r="D42" s="68" t="s">
        <v>1293</v>
      </c>
      <c r="E42" s="71"/>
      <c r="F42" s="71"/>
      <c r="G42" s="71"/>
      <c r="H42" s="276"/>
    </row>
    <row r="43" spans="1:8" s="69" customFormat="1" ht="33">
      <c r="A43" s="378"/>
      <c r="B43" s="400"/>
      <c r="C43" s="65" t="s">
        <v>1294</v>
      </c>
      <c r="D43" s="68" t="s">
        <v>1295</v>
      </c>
      <c r="E43" s="71"/>
      <c r="F43" s="71"/>
      <c r="G43" s="71"/>
      <c r="H43" s="276"/>
    </row>
    <row r="44" spans="1:8" s="69" customFormat="1" ht="33">
      <c r="A44" s="378"/>
      <c r="B44" s="400"/>
      <c r="C44" s="65" t="s">
        <v>1296</v>
      </c>
      <c r="D44" s="68" t="s">
        <v>1297</v>
      </c>
      <c r="E44" s="71"/>
      <c r="F44" s="71"/>
      <c r="G44" s="71"/>
      <c r="H44" s="276"/>
    </row>
    <row r="45" spans="1:8" s="69" customFormat="1" ht="105" customHeight="1">
      <c r="A45" s="378"/>
      <c r="B45" s="400"/>
      <c r="C45" s="377" t="s">
        <v>1263</v>
      </c>
      <c r="D45" s="217" t="s">
        <v>1298</v>
      </c>
      <c r="E45" s="71"/>
      <c r="F45" s="71"/>
      <c r="G45" s="71"/>
      <c r="H45" s="276"/>
    </row>
    <row r="46" spans="1:8" s="69" customFormat="1" ht="66">
      <c r="A46" s="379"/>
      <c r="B46" s="401"/>
      <c r="C46" s="379"/>
      <c r="D46" s="217" t="s">
        <v>1299</v>
      </c>
      <c r="E46" s="71"/>
      <c r="F46" s="71"/>
      <c r="G46" s="71"/>
      <c r="H46" s="276"/>
    </row>
    <row r="47" spans="1:8" s="69" customFormat="1" ht="33">
      <c r="A47" s="383" t="s">
        <v>1300</v>
      </c>
      <c r="B47" s="387" t="s">
        <v>130</v>
      </c>
      <c r="C47" s="65" t="s">
        <v>1135</v>
      </c>
      <c r="D47" s="68" t="s">
        <v>63</v>
      </c>
      <c r="E47" s="71"/>
      <c r="F47" s="71"/>
      <c r="G47" s="71"/>
      <c r="H47" s="276"/>
    </row>
    <row r="48" spans="1:8" s="69" customFormat="1" ht="16.5">
      <c r="A48" s="384"/>
      <c r="B48" s="388"/>
      <c r="C48" s="65" t="s">
        <v>64</v>
      </c>
      <c r="D48" s="68" t="s">
        <v>65</v>
      </c>
      <c r="E48" s="71"/>
      <c r="F48" s="71"/>
      <c r="G48" s="71"/>
      <c r="H48" s="276"/>
    </row>
    <row r="49" spans="1:25" s="69" customFormat="1" ht="33">
      <c r="A49" s="383" t="s">
        <v>1301</v>
      </c>
      <c r="B49" s="385" t="s">
        <v>131</v>
      </c>
      <c r="C49" s="65" t="s">
        <v>1135</v>
      </c>
      <c r="D49" s="68" t="s">
        <v>63</v>
      </c>
      <c r="E49" s="71"/>
      <c r="F49" s="71"/>
      <c r="G49" s="71"/>
      <c r="H49" s="276"/>
    </row>
    <row r="50" spans="1:25" s="69" customFormat="1" ht="16.5">
      <c r="A50" s="384"/>
      <c r="B50" s="388"/>
      <c r="C50" s="65" t="s">
        <v>64</v>
      </c>
      <c r="D50" s="68" t="s">
        <v>65</v>
      </c>
      <c r="E50" s="71"/>
      <c r="F50" s="71"/>
      <c r="G50" s="71"/>
      <c r="H50" s="276"/>
    </row>
    <row r="51" spans="1:25" s="69" customFormat="1" ht="49.5">
      <c r="A51" s="383" t="s">
        <v>1302</v>
      </c>
      <c r="B51" s="385" t="s">
        <v>132</v>
      </c>
      <c r="C51" s="65" t="s">
        <v>1138</v>
      </c>
      <c r="D51" s="68" t="s">
        <v>63</v>
      </c>
      <c r="E51" s="71"/>
      <c r="F51" s="71"/>
      <c r="G51" s="71"/>
      <c r="H51" s="276"/>
    </row>
    <row r="52" spans="1:25" s="69" customFormat="1" ht="16.5">
      <c r="A52" s="384"/>
      <c r="B52" s="388"/>
      <c r="C52" s="65" t="s">
        <v>64</v>
      </c>
      <c r="D52" s="68" t="s">
        <v>65</v>
      </c>
      <c r="E52" s="71"/>
      <c r="F52" s="71"/>
      <c r="G52" s="71"/>
      <c r="H52" s="276"/>
    </row>
    <row r="53" spans="1:25" s="69" customFormat="1" ht="49.5">
      <c r="A53" s="383" t="s">
        <v>1303</v>
      </c>
      <c r="B53" s="385" t="s">
        <v>133</v>
      </c>
      <c r="C53" s="65" t="s">
        <v>1138</v>
      </c>
      <c r="D53" s="68" t="s">
        <v>63</v>
      </c>
      <c r="E53" s="71"/>
      <c r="F53" s="71"/>
      <c r="G53" s="71"/>
      <c r="H53" s="276"/>
    </row>
    <row r="54" spans="1:25" s="64" customFormat="1" ht="16.5">
      <c r="A54" s="384"/>
      <c r="B54" s="386"/>
      <c r="C54" s="65" t="s">
        <v>64</v>
      </c>
      <c r="D54" s="68" t="s">
        <v>65</v>
      </c>
      <c r="E54" s="71"/>
      <c r="F54" s="71"/>
      <c r="G54" s="71"/>
      <c r="H54" s="276"/>
    </row>
    <row r="55" spans="1:25" s="64" customFormat="1" ht="16.5">
      <c r="A55" s="233"/>
      <c r="B55" s="185" t="s">
        <v>1304</v>
      </c>
      <c r="C55" s="186"/>
      <c r="D55" s="234"/>
      <c r="E55" s="62"/>
      <c r="F55" s="63"/>
      <c r="G55" s="63"/>
      <c r="H55" s="124"/>
    </row>
    <row r="56" spans="1:25" s="64" customFormat="1" ht="115.5">
      <c r="A56" s="235" t="s">
        <v>1305</v>
      </c>
      <c r="B56" s="169" t="s">
        <v>1306</v>
      </c>
      <c r="C56" s="220" t="s">
        <v>1307</v>
      </c>
      <c r="D56" s="236" t="s">
        <v>1308</v>
      </c>
      <c r="E56" s="237"/>
      <c r="F56" s="100"/>
      <c r="G56" s="100"/>
      <c r="H56" s="276"/>
    </row>
    <row r="57" spans="1:25" s="64" customFormat="1" ht="115.5">
      <c r="A57" s="235" t="s">
        <v>1309</v>
      </c>
      <c r="B57" s="169" t="s">
        <v>1310</v>
      </c>
      <c r="C57" s="220" t="s">
        <v>1311</v>
      </c>
      <c r="D57" s="169" t="s">
        <v>719</v>
      </c>
      <c r="E57" s="238"/>
      <c r="F57" s="101"/>
      <c r="G57" s="101"/>
      <c r="H57" s="276"/>
    </row>
    <row r="58" spans="1:25" s="64" customFormat="1" ht="49.5">
      <c r="A58" s="235" t="s">
        <v>1312</v>
      </c>
      <c r="B58" s="169" t="s">
        <v>1313</v>
      </c>
      <c r="C58" s="220" t="s">
        <v>1314</v>
      </c>
      <c r="D58" s="169" t="s">
        <v>1315</v>
      </c>
      <c r="E58" s="237"/>
      <c r="F58" s="100"/>
      <c r="G58" s="100"/>
      <c r="H58" s="276"/>
    </row>
    <row r="59" spans="1:25" s="240" customFormat="1" ht="49.5">
      <c r="A59" s="235" t="s">
        <v>1316</v>
      </c>
      <c r="B59" s="169" t="s">
        <v>1317</v>
      </c>
      <c r="C59" s="220" t="s">
        <v>1318</v>
      </c>
      <c r="D59" s="169" t="s">
        <v>1319</v>
      </c>
      <c r="E59" s="239"/>
      <c r="F59" s="105"/>
      <c r="G59" s="105"/>
      <c r="H59" s="284"/>
    </row>
    <row r="60" spans="1:25" s="64" customFormat="1" ht="66">
      <c r="A60" s="235" t="s">
        <v>1320</v>
      </c>
      <c r="B60" s="169" t="s">
        <v>1278</v>
      </c>
      <c r="C60" s="220" t="s">
        <v>1321</v>
      </c>
      <c r="D60" s="169" t="s">
        <v>1322</v>
      </c>
      <c r="E60" s="237"/>
      <c r="F60" s="100"/>
      <c r="G60" s="100"/>
      <c r="H60" s="276"/>
    </row>
    <row r="61" spans="1:25" s="240" customFormat="1" ht="49.5">
      <c r="A61" s="235" t="s">
        <v>1323</v>
      </c>
      <c r="B61" s="169" t="s">
        <v>1282</v>
      </c>
      <c r="C61" s="220" t="s">
        <v>1324</v>
      </c>
      <c r="D61" s="169" t="s">
        <v>414</v>
      </c>
      <c r="E61" s="239"/>
      <c r="F61" s="105"/>
      <c r="G61" s="105"/>
      <c r="H61" s="284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</sheetData>
  <mergeCells count="27">
    <mergeCell ref="A53:A54"/>
    <mergeCell ref="B53:B54"/>
    <mergeCell ref="C45:C46"/>
    <mergeCell ref="A49:A50"/>
    <mergeCell ref="B49:B50"/>
    <mergeCell ref="A51:A52"/>
    <mergeCell ref="B51:B52"/>
    <mergeCell ref="A47:A48"/>
    <mergeCell ref="B47:B48"/>
    <mergeCell ref="A21:A22"/>
    <mergeCell ref="B21:B22"/>
    <mergeCell ref="A23:A24"/>
    <mergeCell ref="B23:B24"/>
    <mergeCell ref="A25:A26"/>
    <mergeCell ref="B25:B26"/>
    <mergeCell ref="A27:A28"/>
    <mergeCell ref="B27:B28"/>
    <mergeCell ref="A38:A46"/>
    <mergeCell ref="B38:B46"/>
    <mergeCell ref="A13:A20"/>
    <mergeCell ref="B13:B20"/>
    <mergeCell ref="C19:C20"/>
    <mergeCell ref="B2:F2"/>
    <mergeCell ref="B3:F3"/>
    <mergeCell ref="B4:F4"/>
    <mergeCell ref="E5:F5"/>
    <mergeCell ref="E6:F6"/>
  </mergeCells>
  <dataValidations count="2">
    <dataValidation type="list" allowBlank="1" showInputMessage="1" showErrorMessage="1" prompt=" - " sqref="F62:F133" xr:uid="{00000000-0002-0000-1000-000000000000}">
      <formula1>$I$2:$I$6</formula1>
    </dataValidation>
    <dataValidation type="list" allowBlank="1" showErrorMessage="1" sqref="F1:F3 F56:F61 F7:F54" xr:uid="{00000000-0002-0000-1000-000001000000}">
      <formula1>$I$2:$I$6</formula1>
      <formula2>0</formula2>
    </dataValidation>
  </dataValidations>
  <hyperlinks>
    <hyperlink ref="D30" location="'Layout QL cho thuê phòng'!A1" display="Mở màn Xem các yêu cầu thuê phòng" xr:uid="{00000000-0004-0000-1000-000000000000}"/>
    <hyperlink ref="D56" location="'Layout QL cho thuê phòng'!A1" display="Mở màn Xem các yêu cầu thuê phòng" xr:uid="{00000000-0004-0000-10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37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45"/>
  <sheetViews>
    <sheetView zoomScale="84" zoomScaleNormal="84" workbookViewId="0">
      <pane ySplit="8" topLeftCell="A30" activePane="bottomLeft" state="frozen"/>
      <selection pane="bottomLeft" activeCell="B7" sqref="B7"/>
    </sheetView>
  </sheetViews>
  <sheetFormatPr defaultColWidth="15.125" defaultRowHeight="15" customHeight="1"/>
  <cols>
    <col min="1" max="1" width="33.5" bestFit="1" customWidth="1"/>
    <col min="2" max="2" width="27.12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49</v>
      </c>
      <c r="B2" s="369" t="s">
        <v>1083</v>
      </c>
      <c r="C2" s="369"/>
      <c r="D2" s="369"/>
      <c r="E2" s="369"/>
      <c r="F2" s="369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5.5" customHeight="1">
      <c r="A3" s="78" t="s">
        <v>51</v>
      </c>
      <c r="B3" s="370" t="s">
        <v>613</v>
      </c>
      <c r="C3" s="371"/>
      <c r="D3" s="371"/>
      <c r="E3" s="371"/>
      <c r="F3" s="372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53</v>
      </c>
      <c r="B4" s="373" t="s">
        <v>109</v>
      </c>
      <c r="C4" s="373"/>
      <c r="D4" s="373"/>
      <c r="E4" s="373"/>
      <c r="F4" s="373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COUNTIF(F11:F1103,"Pass")</f>
        <v>0</v>
      </c>
      <c r="B6" s="83">
        <f>COUNTIF(F11:F1103,"Fail")</f>
        <v>0</v>
      </c>
      <c r="C6" s="83">
        <f>E6-D6-B6-A6</f>
        <v>47</v>
      </c>
      <c r="D6" s="126">
        <f>COUNTIF(F$11:F$1103,"N/A")</f>
        <v>0</v>
      </c>
      <c r="E6" s="375">
        <f>COUNTA(A11:A1103)</f>
        <v>47</v>
      </c>
      <c r="F6" s="375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268" t="s">
        <v>104</v>
      </c>
      <c r="H8" s="86" t="s">
        <v>105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614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615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653</v>
      </c>
      <c r="B11" s="99" t="s">
        <v>110</v>
      </c>
      <c r="C11" s="134"/>
      <c r="D11" s="68" t="s">
        <v>150</v>
      </c>
      <c r="E11" s="66"/>
      <c r="F11" s="134"/>
      <c r="G11" s="134"/>
      <c r="H11" s="270"/>
    </row>
    <row r="12" spans="1:25" s="140" customFormat="1" ht="16.5">
      <c r="A12" s="134" t="s">
        <v>654</v>
      </c>
      <c r="B12" s="134" t="s">
        <v>111</v>
      </c>
      <c r="C12" s="134"/>
      <c r="D12" s="68" t="s">
        <v>65</v>
      </c>
      <c r="E12" s="68"/>
      <c r="F12" s="134"/>
      <c r="G12" s="134"/>
      <c r="H12" s="270"/>
    </row>
    <row r="13" spans="1:25" s="140" customFormat="1" ht="16.5">
      <c r="A13" s="367" t="s">
        <v>655</v>
      </c>
      <c r="B13" s="367" t="s">
        <v>126</v>
      </c>
      <c r="C13" s="134"/>
      <c r="D13" s="68" t="s">
        <v>68</v>
      </c>
      <c r="E13" s="68"/>
      <c r="F13" s="134"/>
      <c r="G13" s="134"/>
      <c r="H13" s="270"/>
    </row>
    <row r="14" spans="1:25" s="140" customFormat="1" ht="33">
      <c r="A14" s="368"/>
      <c r="B14" s="368"/>
      <c r="C14" s="134" t="s">
        <v>112</v>
      </c>
      <c r="D14" s="68" t="s">
        <v>119</v>
      </c>
      <c r="E14" s="68"/>
      <c r="F14" s="134"/>
      <c r="G14" s="134"/>
      <c r="H14" s="270"/>
    </row>
    <row r="15" spans="1:25" s="140" customFormat="1" ht="33">
      <c r="A15" s="368"/>
      <c r="B15" s="368"/>
      <c r="C15" s="134" t="s">
        <v>113</v>
      </c>
      <c r="D15" s="68" t="s">
        <v>120</v>
      </c>
      <c r="E15" s="68"/>
      <c r="F15" s="134"/>
      <c r="G15" s="134"/>
      <c r="H15" s="270"/>
    </row>
    <row r="16" spans="1:25" s="140" customFormat="1" ht="33">
      <c r="A16" s="368"/>
      <c r="B16" s="368"/>
      <c r="C16" s="134" t="s">
        <v>114</v>
      </c>
      <c r="D16" s="68" t="s">
        <v>121</v>
      </c>
      <c r="E16" s="68"/>
      <c r="F16" s="134"/>
      <c r="G16" s="134"/>
      <c r="H16" s="270"/>
    </row>
    <row r="17" spans="1:8" s="140" customFormat="1" ht="33">
      <c r="A17" s="368"/>
      <c r="B17" s="368"/>
      <c r="C17" s="134" t="s">
        <v>115</v>
      </c>
      <c r="D17" s="68" t="s">
        <v>122</v>
      </c>
      <c r="E17" s="68"/>
      <c r="F17" s="134"/>
      <c r="G17" s="134"/>
      <c r="H17" s="270"/>
    </row>
    <row r="18" spans="1:8" s="140" customFormat="1" ht="33">
      <c r="A18" s="368"/>
      <c r="B18" s="368"/>
      <c r="C18" s="134" t="s">
        <v>116</v>
      </c>
      <c r="D18" s="68" t="s">
        <v>123</v>
      </c>
      <c r="E18" s="68"/>
      <c r="F18" s="134"/>
      <c r="G18" s="134"/>
      <c r="H18" s="270"/>
    </row>
    <row r="19" spans="1:8" s="140" customFormat="1" ht="33">
      <c r="A19" s="368"/>
      <c r="B19" s="368"/>
      <c r="C19" s="134" t="s">
        <v>117</v>
      </c>
      <c r="D19" s="68" t="s">
        <v>124</v>
      </c>
      <c r="E19" s="68"/>
      <c r="F19" s="134"/>
      <c r="G19" s="134"/>
      <c r="H19" s="270"/>
    </row>
    <row r="20" spans="1:8" s="140" customFormat="1" ht="16.5">
      <c r="A20" s="376"/>
      <c r="B20" s="376"/>
      <c r="C20" s="134" t="s">
        <v>118</v>
      </c>
      <c r="D20" s="68" t="s">
        <v>125</v>
      </c>
      <c r="E20" s="68"/>
      <c r="F20" s="134"/>
      <c r="G20" s="134"/>
      <c r="H20" s="270"/>
    </row>
    <row r="21" spans="1:8" s="140" customFormat="1" ht="16.5">
      <c r="A21" s="99" t="s">
        <v>656</v>
      </c>
      <c r="B21" s="99" t="s">
        <v>129</v>
      </c>
      <c r="C21" s="134"/>
      <c r="D21" s="68" t="s">
        <v>65</v>
      </c>
      <c r="E21" s="68"/>
      <c r="F21" s="134"/>
      <c r="G21" s="134"/>
      <c r="H21" s="270"/>
    </row>
    <row r="22" spans="1:8" s="140" customFormat="1" ht="16.5">
      <c r="A22" s="99" t="s">
        <v>657</v>
      </c>
      <c r="B22" s="99" t="s">
        <v>128</v>
      </c>
      <c r="C22" s="134"/>
      <c r="D22" s="68" t="s">
        <v>65</v>
      </c>
      <c r="E22" s="68"/>
      <c r="F22" s="134"/>
      <c r="G22" s="134"/>
      <c r="H22" s="270"/>
    </row>
    <row r="23" spans="1:8" s="140" customFormat="1" ht="33">
      <c r="A23" s="367" t="s">
        <v>658</v>
      </c>
      <c r="B23" s="367" t="s">
        <v>130</v>
      </c>
      <c r="C23" s="134" t="s">
        <v>70</v>
      </c>
      <c r="D23" s="68" t="s">
        <v>63</v>
      </c>
      <c r="E23" s="68"/>
      <c r="F23" s="134"/>
      <c r="G23" s="134"/>
      <c r="H23" s="270"/>
    </row>
    <row r="24" spans="1:8" s="140" customFormat="1" ht="16.5">
      <c r="A24" s="376"/>
      <c r="B24" s="376"/>
      <c r="C24" s="134" t="s">
        <v>64</v>
      </c>
      <c r="D24" s="68" t="s">
        <v>65</v>
      </c>
      <c r="E24" s="68"/>
      <c r="F24" s="134"/>
      <c r="G24" s="134"/>
      <c r="H24" s="270"/>
    </row>
    <row r="25" spans="1:8" s="140" customFormat="1" ht="33">
      <c r="A25" s="367" t="s">
        <v>659</v>
      </c>
      <c r="B25" s="367" t="s">
        <v>131</v>
      </c>
      <c r="C25" s="134" t="s">
        <v>71</v>
      </c>
      <c r="D25" s="68" t="s">
        <v>63</v>
      </c>
      <c r="E25" s="68"/>
      <c r="F25" s="134"/>
      <c r="G25" s="134"/>
      <c r="H25" s="270"/>
    </row>
    <row r="26" spans="1:8" s="140" customFormat="1" ht="16.5">
      <c r="A26" s="376"/>
      <c r="B26" s="376"/>
      <c r="C26" s="134" t="s">
        <v>64</v>
      </c>
      <c r="D26" s="68" t="s">
        <v>65</v>
      </c>
      <c r="E26" s="68"/>
      <c r="F26" s="134"/>
      <c r="G26" s="134"/>
      <c r="H26" s="270"/>
    </row>
    <row r="27" spans="1:8" s="140" customFormat="1" ht="49.5">
      <c r="A27" s="367" t="s">
        <v>660</v>
      </c>
      <c r="B27" s="367" t="s">
        <v>132</v>
      </c>
      <c r="C27" s="134" t="s">
        <v>72</v>
      </c>
      <c r="D27" s="68" t="s">
        <v>63</v>
      </c>
      <c r="E27" s="68"/>
      <c r="F27" s="134"/>
      <c r="G27" s="134"/>
      <c r="H27" s="270"/>
    </row>
    <row r="28" spans="1:8" s="140" customFormat="1" ht="16.5">
      <c r="A28" s="376"/>
      <c r="B28" s="376"/>
      <c r="C28" s="134" t="s">
        <v>64</v>
      </c>
      <c r="D28" s="68" t="s">
        <v>65</v>
      </c>
      <c r="E28" s="68"/>
      <c r="F28" s="134"/>
      <c r="G28" s="134"/>
      <c r="H28" s="270"/>
    </row>
    <row r="29" spans="1:8" s="140" customFormat="1" ht="49.5">
      <c r="A29" s="367" t="s">
        <v>661</v>
      </c>
      <c r="B29" s="367" t="s">
        <v>133</v>
      </c>
      <c r="C29" s="134" t="s">
        <v>72</v>
      </c>
      <c r="D29" s="68" t="s">
        <v>63</v>
      </c>
      <c r="E29" s="68"/>
      <c r="F29" s="134"/>
      <c r="G29" s="134"/>
      <c r="H29" s="270"/>
    </row>
    <row r="30" spans="1:8" s="140" customFormat="1" ht="16.5">
      <c r="A30" s="376"/>
      <c r="B30" s="376"/>
      <c r="C30" s="134" t="s">
        <v>64</v>
      </c>
      <c r="D30" s="68" t="s">
        <v>65</v>
      </c>
      <c r="E30" s="68"/>
      <c r="F30" s="134"/>
      <c r="G30" s="134"/>
      <c r="H30" s="270"/>
    </row>
    <row r="31" spans="1:8" s="140" customFormat="1" ht="16.5">
      <c r="A31" s="137"/>
      <c r="B31" s="136" t="s">
        <v>616</v>
      </c>
      <c r="C31" s="137"/>
      <c r="D31" s="138"/>
      <c r="E31" s="137"/>
      <c r="F31" s="137"/>
      <c r="G31" s="137"/>
      <c r="H31" s="139"/>
    </row>
    <row r="32" spans="1:8" s="140" customFormat="1" ht="49.5">
      <c r="A32" s="134" t="s">
        <v>662</v>
      </c>
      <c r="B32" s="134" t="s">
        <v>670</v>
      </c>
      <c r="C32" s="99" t="s">
        <v>672</v>
      </c>
      <c r="D32" s="281" t="s">
        <v>232</v>
      </c>
      <c r="E32" s="134"/>
      <c r="F32" s="134"/>
      <c r="G32" s="134"/>
      <c r="H32" s="270"/>
    </row>
    <row r="33" spans="1:8" s="135" customFormat="1" ht="66">
      <c r="A33" s="134" t="s">
        <v>663</v>
      </c>
      <c r="B33" s="134" t="s">
        <v>134</v>
      </c>
      <c r="C33" s="99" t="s">
        <v>144</v>
      </c>
      <c r="D33" s="134" t="s">
        <v>137</v>
      </c>
      <c r="E33" s="134"/>
      <c r="F33" s="134"/>
      <c r="G33" s="134"/>
      <c r="H33" s="270"/>
    </row>
    <row r="34" spans="1:8" s="140" customFormat="1" ht="66">
      <c r="A34" s="134" t="s">
        <v>664</v>
      </c>
      <c r="B34" s="99" t="s">
        <v>74</v>
      </c>
      <c r="C34" s="99" t="s">
        <v>147</v>
      </c>
      <c r="D34" s="134" t="s">
        <v>135</v>
      </c>
      <c r="E34" s="99"/>
      <c r="F34" s="99"/>
      <c r="G34" s="99"/>
      <c r="H34" s="270"/>
    </row>
    <row r="35" spans="1:8" s="140" customFormat="1" ht="66">
      <c r="A35" s="134" t="s">
        <v>665</v>
      </c>
      <c r="B35" s="99" t="s">
        <v>76</v>
      </c>
      <c r="C35" s="99" t="s">
        <v>148</v>
      </c>
      <c r="D35" s="134" t="s">
        <v>136</v>
      </c>
      <c r="E35" s="99"/>
      <c r="F35" s="99"/>
      <c r="G35" s="99"/>
      <c r="H35" s="270"/>
    </row>
    <row r="36" spans="1:8" s="140" customFormat="1" ht="66">
      <c r="A36" s="134" t="s">
        <v>666</v>
      </c>
      <c r="B36" s="99" t="s">
        <v>138</v>
      </c>
      <c r="C36" s="99" t="s">
        <v>144</v>
      </c>
      <c r="D36" s="134" t="s">
        <v>139</v>
      </c>
      <c r="E36" s="99"/>
      <c r="F36" s="99"/>
      <c r="G36" s="99"/>
      <c r="H36" s="270"/>
    </row>
    <row r="37" spans="1:8" s="140" customFormat="1" ht="66">
      <c r="A37" s="134" t="s">
        <v>667</v>
      </c>
      <c r="B37" s="99" t="s">
        <v>140</v>
      </c>
      <c r="C37" s="99" t="s">
        <v>144</v>
      </c>
      <c r="D37" s="134" t="s">
        <v>141</v>
      </c>
      <c r="E37" s="99"/>
      <c r="F37" s="99"/>
      <c r="G37" s="99"/>
      <c r="H37" s="270"/>
    </row>
    <row r="38" spans="1:8" s="140" customFormat="1" ht="16.5">
      <c r="A38" s="136"/>
      <c r="B38" s="136" t="s">
        <v>617</v>
      </c>
      <c r="C38" s="137"/>
      <c r="D38" s="138"/>
      <c r="E38" s="137"/>
      <c r="F38" s="137"/>
      <c r="G38" s="137"/>
      <c r="H38" s="139"/>
    </row>
    <row r="39" spans="1:8" s="140" customFormat="1" ht="16.5">
      <c r="A39" s="136"/>
      <c r="B39" s="136" t="s">
        <v>618</v>
      </c>
      <c r="C39" s="137"/>
      <c r="D39" s="138"/>
      <c r="E39" s="137"/>
      <c r="F39" s="137"/>
      <c r="G39" s="137"/>
      <c r="H39" s="139"/>
    </row>
    <row r="40" spans="1:8" s="140" customFormat="1" ht="66">
      <c r="A40" s="141" t="s">
        <v>622</v>
      </c>
      <c r="B40" s="143" t="s">
        <v>152</v>
      </c>
      <c r="C40" s="142" t="s">
        <v>153</v>
      </c>
      <c r="D40" s="68" t="s">
        <v>154</v>
      </c>
      <c r="E40" s="142"/>
      <c r="F40" s="142"/>
      <c r="G40" s="142"/>
      <c r="H40" s="270"/>
    </row>
    <row r="41" spans="1:8" s="140" customFormat="1" ht="66">
      <c r="A41" s="141" t="s">
        <v>623</v>
      </c>
      <c r="B41" s="143" t="s">
        <v>155</v>
      </c>
      <c r="C41" s="142" t="s">
        <v>156</v>
      </c>
      <c r="D41" s="68" t="s">
        <v>160</v>
      </c>
      <c r="E41" s="142"/>
      <c r="F41" s="142"/>
      <c r="G41" s="142"/>
      <c r="H41" s="270"/>
    </row>
    <row r="42" spans="1:8" s="140" customFormat="1" ht="66">
      <c r="A42" s="141" t="s">
        <v>624</v>
      </c>
      <c r="B42" s="143" t="s">
        <v>157</v>
      </c>
      <c r="C42" s="142" t="s">
        <v>159</v>
      </c>
      <c r="D42" s="68" t="s">
        <v>161</v>
      </c>
      <c r="E42" s="142"/>
      <c r="F42" s="142"/>
      <c r="G42" s="142"/>
      <c r="H42" s="270"/>
    </row>
    <row r="43" spans="1:8" s="140" customFormat="1" ht="66">
      <c r="A43" s="141" t="s">
        <v>625</v>
      </c>
      <c r="B43" s="143" t="s">
        <v>158</v>
      </c>
      <c r="C43" s="142" t="s">
        <v>162</v>
      </c>
      <c r="D43" s="68" t="s">
        <v>163</v>
      </c>
      <c r="E43" s="142"/>
      <c r="F43" s="142"/>
      <c r="G43" s="142"/>
      <c r="H43" s="270"/>
    </row>
    <row r="44" spans="1:8" s="140" customFormat="1" ht="49.5">
      <c r="A44" s="141" t="s">
        <v>626</v>
      </c>
      <c r="B44" s="143" t="s">
        <v>79</v>
      </c>
      <c r="C44" s="142" t="s">
        <v>164</v>
      </c>
      <c r="D44" s="68" t="s">
        <v>165</v>
      </c>
      <c r="E44" s="142"/>
      <c r="F44" s="142"/>
      <c r="G44" s="142"/>
      <c r="H44" s="270"/>
    </row>
    <row r="45" spans="1:8" s="140" customFormat="1" ht="49.5">
      <c r="A45" s="141" t="s">
        <v>627</v>
      </c>
      <c r="B45" s="143" t="s">
        <v>80</v>
      </c>
      <c r="C45" s="142" t="s">
        <v>166</v>
      </c>
      <c r="D45" s="68" t="s">
        <v>167</v>
      </c>
      <c r="E45" s="142"/>
      <c r="F45" s="142"/>
      <c r="G45" s="142"/>
      <c r="H45" s="270"/>
    </row>
    <row r="46" spans="1:8" s="135" customFormat="1" ht="66">
      <c r="A46" s="141" t="s">
        <v>628</v>
      </c>
      <c r="B46" s="143" t="s">
        <v>168</v>
      </c>
      <c r="C46" s="142" t="s">
        <v>169</v>
      </c>
      <c r="D46" s="68" t="s">
        <v>170</v>
      </c>
      <c r="E46" s="142"/>
      <c r="F46" s="142"/>
      <c r="G46" s="142"/>
      <c r="H46" s="270"/>
    </row>
    <row r="47" spans="1:8" s="135" customFormat="1" ht="66">
      <c r="A47" s="141" t="s">
        <v>629</v>
      </c>
      <c r="B47" s="143" t="s">
        <v>82</v>
      </c>
      <c r="C47" s="142" t="s">
        <v>171</v>
      </c>
      <c r="D47" s="68" t="s">
        <v>172</v>
      </c>
      <c r="E47" s="142"/>
      <c r="F47" s="142"/>
      <c r="G47" s="142"/>
      <c r="H47" s="270"/>
    </row>
    <row r="48" spans="1:8" s="135" customFormat="1" ht="66">
      <c r="A48" s="141" t="s">
        <v>630</v>
      </c>
      <c r="B48" s="143" t="s">
        <v>83</v>
      </c>
      <c r="C48" s="142" t="s">
        <v>173</v>
      </c>
      <c r="D48" s="68" t="s">
        <v>174</v>
      </c>
      <c r="E48" s="142"/>
      <c r="F48" s="142"/>
      <c r="G48" s="142"/>
      <c r="H48" s="270"/>
    </row>
    <row r="49" spans="1:8" s="135" customFormat="1" ht="66">
      <c r="A49" s="141" t="s">
        <v>631</v>
      </c>
      <c r="B49" s="143" t="s">
        <v>177</v>
      </c>
      <c r="C49" s="142" t="s">
        <v>175</v>
      </c>
      <c r="D49" s="68" t="s">
        <v>176</v>
      </c>
      <c r="E49" s="142"/>
      <c r="F49" s="142"/>
      <c r="G49" s="142"/>
      <c r="H49" s="270"/>
    </row>
    <row r="50" spans="1:8" s="135" customFormat="1" ht="49.5">
      <c r="A50" s="141" t="s">
        <v>632</v>
      </c>
      <c r="B50" s="143" t="s">
        <v>178</v>
      </c>
      <c r="C50" s="142" t="s">
        <v>179</v>
      </c>
      <c r="D50" s="68" t="s">
        <v>180</v>
      </c>
      <c r="E50" s="142"/>
      <c r="F50" s="142"/>
      <c r="G50" s="142"/>
      <c r="H50" s="270"/>
    </row>
    <row r="51" spans="1:8" s="135" customFormat="1" ht="16.5">
      <c r="A51" s="141" t="s">
        <v>633</v>
      </c>
      <c r="B51" s="143" t="s">
        <v>181</v>
      </c>
      <c r="C51" s="142"/>
      <c r="D51" s="143" t="s">
        <v>65</v>
      </c>
      <c r="E51" s="142"/>
      <c r="F51" s="142"/>
      <c r="G51" s="142"/>
      <c r="H51" s="270"/>
    </row>
    <row r="52" spans="1:8" s="135" customFormat="1" ht="16.5">
      <c r="A52" s="141" t="s">
        <v>634</v>
      </c>
      <c r="B52" s="143" t="s">
        <v>182</v>
      </c>
      <c r="C52" s="142"/>
      <c r="D52" s="143" t="s">
        <v>65</v>
      </c>
      <c r="E52" s="142"/>
      <c r="F52" s="142"/>
      <c r="G52" s="142"/>
      <c r="H52" s="270"/>
    </row>
    <row r="53" spans="1:8" s="135" customFormat="1" ht="16.5">
      <c r="A53" s="144"/>
      <c r="B53" s="136" t="s">
        <v>619</v>
      </c>
      <c r="C53" s="137"/>
      <c r="D53" s="145"/>
      <c r="E53" s="136"/>
      <c r="F53" s="137"/>
      <c r="G53" s="137"/>
      <c r="H53" s="139"/>
    </row>
    <row r="54" spans="1:8" s="140" customFormat="1" ht="66">
      <c r="A54" s="141" t="s">
        <v>635</v>
      </c>
      <c r="B54" s="99" t="s">
        <v>142</v>
      </c>
      <c r="C54" s="99" t="s">
        <v>145</v>
      </c>
      <c r="D54" s="289" t="s">
        <v>149</v>
      </c>
      <c r="E54" s="99"/>
      <c r="F54" s="99"/>
      <c r="G54" s="99"/>
      <c r="H54" s="270"/>
    </row>
    <row r="55" spans="1:8" s="135" customFormat="1" ht="66">
      <c r="A55" s="141" t="s">
        <v>636</v>
      </c>
      <c r="B55" s="146" t="s">
        <v>183</v>
      </c>
      <c r="C55" s="146" t="s">
        <v>184</v>
      </c>
      <c r="D55" s="281" t="s">
        <v>185</v>
      </c>
      <c r="E55" s="147"/>
      <c r="F55" s="147"/>
      <c r="G55" s="147"/>
      <c r="H55" s="270"/>
    </row>
    <row r="56" spans="1:8" s="135" customFormat="1" ht="66">
      <c r="A56" s="141" t="s">
        <v>637</v>
      </c>
      <c r="B56" s="146" t="s">
        <v>186</v>
      </c>
      <c r="C56" s="146" t="s">
        <v>187</v>
      </c>
      <c r="D56" s="143" t="s">
        <v>191</v>
      </c>
      <c r="E56" s="147"/>
      <c r="F56" s="147"/>
      <c r="G56" s="147"/>
      <c r="H56" s="270"/>
    </row>
    <row r="57" spans="1:8" s="135" customFormat="1" ht="66">
      <c r="A57" s="141" t="s">
        <v>638</v>
      </c>
      <c r="B57" s="146" t="s">
        <v>203</v>
      </c>
      <c r="C57" s="146" t="s">
        <v>202</v>
      </c>
      <c r="D57" s="143" t="s">
        <v>201</v>
      </c>
      <c r="E57" s="147"/>
      <c r="F57" s="147"/>
      <c r="G57" s="147"/>
      <c r="H57" s="270"/>
    </row>
    <row r="58" spans="1:8" s="135" customFormat="1" ht="66">
      <c r="A58" s="141" t="s">
        <v>639</v>
      </c>
      <c r="B58" s="146" t="s">
        <v>188</v>
      </c>
      <c r="C58" s="146" t="s">
        <v>189</v>
      </c>
      <c r="D58" s="143" t="s">
        <v>192</v>
      </c>
      <c r="E58" s="147"/>
      <c r="F58" s="147"/>
      <c r="G58" s="147"/>
      <c r="H58" s="270"/>
    </row>
    <row r="59" spans="1:8" s="135" customFormat="1" ht="66">
      <c r="A59" s="141" t="s">
        <v>640</v>
      </c>
      <c r="B59" s="146" t="s">
        <v>204</v>
      </c>
      <c r="C59" s="146" t="s">
        <v>205</v>
      </c>
      <c r="D59" s="143" t="s">
        <v>206</v>
      </c>
      <c r="E59" s="147"/>
      <c r="F59" s="147"/>
      <c r="G59" s="147"/>
      <c r="H59" s="270"/>
    </row>
    <row r="60" spans="1:8" s="135" customFormat="1" ht="66">
      <c r="A60" s="141" t="s">
        <v>641</v>
      </c>
      <c r="B60" s="146" t="s">
        <v>190</v>
      </c>
      <c r="C60" s="146" t="s">
        <v>193</v>
      </c>
      <c r="D60" s="143" t="s">
        <v>194</v>
      </c>
      <c r="E60" s="147"/>
      <c r="F60" s="147"/>
      <c r="G60" s="147"/>
      <c r="H60" s="270"/>
    </row>
    <row r="61" spans="1:8" s="135" customFormat="1" ht="80.25" customHeight="1">
      <c r="A61" s="141" t="s">
        <v>642</v>
      </c>
      <c r="B61" s="146" t="s">
        <v>197</v>
      </c>
      <c r="C61" s="146" t="s">
        <v>198</v>
      </c>
      <c r="D61" s="143" t="s">
        <v>199</v>
      </c>
      <c r="E61" s="147"/>
      <c r="F61" s="147"/>
      <c r="G61" s="147"/>
      <c r="H61" s="270"/>
    </row>
    <row r="62" spans="1:8" s="135" customFormat="1" ht="66">
      <c r="A62" s="141" t="s">
        <v>643</v>
      </c>
      <c r="B62" s="146" t="s">
        <v>207</v>
      </c>
      <c r="C62" s="146" t="s">
        <v>208</v>
      </c>
      <c r="D62" s="143" t="s">
        <v>209</v>
      </c>
      <c r="E62" s="147"/>
      <c r="F62" s="147"/>
      <c r="G62" s="147"/>
      <c r="H62" s="270"/>
    </row>
    <row r="63" spans="1:8" s="135" customFormat="1" ht="82.5">
      <c r="A63" s="141" t="s">
        <v>644</v>
      </c>
      <c r="B63" s="146" t="s">
        <v>210</v>
      </c>
      <c r="C63" s="146" t="s">
        <v>212</v>
      </c>
      <c r="D63" s="143" t="s">
        <v>213</v>
      </c>
      <c r="E63" s="147"/>
      <c r="F63" s="147"/>
      <c r="G63" s="147"/>
      <c r="H63" s="270"/>
    </row>
    <row r="64" spans="1:8" s="135" customFormat="1" ht="66">
      <c r="A64" s="141" t="s">
        <v>645</v>
      </c>
      <c r="B64" s="146" t="s">
        <v>195</v>
      </c>
      <c r="C64" s="146" t="s">
        <v>196</v>
      </c>
      <c r="D64" s="143" t="s">
        <v>200</v>
      </c>
      <c r="E64" s="142"/>
      <c r="F64" s="142"/>
      <c r="G64" s="142"/>
      <c r="H64" s="270"/>
    </row>
    <row r="65" spans="1:8" s="135" customFormat="1" ht="66">
      <c r="A65" s="141" t="s">
        <v>646</v>
      </c>
      <c r="B65" s="146" t="s">
        <v>211</v>
      </c>
      <c r="C65" s="146" t="s">
        <v>216</v>
      </c>
      <c r="D65" s="143" t="s">
        <v>214</v>
      </c>
      <c r="E65" s="142"/>
      <c r="F65" s="142"/>
      <c r="G65" s="142"/>
      <c r="H65" s="270"/>
    </row>
    <row r="66" spans="1:8" s="135" customFormat="1" ht="66">
      <c r="A66" s="141" t="s">
        <v>647</v>
      </c>
      <c r="B66" s="146" t="s">
        <v>85</v>
      </c>
      <c r="C66" s="146" t="s">
        <v>215</v>
      </c>
      <c r="D66" s="143" t="s">
        <v>217</v>
      </c>
      <c r="E66" s="142"/>
      <c r="F66" s="142"/>
      <c r="G66" s="142"/>
      <c r="H66" s="270"/>
    </row>
    <row r="67" spans="1:8" s="135" customFormat="1" ht="66">
      <c r="A67" s="141" t="s">
        <v>648</v>
      </c>
      <c r="B67" s="146" t="s">
        <v>218</v>
      </c>
      <c r="C67" s="146" t="s">
        <v>220</v>
      </c>
      <c r="D67" s="143" t="s">
        <v>219</v>
      </c>
      <c r="E67" s="142"/>
      <c r="F67" s="142"/>
      <c r="G67" s="142"/>
      <c r="H67" s="270"/>
    </row>
    <row r="68" spans="1:8" s="135" customFormat="1" ht="66">
      <c r="A68" s="141" t="s">
        <v>649</v>
      </c>
      <c r="B68" s="146" t="s">
        <v>221</v>
      </c>
      <c r="C68" s="146" t="s">
        <v>222</v>
      </c>
      <c r="D68" s="143" t="s">
        <v>223</v>
      </c>
      <c r="E68" s="142"/>
      <c r="F68" s="142"/>
      <c r="G68" s="142"/>
      <c r="H68" s="270"/>
    </row>
    <row r="69" spans="1:8" s="135" customFormat="1" ht="66">
      <c r="A69" s="141" t="s">
        <v>650</v>
      </c>
      <c r="B69" s="146" t="s">
        <v>224</v>
      </c>
      <c r="C69" s="146" t="s">
        <v>225</v>
      </c>
      <c r="D69" s="143" t="s">
        <v>226</v>
      </c>
      <c r="E69" s="142"/>
      <c r="F69" s="142"/>
      <c r="G69" s="142"/>
      <c r="H69" s="270"/>
    </row>
    <row r="70" spans="1:8" s="135" customFormat="1" ht="66">
      <c r="A70" s="141" t="s">
        <v>651</v>
      </c>
      <c r="B70" s="146" t="s">
        <v>229</v>
      </c>
      <c r="C70" s="146" t="s">
        <v>228</v>
      </c>
      <c r="D70" s="143" t="s">
        <v>227</v>
      </c>
      <c r="E70" s="142"/>
      <c r="F70" s="142"/>
      <c r="G70" s="142"/>
      <c r="H70" s="270"/>
    </row>
    <row r="71" spans="1:8" s="135" customFormat="1" ht="49.5" customHeight="1">
      <c r="A71" s="141" t="s">
        <v>668</v>
      </c>
      <c r="B71" s="142" t="s">
        <v>230</v>
      </c>
      <c r="C71" s="148" t="s">
        <v>231</v>
      </c>
      <c r="D71" s="281" t="s">
        <v>232</v>
      </c>
      <c r="E71" s="142"/>
      <c r="F71" s="142"/>
      <c r="G71" s="142"/>
      <c r="H71" s="270"/>
    </row>
    <row r="72" spans="1:8" s="140" customFormat="1" ht="16.5">
      <c r="A72" s="136"/>
      <c r="B72" s="136" t="s">
        <v>620</v>
      </c>
      <c r="C72" s="137"/>
      <c r="D72" s="138"/>
      <c r="E72" s="137"/>
      <c r="F72" s="137"/>
      <c r="G72" s="137"/>
      <c r="H72" s="139"/>
    </row>
    <row r="73" spans="1:8" s="140" customFormat="1" ht="16.5">
      <c r="A73" s="136"/>
      <c r="B73" s="136" t="s">
        <v>621</v>
      </c>
      <c r="C73" s="137"/>
      <c r="D73" s="138"/>
      <c r="E73" s="137"/>
      <c r="F73" s="137"/>
      <c r="G73" s="137"/>
      <c r="H73" s="139"/>
    </row>
    <row r="74" spans="1:8" s="140" customFormat="1" ht="49.5">
      <c r="A74" s="151" t="s">
        <v>652</v>
      </c>
      <c r="B74" s="151" t="s">
        <v>143</v>
      </c>
      <c r="C74" s="151" t="s">
        <v>146</v>
      </c>
      <c r="D74" s="151" t="s">
        <v>151</v>
      </c>
      <c r="E74" s="151"/>
      <c r="F74" s="151"/>
      <c r="G74" s="151"/>
      <c r="H74" s="290"/>
    </row>
    <row r="75" spans="1:8" s="135" customFormat="1" ht="16.5"/>
    <row r="76" spans="1:8" s="135" customFormat="1" ht="16.5"/>
    <row r="77" spans="1:8" s="135" customFormat="1" ht="16.5"/>
    <row r="78" spans="1:8" s="135" customFormat="1" ht="16.5"/>
    <row r="79" spans="1:8" s="135" customFormat="1" ht="16.5"/>
    <row r="80" spans="1:8" s="135" customFormat="1" ht="16.5"/>
    <row r="81" spans="1:25" s="135" customFormat="1" ht="16.5"/>
    <row r="82" spans="1:25" s="135" customFormat="1" ht="16.5"/>
    <row r="83" spans="1:25" s="135" customFormat="1" ht="16.5"/>
    <row r="84" spans="1:25" s="135" customFormat="1" ht="16.5"/>
    <row r="85" spans="1:25" s="135" customFormat="1" ht="16.5"/>
    <row r="86" spans="1:25" s="135" customFormat="1" ht="16.5"/>
    <row r="87" spans="1:25" s="135" customFormat="1" ht="16.5"/>
    <row r="88" spans="1:25" s="135" customFormat="1" ht="16.5"/>
    <row r="89" spans="1:25" s="135" customFormat="1" ht="16.5"/>
    <row r="90" spans="1:25" s="135" customFormat="1" ht="16.5"/>
    <row r="91" spans="1:25" ht="16.5" customHeight="1">
      <c r="A91" s="64"/>
      <c r="B91" s="64"/>
      <c r="C91" s="64"/>
      <c r="D91" s="129"/>
      <c r="E91" s="64"/>
      <c r="F91" s="64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64"/>
      <c r="B92" s="64"/>
      <c r="C92" s="64"/>
      <c r="D92" s="129"/>
      <c r="E92" s="64"/>
      <c r="F92" s="64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64"/>
      <c r="B93" s="64"/>
      <c r="C93" s="64"/>
      <c r="D93" s="129"/>
      <c r="E93" s="64"/>
      <c r="F93" s="64"/>
      <c r="G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64"/>
      <c r="B94" s="64"/>
      <c r="C94" s="64"/>
      <c r="D94" s="129"/>
      <c r="E94" s="64"/>
      <c r="F94" s="64"/>
      <c r="G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64"/>
      <c r="B95" s="64"/>
      <c r="C95" s="64"/>
      <c r="D95" s="129"/>
      <c r="E95" s="64"/>
      <c r="F95" s="64"/>
      <c r="G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64"/>
      <c r="B96" s="64"/>
      <c r="C96" s="64"/>
      <c r="D96" s="129"/>
      <c r="E96" s="64"/>
      <c r="F96" s="64"/>
      <c r="G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64"/>
      <c r="B97" s="64"/>
      <c r="C97" s="64"/>
      <c r="D97" s="129"/>
      <c r="E97" s="64"/>
      <c r="F97" s="64"/>
      <c r="G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33" customHeight="1">
      <c r="A98" s="64"/>
      <c r="B98" s="64"/>
      <c r="C98" s="64"/>
      <c r="D98" s="129"/>
      <c r="E98" s="64"/>
      <c r="F98" s="64"/>
      <c r="G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33" customHeight="1">
      <c r="A99" s="64"/>
      <c r="B99" s="64"/>
      <c r="C99" s="64"/>
      <c r="D99" s="129"/>
      <c r="E99" s="64"/>
      <c r="F99" s="64"/>
      <c r="G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64"/>
      <c r="B100" s="64"/>
      <c r="C100" s="64"/>
      <c r="D100" s="129"/>
      <c r="E100" s="64"/>
      <c r="F100" s="64"/>
      <c r="G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64"/>
      <c r="B101" s="64"/>
      <c r="C101" s="64"/>
      <c r="D101" s="129"/>
      <c r="E101" s="64"/>
      <c r="F101" s="64"/>
      <c r="G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64"/>
      <c r="B102" s="64"/>
      <c r="C102" s="64"/>
      <c r="D102" s="129"/>
      <c r="E102" s="64"/>
      <c r="F102" s="64"/>
      <c r="G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1:25" ht="16.5" customHeight="1">
      <c r="A103" s="64"/>
      <c r="B103" s="64"/>
      <c r="C103" s="64"/>
      <c r="D103" s="129"/>
      <c r="E103" s="64"/>
      <c r="F103" s="64"/>
      <c r="G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1:25" ht="16.5" customHeight="1">
      <c r="A104" s="64"/>
      <c r="B104" s="64"/>
      <c r="C104" s="64"/>
      <c r="D104" s="129"/>
      <c r="E104" s="64"/>
      <c r="F104" s="64"/>
      <c r="G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5" spans="1:25" ht="16.5" customHeight="1">
      <c r="A105" s="64"/>
      <c r="B105" s="64"/>
      <c r="C105" s="64"/>
      <c r="D105" s="129"/>
      <c r="E105" s="64"/>
      <c r="F105" s="64"/>
      <c r="G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</row>
    <row r="106" spans="1:25" ht="16.5" customHeight="1">
      <c r="A106" s="64"/>
      <c r="B106" s="64"/>
      <c r="C106" s="64"/>
      <c r="D106" s="129"/>
      <c r="E106" s="64"/>
      <c r="F106" s="64"/>
      <c r="G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</row>
    <row r="107" spans="1:25" ht="16.5" customHeight="1">
      <c r="A107" s="64"/>
      <c r="B107" s="64"/>
      <c r="C107" s="64"/>
      <c r="D107" s="129"/>
      <c r="E107" s="64"/>
      <c r="F107" s="64"/>
      <c r="G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</row>
    <row r="108" spans="1:25" ht="16.5" customHeight="1">
      <c r="A108" s="64"/>
      <c r="B108" s="64"/>
      <c r="C108" s="64"/>
      <c r="D108" s="129"/>
      <c r="E108" s="64"/>
      <c r="F108" s="64"/>
      <c r="G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</row>
    <row r="109" spans="1:25" ht="16.5" customHeight="1">
      <c r="A109" s="64"/>
      <c r="B109" s="64"/>
      <c r="C109" s="64"/>
      <c r="D109" s="129"/>
      <c r="E109" s="64"/>
      <c r="F109" s="64"/>
      <c r="G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</row>
    <row r="110" spans="1:25" ht="16.5" customHeight="1">
      <c r="A110" s="48"/>
      <c r="B110" s="48"/>
      <c r="C110" s="48"/>
      <c r="D110" s="130"/>
      <c r="E110" s="48"/>
      <c r="F110" s="48"/>
      <c r="G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</row>
    <row r="111" spans="1:25" ht="16.5" customHeight="1">
      <c r="A111" s="48"/>
      <c r="B111" s="48"/>
      <c r="C111" s="48"/>
      <c r="D111" s="130"/>
      <c r="E111" s="48"/>
      <c r="F111" s="48"/>
      <c r="G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1:25" ht="16.5" customHeight="1">
      <c r="A112" s="48"/>
      <c r="B112" s="48"/>
      <c r="C112" s="48"/>
      <c r="D112" s="130"/>
      <c r="E112" s="48"/>
      <c r="F112" s="48"/>
      <c r="G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1:25" ht="16.5" customHeight="1">
      <c r="A113" s="48"/>
      <c r="B113" s="48"/>
      <c r="C113" s="48"/>
      <c r="D113" s="130"/>
      <c r="E113" s="48"/>
      <c r="F113" s="48"/>
      <c r="G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1:25" ht="16.5" customHeight="1">
      <c r="A114" s="48"/>
      <c r="B114" s="48"/>
      <c r="C114" s="48"/>
      <c r="D114" s="130"/>
      <c r="E114" s="48"/>
      <c r="F114" s="48"/>
      <c r="G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5" spans="1:25" ht="16.5" customHeight="1">
      <c r="A115" s="48"/>
      <c r="B115" s="48"/>
      <c r="C115" s="48"/>
      <c r="D115" s="130"/>
      <c r="E115" s="48"/>
      <c r="F115" s="48"/>
      <c r="G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</row>
    <row r="116" spans="1:25" ht="16.5" customHeight="1">
      <c r="A116" s="48"/>
      <c r="B116" s="48"/>
      <c r="C116" s="48"/>
      <c r="D116" s="130"/>
      <c r="E116" s="48"/>
      <c r="F116" s="48"/>
      <c r="G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</row>
    <row r="117" spans="1:25" ht="16.5" customHeight="1">
      <c r="A117" s="48"/>
      <c r="B117" s="48"/>
      <c r="C117" s="48"/>
      <c r="D117" s="130"/>
      <c r="E117" s="48"/>
      <c r="F117" s="48"/>
      <c r="G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</row>
    <row r="118" spans="1:25" ht="16.5" customHeight="1">
      <c r="A118" s="48"/>
      <c r="B118" s="48"/>
      <c r="C118" s="48"/>
      <c r="D118" s="130"/>
      <c r="E118" s="48"/>
      <c r="F118" s="48"/>
      <c r="G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</row>
    <row r="119" spans="1:25" ht="16.5" customHeight="1">
      <c r="A119" s="48"/>
      <c r="B119" s="48"/>
      <c r="C119" s="48"/>
      <c r="D119" s="130"/>
      <c r="E119" s="48"/>
      <c r="F119" s="48"/>
      <c r="G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 spans="1:25" ht="16.5" customHeight="1">
      <c r="A120" s="51"/>
      <c r="B120" s="52"/>
      <c r="C120" s="8"/>
      <c r="D120" s="37"/>
      <c r="E120" s="8"/>
      <c r="F120" s="8"/>
      <c r="G120" s="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 spans="1:25" ht="16.5" customHeight="1">
      <c r="A121" s="53"/>
      <c r="B121" s="53"/>
      <c r="C121" s="53"/>
      <c r="D121" s="53"/>
      <c r="E121" s="53"/>
      <c r="F121" s="53"/>
      <c r="G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</row>
    <row r="122" spans="1:25" ht="16.5" customHeight="1">
      <c r="A122" s="53"/>
      <c r="B122" s="53"/>
      <c r="C122" s="53"/>
      <c r="D122" s="53"/>
      <c r="E122" s="53"/>
      <c r="F122" s="53"/>
      <c r="G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</row>
    <row r="123" spans="1:25" ht="16.5" customHeight="1">
      <c r="A123" s="8"/>
      <c r="B123" s="8"/>
      <c r="C123" s="8"/>
      <c r="D123" s="37"/>
      <c r="E123" s="8"/>
      <c r="F123" s="8"/>
      <c r="G123" s="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</row>
    <row r="124" spans="1:25" ht="16.5" customHeight="1">
      <c r="A124" s="8"/>
      <c r="B124" s="8"/>
      <c r="C124" s="8"/>
      <c r="D124" s="37"/>
      <c r="E124" s="8"/>
      <c r="F124" s="8"/>
      <c r="G124" s="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</row>
    <row r="125" spans="1:25" ht="16.5" customHeight="1">
      <c r="A125" s="8"/>
      <c r="B125" s="8"/>
      <c r="C125" s="8"/>
      <c r="D125" s="37"/>
      <c r="E125" s="8"/>
      <c r="F125" s="8"/>
      <c r="G125" s="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</row>
    <row r="126" spans="1:25" ht="16.5" customHeight="1">
      <c r="A126" s="8"/>
      <c r="B126" s="8"/>
      <c r="C126" s="8"/>
      <c r="D126" s="37"/>
      <c r="E126" s="8"/>
      <c r="F126" s="8"/>
      <c r="G126" s="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</row>
    <row r="127" spans="1:25" ht="16.5" customHeight="1">
      <c r="A127" s="8"/>
      <c r="B127" s="8"/>
      <c r="C127" s="8"/>
      <c r="D127" s="37"/>
      <c r="E127" s="8"/>
      <c r="F127" s="8"/>
      <c r="G127" s="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</row>
    <row r="128" spans="1:25" ht="16.5" customHeight="1">
      <c r="A128" s="8"/>
      <c r="B128" s="8"/>
      <c r="C128" s="8"/>
      <c r="D128" s="37"/>
      <c r="E128" s="8"/>
      <c r="F128" s="8"/>
      <c r="G128" s="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16.5" customHeight="1">
      <c r="A919" s="8"/>
      <c r="B919" s="8"/>
      <c r="C919" s="8"/>
      <c r="D919" s="37"/>
      <c r="E919" s="8"/>
      <c r="F919" s="8"/>
      <c r="G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16.5" customHeight="1">
      <c r="A920" s="8"/>
      <c r="B920" s="8"/>
      <c r="C920" s="8"/>
      <c r="D920" s="37"/>
      <c r="E920" s="8"/>
      <c r="F920" s="8"/>
      <c r="G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16.5" customHeight="1">
      <c r="A921" s="8"/>
      <c r="B921" s="8"/>
      <c r="C921" s="8"/>
      <c r="D921" s="37"/>
      <c r="E921" s="8"/>
      <c r="F921" s="8"/>
      <c r="G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16.5" customHeight="1">
      <c r="A922" s="8"/>
      <c r="B922" s="8"/>
      <c r="C922" s="8"/>
      <c r="D922" s="37"/>
      <c r="E922" s="8"/>
      <c r="F922" s="8"/>
      <c r="G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16.5" customHeight="1">
      <c r="A923" s="8"/>
      <c r="B923" s="8"/>
      <c r="C923" s="8"/>
      <c r="D923" s="37"/>
      <c r="E923" s="8"/>
      <c r="F923" s="8"/>
      <c r="G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16.5" customHeight="1">
      <c r="A924" s="8"/>
      <c r="B924" s="8"/>
      <c r="C924" s="8"/>
      <c r="D924" s="37"/>
      <c r="E924" s="8"/>
      <c r="F924" s="8"/>
      <c r="G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16.5" customHeight="1">
      <c r="A925" s="8"/>
      <c r="B925" s="8"/>
      <c r="C925" s="8"/>
      <c r="D925" s="37"/>
      <c r="E925" s="8"/>
      <c r="F925" s="8"/>
      <c r="G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16.5" customHeight="1">
      <c r="A926" s="8"/>
      <c r="B926" s="8"/>
      <c r="C926" s="8"/>
      <c r="D926" s="37"/>
      <c r="E926" s="8"/>
      <c r="F926" s="8"/>
      <c r="G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16.5" customHeight="1">
      <c r="A927" s="8"/>
      <c r="B927" s="8"/>
      <c r="C927" s="8"/>
      <c r="D927" s="37"/>
      <c r="E927" s="8"/>
      <c r="F927" s="8"/>
      <c r="G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16.5" customHeight="1">
      <c r="A928" s="8"/>
      <c r="B928" s="8"/>
      <c r="C928" s="8"/>
      <c r="D928" s="37"/>
      <c r="E928" s="8"/>
      <c r="F928" s="8"/>
      <c r="G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16.5" customHeight="1">
      <c r="A929" s="8"/>
      <c r="B929" s="8"/>
      <c r="C929" s="8"/>
      <c r="D929" s="37"/>
      <c r="E929" s="8"/>
      <c r="F929" s="8"/>
      <c r="G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16.5" customHeight="1">
      <c r="A930" s="8"/>
      <c r="B930" s="8"/>
      <c r="C930" s="8"/>
      <c r="D930" s="37"/>
      <c r="E930" s="8"/>
      <c r="F930" s="8"/>
      <c r="G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16.5" customHeight="1">
      <c r="A931" s="8"/>
      <c r="B931" s="8"/>
      <c r="C931" s="8"/>
      <c r="D931" s="37"/>
      <c r="E931" s="8"/>
      <c r="F931" s="8"/>
      <c r="G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16.5" customHeight="1">
      <c r="A932" s="8"/>
      <c r="B932" s="8"/>
      <c r="C932" s="8"/>
      <c r="D932" s="37"/>
      <c r="E932" s="8"/>
      <c r="F932" s="8"/>
      <c r="G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16.5" customHeight="1">
      <c r="A933" s="8"/>
      <c r="B933" s="8"/>
      <c r="C933" s="8"/>
      <c r="D933" s="37"/>
      <c r="E933" s="8"/>
      <c r="F933" s="8"/>
      <c r="G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16.5" customHeight="1">
      <c r="A934" s="8"/>
      <c r="B934" s="8"/>
      <c r="C934" s="8"/>
      <c r="D934" s="37"/>
      <c r="E934" s="8"/>
      <c r="F934" s="8"/>
      <c r="G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16.5" customHeight="1">
      <c r="A935" s="8"/>
      <c r="B935" s="8"/>
      <c r="C935" s="8"/>
      <c r="D935" s="37"/>
      <c r="E935" s="8"/>
      <c r="F935" s="8"/>
      <c r="G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16.5" customHeight="1">
      <c r="A936" s="8"/>
      <c r="B936" s="8"/>
      <c r="C936" s="8"/>
      <c r="D936" s="37"/>
      <c r="E936" s="8"/>
      <c r="F936" s="8"/>
      <c r="G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16.5" customHeight="1">
      <c r="A937" s="8"/>
      <c r="B937" s="8"/>
      <c r="C937" s="8"/>
      <c r="D937" s="37"/>
      <c r="E937" s="8"/>
      <c r="F937" s="8"/>
      <c r="G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16.5" customHeight="1">
      <c r="A938" s="8"/>
      <c r="B938" s="8"/>
      <c r="C938" s="8"/>
      <c r="D938" s="37"/>
      <c r="E938" s="8"/>
      <c r="F938" s="8"/>
      <c r="G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16.5" customHeight="1">
      <c r="A939" s="8"/>
      <c r="B939" s="8"/>
      <c r="C939" s="8"/>
      <c r="D939" s="37"/>
      <c r="E939" s="8"/>
      <c r="F939" s="8"/>
      <c r="G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16.5" customHeight="1">
      <c r="A940" s="8"/>
      <c r="B940" s="8"/>
      <c r="C940" s="8"/>
      <c r="D940" s="37"/>
      <c r="E940" s="8"/>
      <c r="F940" s="8"/>
      <c r="G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16.5" customHeight="1">
      <c r="A941" s="8"/>
      <c r="B941" s="8"/>
      <c r="C941" s="8"/>
      <c r="D941" s="37"/>
      <c r="E941" s="8"/>
      <c r="F941" s="8"/>
      <c r="G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16.5" customHeight="1">
      <c r="A942" s="8"/>
      <c r="B942" s="8"/>
      <c r="C942" s="8"/>
      <c r="D942" s="37"/>
      <c r="E942" s="8"/>
      <c r="F942" s="8"/>
      <c r="G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16.5" customHeight="1">
      <c r="A943" s="8"/>
      <c r="B943" s="8"/>
      <c r="C943" s="8"/>
      <c r="D943" s="37"/>
      <c r="E943" s="8"/>
      <c r="F943" s="8"/>
      <c r="G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16.5" customHeight="1">
      <c r="A944" s="8"/>
      <c r="B944" s="8"/>
      <c r="C944" s="8"/>
      <c r="D944" s="37"/>
      <c r="E944" s="8"/>
      <c r="F944" s="8"/>
      <c r="G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16.5" customHeight="1">
      <c r="A945" s="8"/>
      <c r="B945" s="8"/>
      <c r="C945" s="8"/>
      <c r="D945" s="37"/>
      <c r="E945" s="8"/>
      <c r="F945" s="8"/>
      <c r="G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</sheetData>
  <mergeCells count="15">
    <mergeCell ref="B2:F2"/>
    <mergeCell ref="B3:F3"/>
    <mergeCell ref="B4:F4"/>
    <mergeCell ref="E5:F5"/>
    <mergeCell ref="E6:F6"/>
    <mergeCell ref="A13:A20"/>
    <mergeCell ref="B13:B20"/>
    <mergeCell ref="A29:A30"/>
    <mergeCell ref="B29:B30"/>
    <mergeCell ref="A23:A24"/>
    <mergeCell ref="B23:B24"/>
    <mergeCell ref="A25:A26"/>
    <mergeCell ref="B25:B26"/>
    <mergeCell ref="A27:A28"/>
    <mergeCell ref="B27:B28"/>
  </mergeCells>
  <phoneticPr fontId="34" type="noConversion"/>
  <dataValidations count="2">
    <dataValidation type="list" allowBlank="1" showErrorMessage="1" sqref="F1:F3 F91:F109 F54:F74 F7:F52" xr:uid="{00000000-0002-0000-1200-000000000000}">
      <formula1>$I$2:$I$6</formula1>
      <formula2>0</formula2>
    </dataValidation>
    <dataValidation type="list" allowBlank="1" showInputMessage="1" showErrorMessage="1" prompt=" - " sqref="F110:F250" xr:uid="{00000000-0002-0000-1200-000001000000}">
      <formula1>$I$2:$I$6</formula1>
    </dataValidation>
  </dataValidations>
  <hyperlinks>
    <hyperlink ref="D54" location="'Layout - Quản lý thông tin SV'!B33" display="Hiển thị màn hình Thay đổi thông tin cá nhân của sinh viên" xr:uid="{00000000-0004-0000-1200-000000000000}"/>
    <hyperlink ref="D55" location="'Layout - Quản lý thông tin SV'!B3" display="Hiển thị quay lại trang Xem thông tin tất cả sinh viên và thông báo “Thay đổi thông tin sinh viên thành công”" xr:uid="{00000000-0004-0000-1200-000001000000}"/>
    <hyperlink ref="D71" location="'Layout - Quản lý thông tin SV'!B3" display="Hiển thị quay lại trang Xem thông tin tất cả sinh viên và thông báo “Thay đổi thông tin sinh viên thành công”" xr:uid="{00000000-0004-0000-1200-000002000000}"/>
    <hyperlink ref="D32" location="'Layout - Quản lý thông tin SV'!B3" display="Hiển thị quay lại trang Xem thông tin tất cả sinh viên và thông báo “Thay đổi thông tin sinh viên thành công”" xr:uid="{00000000-0004-0000-12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34"/>
  <sheetViews>
    <sheetView zoomScale="84" zoomScaleNormal="84" workbookViewId="0">
      <pane ySplit="8" topLeftCell="A47" activePane="bottomLeft" state="frozen"/>
      <selection pane="bottomLeft" activeCell="G4" sqref="G4"/>
    </sheetView>
  </sheetViews>
  <sheetFormatPr defaultColWidth="15.125" defaultRowHeight="15" customHeight="1"/>
  <cols>
    <col min="1" max="1" width="30" style="339" bestFit="1" customWidth="1"/>
    <col min="2" max="2" width="27.125" style="339" customWidth="1"/>
    <col min="3" max="3" width="43.75" style="339" customWidth="1"/>
    <col min="4" max="4" width="38.5" style="346" customWidth="1"/>
    <col min="5" max="5" width="15.125" style="339" customWidth="1"/>
    <col min="6" max="6" width="7.125" style="339" customWidth="1"/>
    <col min="7" max="7" width="10.375" style="339" customWidth="1"/>
    <col min="8" max="8" width="17.625" style="345" customWidth="1"/>
    <col min="9" max="9" width="15.125" style="339" customWidth="1"/>
    <col min="10" max="19" width="9" style="339" customWidth="1"/>
    <col min="20" max="25" width="8" style="339" customWidth="1"/>
    <col min="26" max="16384" width="15.125" style="339"/>
  </cols>
  <sheetData>
    <row r="1" spans="1:25" ht="17.25" customHeight="1" thickBot="1">
      <c r="A1" s="291"/>
      <c r="B1" s="292"/>
      <c r="C1" s="292"/>
      <c r="D1" s="292"/>
      <c r="E1" s="292"/>
      <c r="F1" s="293"/>
      <c r="G1" s="294"/>
      <c r="H1" s="338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</row>
    <row r="2" spans="1:25" ht="15" customHeight="1">
      <c r="A2" s="296" t="s">
        <v>49</v>
      </c>
      <c r="B2" s="405" t="s">
        <v>1084</v>
      </c>
      <c r="C2" s="405"/>
      <c r="D2" s="405"/>
      <c r="E2" s="405"/>
      <c r="F2" s="405"/>
      <c r="G2" s="297"/>
      <c r="H2" s="338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</row>
    <row r="3" spans="1:25" ht="72" customHeight="1">
      <c r="A3" s="298" t="s">
        <v>51</v>
      </c>
      <c r="B3" s="406" t="s">
        <v>602</v>
      </c>
      <c r="C3" s="407"/>
      <c r="D3" s="407"/>
      <c r="E3" s="407"/>
      <c r="F3" s="408"/>
      <c r="G3" s="297"/>
      <c r="H3" s="338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</row>
    <row r="4" spans="1:25" ht="18" customHeight="1">
      <c r="A4" s="296" t="s">
        <v>53</v>
      </c>
      <c r="B4" s="409" t="s">
        <v>233</v>
      </c>
      <c r="C4" s="409"/>
      <c r="D4" s="409"/>
      <c r="E4" s="409"/>
      <c r="F4" s="409"/>
      <c r="G4" s="297"/>
      <c r="H4" s="338"/>
      <c r="I4" s="299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</row>
    <row r="5" spans="1:25" ht="19.5" customHeight="1">
      <c r="A5" s="300" t="s">
        <v>50</v>
      </c>
      <c r="B5" s="301" t="s">
        <v>52</v>
      </c>
      <c r="C5" s="301" t="s">
        <v>54</v>
      </c>
      <c r="D5" s="302" t="s">
        <v>55</v>
      </c>
      <c r="E5" s="410" t="s">
        <v>56</v>
      </c>
      <c r="F5" s="410"/>
      <c r="G5" s="303"/>
      <c r="H5" s="309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</row>
    <row r="6" spans="1:25" ht="15" customHeight="1" thickBot="1">
      <c r="A6" s="304">
        <f>COUNTIF(F11:F1092,"Pass")</f>
        <v>0</v>
      </c>
      <c r="B6" s="305">
        <f>COUNTIF(F11:F1092,"Fail")</f>
        <v>0</v>
      </c>
      <c r="C6" s="305">
        <f>E6-D6-B6-A6</f>
        <v>53</v>
      </c>
      <c r="D6" s="306">
        <f>COUNTIF(F$11:F$1092,"N/A")</f>
        <v>0</v>
      </c>
      <c r="E6" s="411">
        <f>COUNTA(A11:A1092)</f>
        <v>53</v>
      </c>
      <c r="F6" s="411"/>
      <c r="G6" s="303"/>
      <c r="H6" s="309"/>
      <c r="I6" s="295"/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</row>
    <row r="7" spans="1:25" ht="15" customHeight="1">
      <c r="A7" s="307"/>
      <c r="B7" s="307"/>
      <c r="C7" s="307"/>
      <c r="D7" s="308"/>
      <c r="E7" s="308"/>
      <c r="F7" s="309"/>
      <c r="G7" s="303"/>
      <c r="H7" s="309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</row>
    <row r="8" spans="1:25" ht="25.5" customHeight="1">
      <c r="A8" s="310" t="s">
        <v>57</v>
      </c>
      <c r="B8" s="310" t="s">
        <v>58</v>
      </c>
      <c r="C8" s="310" t="s">
        <v>59</v>
      </c>
      <c r="D8" s="310" t="s">
        <v>60</v>
      </c>
      <c r="E8" s="311" t="s">
        <v>61</v>
      </c>
      <c r="F8" s="311" t="s">
        <v>62</v>
      </c>
      <c r="G8" s="312" t="s">
        <v>104</v>
      </c>
      <c r="H8" s="310" t="s">
        <v>105</v>
      </c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</row>
    <row r="9" spans="1:25" s="316" customFormat="1" ht="15.75" customHeight="1">
      <c r="A9" s="313"/>
      <c r="B9" s="313" t="s">
        <v>234</v>
      </c>
      <c r="C9" s="314"/>
      <c r="D9" s="315"/>
      <c r="E9" s="314"/>
      <c r="F9" s="314"/>
      <c r="G9" s="314"/>
      <c r="H9" s="340"/>
    </row>
    <row r="10" spans="1:25" s="316" customFormat="1" ht="15.75" customHeight="1">
      <c r="A10" s="313"/>
      <c r="B10" s="313" t="s">
        <v>235</v>
      </c>
      <c r="C10" s="314"/>
      <c r="D10" s="315"/>
      <c r="E10" s="314"/>
      <c r="F10" s="314"/>
      <c r="G10" s="314"/>
      <c r="H10" s="317"/>
    </row>
    <row r="11" spans="1:25" s="316" customFormat="1" ht="49.5">
      <c r="A11" s="318" t="s">
        <v>240</v>
      </c>
      <c r="B11" s="318" t="s">
        <v>236</v>
      </c>
      <c r="C11" s="319"/>
      <c r="D11" s="320" t="s">
        <v>237</v>
      </c>
      <c r="E11" s="321"/>
      <c r="F11" s="319"/>
      <c r="G11" s="319"/>
      <c r="H11" s="341"/>
    </row>
    <row r="12" spans="1:25" s="322" customFormat="1" ht="16.5">
      <c r="A12" s="318" t="s">
        <v>241</v>
      </c>
      <c r="B12" s="319" t="s">
        <v>111</v>
      </c>
      <c r="C12" s="319"/>
      <c r="D12" s="320" t="s">
        <v>65</v>
      </c>
      <c r="E12" s="320"/>
      <c r="F12" s="319"/>
      <c r="G12" s="319"/>
      <c r="H12" s="341"/>
    </row>
    <row r="13" spans="1:25" s="322" customFormat="1" ht="16.5">
      <c r="A13" s="318" t="s">
        <v>242</v>
      </c>
      <c r="B13" s="318" t="s">
        <v>250</v>
      </c>
      <c r="C13" s="319"/>
      <c r="D13" s="320" t="s">
        <v>65</v>
      </c>
      <c r="E13" s="320"/>
      <c r="F13" s="319"/>
      <c r="G13" s="319"/>
      <c r="H13" s="341"/>
    </row>
    <row r="14" spans="1:25" s="322" customFormat="1" ht="16.5">
      <c r="A14" s="402" t="s">
        <v>243</v>
      </c>
      <c r="B14" s="402" t="s">
        <v>126</v>
      </c>
      <c r="C14" s="319"/>
      <c r="D14" s="320" t="s">
        <v>68</v>
      </c>
      <c r="E14" s="320"/>
      <c r="F14" s="319"/>
      <c r="G14" s="319"/>
      <c r="H14" s="341"/>
    </row>
    <row r="15" spans="1:25" s="322" customFormat="1" ht="33">
      <c r="A15" s="403"/>
      <c r="B15" s="403"/>
      <c r="C15" s="319" t="s">
        <v>115</v>
      </c>
      <c r="D15" s="320" t="s">
        <v>238</v>
      </c>
      <c r="E15" s="320"/>
      <c r="F15" s="319"/>
      <c r="G15" s="319"/>
      <c r="H15" s="341"/>
    </row>
    <row r="16" spans="1:25" s="322" customFormat="1" ht="33">
      <c r="A16" s="403"/>
      <c r="B16" s="403"/>
      <c r="C16" s="319" t="s">
        <v>251</v>
      </c>
      <c r="D16" s="320" t="s">
        <v>252</v>
      </c>
      <c r="E16" s="320"/>
      <c r="F16" s="319"/>
      <c r="G16" s="319"/>
      <c r="H16" s="341"/>
    </row>
    <row r="17" spans="1:8" s="322" customFormat="1" ht="33">
      <c r="A17" s="403"/>
      <c r="B17" s="403"/>
      <c r="C17" s="319" t="s">
        <v>253</v>
      </c>
      <c r="D17" s="320" t="s">
        <v>254</v>
      </c>
      <c r="E17" s="320"/>
      <c r="F17" s="319"/>
      <c r="G17" s="319"/>
      <c r="H17" s="341"/>
    </row>
    <row r="18" spans="1:8" s="322" customFormat="1" ht="33">
      <c r="A18" s="403"/>
      <c r="B18" s="403"/>
      <c r="C18" s="319" t="s">
        <v>255</v>
      </c>
      <c r="D18" s="320" t="s">
        <v>256</v>
      </c>
      <c r="E18" s="320"/>
      <c r="F18" s="319"/>
      <c r="G18" s="319"/>
      <c r="H18" s="341"/>
    </row>
    <row r="19" spans="1:8" s="322" customFormat="1" ht="33">
      <c r="A19" s="403"/>
      <c r="B19" s="403"/>
      <c r="C19" s="319" t="s">
        <v>257</v>
      </c>
      <c r="D19" s="320" t="s">
        <v>258</v>
      </c>
      <c r="E19" s="320"/>
      <c r="F19" s="319"/>
      <c r="G19" s="319"/>
      <c r="H19" s="341"/>
    </row>
    <row r="20" spans="1:8" s="322" customFormat="1" ht="33">
      <c r="A20" s="403"/>
      <c r="B20" s="403"/>
      <c r="C20" s="319" t="s">
        <v>259</v>
      </c>
      <c r="D20" s="320" t="s">
        <v>260</v>
      </c>
      <c r="E20" s="320"/>
      <c r="F20" s="319"/>
      <c r="G20" s="319"/>
      <c r="H20" s="341"/>
    </row>
    <row r="21" spans="1:8" s="322" customFormat="1" ht="16.5">
      <c r="A21" s="404"/>
      <c r="B21" s="404"/>
      <c r="C21" s="319" t="s">
        <v>118</v>
      </c>
      <c r="D21" s="320" t="s">
        <v>239</v>
      </c>
      <c r="E21" s="320"/>
      <c r="F21" s="319"/>
      <c r="G21" s="319"/>
      <c r="H21" s="341"/>
    </row>
    <row r="22" spans="1:8" s="322" customFormat="1" ht="16.5">
      <c r="A22" s="318" t="s">
        <v>244</v>
      </c>
      <c r="B22" s="318" t="s">
        <v>127</v>
      </c>
      <c r="C22" s="319"/>
      <c r="D22" s="320" t="s">
        <v>65</v>
      </c>
      <c r="E22" s="320"/>
      <c r="F22" s="319"/>
      <c r="G22" s="319"/>
      <c r="H22" s="341"/>
    </row>
    <row r="23" spans="1:8" s="322" customFormat="1" ht="16.5">
      <c r="A23" s="318" t="s">
        <v>245</v>
      </c>
      <c r="B23" s="318" t="s">
        <v>128</v>
      </c>
      <c r="C23" s="319"/>
      <c r="D23" s="320" t="s">
        <v>65</v>
      </c>
      <c r="E23" s="320"/>
      <c r="F23" s="319"/>
      <c r="G23" s="319"/>
      <c r="H23" s="341"/>
    </row>
    <row r="24" spans="1:8" s="322" customFormat="1" ht="33">
      <c r="A24" s="402" t="s">
        <v>246</v>
      </c>
      <c r="B24" s="402" t="s">
        <v>130</v>
      </c>
      <c r="C24" s="319" t="s">
        <v>70</v>
      </c>
      <c r="D24" s="320" t="s">
        <v>63</v>
      </c>
      <c r="E24" s="320"/>
      <c r="F24" s="319"/>
      <c r="G24" s="319"/>
      <c r="H24" s="341"/>
    </row>
    <row r="25" spans="1:8" s="322" customFormat="1" ht="16.5">
      <c r="A25" s="404"/>
      <c r="B25" s="404"/>
      <c r="C25" s="319" t="s">
        <v>64</v>
      </c>
      <c r="D25" s="320" t="s">
        <v>65</v>
      </c>
      <c r="E25" s="320"/>
      <c r="F25" s="319"/>
      <c r="G25" s="319"/>
      <c r="H25" s="341"/>
    </row>
    <row r="26" spans="1:8" s="322" customFormat="1" ht="33">
      <c r="A26" s="402" t="s">
        <v>247</v>
      </c>
      <c r="B26" s="402" t="s">
        <v>131</v>
      </c>
      <c r="C26" s="319" t="s">
        <v>71</v>
      </c>
      <c r="D26" s="320" t="s">
        <v>63</v>
      </c>
      <c r="E26" s="320"/>
      <c r="F26" s="319"/>
      <c r="G26" s="319"/>
      <c r="H26" s="341"/>
    </row>
    <row r="27" spans="1:8" s="322" customFormat="1" ht="16.5">
      <c r="A27" s="404"/>
      <c r="B27" s="404"/>
      <c r="C27" s="319" t="s">
        <v>64</v>
      </c>
      <c r="D27" s="320" t="s">
        <v>65</v>
      </c>
      <c r="E27" s="320"/>
      <c r="F27" s="319"/>
      <c r="G27" s="319"/>
      <c r="H27" s="341"/>
    </row>
    <row r="28" spans="1:8" s="322" customFormat="1" ht="49.5">
      <c r="A28" s="402" t="s">
        <v>248</v>
      </c>
      <c r="B28" s="402" t="s">
        <v>132</v>
      </c>
      <c r="C28" s="319" t="s">
        <v>72</v>
      </c>
      <c r="D28" s="320" t="s">
        <v>63</v>
      </c>
      <c r="E28" s="320"/>
      <c r="F28" s="319"/>
      <c r="G28" s="319"/>
      <c r="H28" s="341"/>
    </row>
    <row r="29" spans="1:8" s="322" customFormat="1" ht="16.5">
      <c r="A29" s="404"/>
      <c r="B29" s="404"/>
      <c r="C29" s="319" t="s">
        <v>64</v>
      </c>
      <c r="D29" s="320" t="s">
        <v>65</v>
      </c>
      <c r="E29" s="320"/>
      <c r="F29" s="319"/>
      <c r="G29" s="319"/>
      <c r="H29" s="341"/>
    </row>
    <row r="30" spans="1:8" s="322" customFormat="1" ht="49.5">
      <c r="A30" s="402" t="s">
        <v>249</v>
      </c>
      <c r="B30" s="402" t="s">
        <v>133</v>
      </c>
      <c r="C30" s="319" t="s">
        <v>72</v>
      </c>
      <c r="D30" s="320" t="s">
        <v>63</v>
      </c>
      <c r="E30" s="320"/>
      <c r="F30" s="319"/>
      <c r="G30" s="319"/>
      <c r="H30" s="341"/>
    </row>
    <row r="31" spans="1:8" s="322" customFormat="1" ht="16.5">
      <c r="A31" s="404"/>
      <c r="B31" s="404"/>
      <c r="C31" s="319" t="s">
        <v>64</v>
      </c>
      <c r="D31" s="320" t="s">
        <v>65</v>
      </c>
      <c r="E31" s="320"/>
      <c r="F31" s="319"/>
      <c r="G31" s="319"/>
      <c r="H31" s="341"/>
    </row>
    <row r="32" spans="1:8" s="322" customFormat="1" ht="16.5">
      <c r="A32" s="314"/>
      <c r="B32" s="313" t="s">
        <v>603</v>
      </c>
      <c r="C32" s="314"/>
      <c r="D32" s="315"/>
      <c r="E32" s="314"/>
      <c r="F32" s="314"/>
      <c r="G32" s="314"/>
      <c r="H32" s="317"/>
    </row>
    <row r="33" spans="1:8" s="316" customFormat="1" ht="49.5">
      <c r="A33" s="319" t="s">
        <v>273</v>
      </c>
      <c r="B33" s="319" t="s">
        <v>669</v>
      </c>
      <c r="C33" s="318" t="s">
        <v>671</v>
      </c>
      <c r="D33" s="342" t="s">
        <v>316</v>
      </c>
      <c r="E33" s="319"/>
      <c r="F33" s="319"/>
      <c r="G33" s="319"/>
      <c r="H33" s="341"/>
    </row>
    <row r="34" spans="1:8" s="316" customFormat="1" ht="82.5">
      <c r="A34" s="319" t="s">
        <v>274</v>
      </c>
      <c r="B34" s="319" t="s">
        <v>263</v>
      </c>
      <c r="C34" s="318" t="s">
        <v>264</v>
      </c>
      <c r="D34" s="319" t="s">
        <v>261</v>
      </c>
      <c r="E34" s="318"/>
      <c r="F34" s="318"/>
      <c r="G34" s="318"/>
      <c r="H34" s="341"/>
    </row>
    <row r="35" spans="1:8" s="322" customFormat="1" ht="66">
      <c r="A35" s="319" t="s">
        <v>275</v>
      </c>
      <c r="B35" s="318" t="s">
        <v>267</v>
      </c>
      <c r="C35" s="318" t="s">
        <v>265</v>
      </c>
      <c r="D35" s="319" t="s">
        <v>135</v>
      </c>
      <c r="E35" s="318"/>
      <c r="F35" s="318"/>
      <c r="G35" s="318"/>
      <c r="H35" s="341"/>
    </row>
    <row r="36" spans="1:8" s="322" customFormat="1" ht="66">
      <c r="A36" s="319" t="s">
        <v>276</v>
      </c>
      <c r="B36" s="318" t="s">
        <v>76</v>
      </c>
      <c r="C36" s="318" t="s">
        <v>266</v>
      </c>
      <c r="D36" s="319" t="s">
        <v>268</v>
      </c>
      <c r="E36" s="318"/>
      <c r="F36" s="318"/>
      <c r="G36" s="318"/>
      <c r="H36" s="341"/>
    </row>
    <row r="37" spans="1:8" s="322" customFormat="1" ht="82.5">
      <c r="A37" s="319" t="s">
        <v>277</v>
      </c>
      <c r="B37" s="318" t="s">
        <v>138</v>
      </c>
      <c r="C37" s="318" t="s">
        <v>264</v>
      </c>
      <c r="D37" s="319" t="s">
        <v>139</v>
      </c>
      <c r="E37" s="318"/>
      <c r="F37" s="318"/>
      <c r="G37" s="318"/>
      <c r="H37" s="341"/>
    </row>
    <row r="38" spans="1:8" s="322" customFormat="1" ht="66">
      <c r="A38" s="319" t="s">
        <v>278</v>
      </c>
      <c r="B38" s="318" t="s">
        <v>262</v>
      </c>
      <c r="C38" s="318" t="s">
        <v>417</v>
      </c>
      <c r="D38" s="319" t="s">
        <v>414</v>
      </c>
      <c r="E38" s="318"/>
      <c r="F38" s="318"/>
      <c r="G38" s="318"/>
      <c r="H38" s="341"/>
    </row>
    <row r="40" spans="1:8" s="322" customFormat="1" ht="16.5">
      <c r="A40" s="313"/>
      <c r="B40" s="313" t="s">
        <v>604</v>
      </c>
      <c r="C40" s="314"/>
      <c r="D40" s="315"/>
      <c r="E40" s="314"/>
      <c r="F40" s="314"/>
      <c r="G40" s="314"/>
      <c r="H40" s="317"/>
    </row>
    <row r="41" spans="1:8" s="322" customFormat="1" ht="16.5">
      <c r="A41" s="313"/>
      <c r="B41" s="313" t="s">
        <v>605</v>
      </c>
      <c r="C41" s="314"/>
      <c r="D41" s="315"/>
      <c r="E41" s="314"/>
      <c r="F41" s="314"/>
      <c r="G41" s="314"/>
      <c r="H41" s="317"/>
    </row>
    <row r="42" spans="1:8" s="322" customFormat="1" ht="49.5">
      <c r="A42" s="323" t="s">
        <v>279</v>
      </c>
      <c r="B42" s="324" t="s">
        <v>286</v>
      </c>
      <c r="C42" s="325" t="s">
        <v>291</v>
      </c>
      <c r="D42" s="320" t="s">
        <v>237</v>
      </c>
      <c r="E42" s="325"/>
      <c r="F42" s="325"/>
      <c r="G42" s="325"/>
      <c r="H42" s="341"/>
    </row>
    <row r="43" spans="1:8" s="322" customFormat="1" ht="16.5">
      <c r="A43" s="323" t="s">
        <v>280</v>
      </c>
      <c r="B43" s="324" t="s">
        <v>287</v>
      </c>
      <c r="C43" s="325" t="s">
        <v>292</v>
      </c>
      <c r="D43" s="320" t="s">
        <v>65</v>
      </c>
      <c r="E43" s="325"/>
      <c r="F43" s="325"/>
      <c r="G43" s="325"/>
      <c r="H43" s="341"/>
    </row>
    <row r="44" spans="1:8" s="322" customFormat="1" ht="33">
      <c r="A44" s="323" t="s">
        <v>281</v>
      </c>
      <c r="B44" s="324" t="s">
        <v>288</v>
      </c>
      <c r="C44" s="325" t="s">
        <v>293</v>
      </c>
      <c r="D44" s="320" t="s">
        <v>65</v>
      </c>
      <c r="E44" s="325"/>
      <c r="F44" s="325"/>
      <c r="G44" s="325"/>
      <c r="H44" s="341"/>
    </row>
    <row r="45" spans="1:8" s="322" customFormat="1" ht="16.5">
      <c r="A45" s="323" t="s">
        <v>282</v>
      </c>
      <c r="B45" s="324" t="s">
        <v>289</v>
      </c>
      <c r="C45" s="325" t="s">
        <v>294</v>
      </c>
      <c r="D45" s="320" t="s">
        <v>65</v>
      </c>
      <c r="E45" s="325"/>
      <c r="F45" s="325"/>
      <c r="G45" s="325"/>
      <c r="H45" s="341"/>
    </row>
    <row r="46" spans="1:8" s="322" customFormat="1" ht="49.5">
      <c r="A46" s="323" t="s">
        <v>283</v>
      </c>
      <c r="B46" s="324" t="s">
        <v>290</v>
      </c>
      <c r="C46" s="325" t="s">
        <v>296</v>
      </c>
      <c r="D46" s="320" t="s">
        <v>295</v>
      </c>
      <c r="E46" s="325"/>
      <c r="F46" s="325"/>
      <c r="G46" s="325"/>
      <c r="H46" s="341"/>
    </row>
    <row r="47" spans="1:8" s="316" customFormat="1" ht="16.5">
      <c r="A47" s="323" t="s">
        <v>284</v>
      </c>
      <c r="B47" s="324" t="s">
        <v>329</v>
      </c>
      <c r="C47" s="325"/>
      <c r="D47" s="324" t="s">
        <v>65</v>
      </c>
      <c r="E47" s="325"/>
      <c r="F47" s="325"/>
      <c r="G47" s="325"/>
      <c r="H47" s="341"/>
    </row>
    <row r="48" spans="1:8" s="316" customFormat="1" ht="16.5">
      <c r="A48" s="323" t="s">
        <v>285</v>
      </c>
      <c r="B48" s="324" t="s">
        <v>250</v>
      </c>
      <c r="C48" s="325"/>
      <c r="D48" s="324" t="s">
        <v>65</v>
      </c>
      <c r="E48" s="325"/>
      <c r="F48" s="325"/>
      <c r="G48" s="325"/>
      <c r="H48" s="341"/>
    </row>
    <row r="49" spans="1:8" s="316" customFormat="1" ht="16.5">
      <c r="A49" s="326"/>
      <c r="B49" s="313" t="s">
        <v>606</v>
      </c>
      <c r="C49" s="314"/>
      <c r="D49" s="327"/>
      <c r="E49" s="313"/>
      <c r="F49" s="314"/>
      <c r="G49" s="314"/>
      <c r="H49" s="317"/>
    </row>
    <row r="50" spans="1:8" s="322" customFormat="1" ht="49.5">
      <c r="A50" s="323" t="s">
        <v>331</v>
      </c>
      <c r="B50" s="318" t="s">
        <v>600</v>
      </c>
      <c r="C50" s="318" t="s">
        <v>319</v>
      </c>
      <c r="D50" s="343" t="s">
        <v>318</v>
      </c>
      <c r="E50" s="318"/>
      <c r="F50" s="318"/>
      <c r="G50" s="318"/>
      <c r="H50" s="341"/>
    </row>
    <row r="51" spans="1:8" s="316" customFormat="1" ht="49.5">
      <c r="A51" s="323" t="s">
        <v>332</v>
      </c>
      <c r="B51" s="328" t="s">
        <v>183</v>
      </c>
      <c r="C51" s="328" t="s">
        <v>328</v>
      </c>
      <c r="D51" s="342" t="s">
        <v>297</v>
      </c>
      <c r="E51" s="329"/>
      <c r="F51" s="329"/>
      <c r="G51" s="329"/>
      <c r="H51" s="341"/>
    </row>
    <row r="52" spans="1:8" s="316" customFormat="1" ht="49.5">
      <c r="A52" s="323" t="s">
        <v>333</v>
      </c>
      <c r="B52" s="328" t="s">
        <v>298</v>
      </c>
      <c r="C52" s="328" t="s">
        <v>321</v>
      </c>
      <c r="D52" s="324" t="s">
        <v>300</v>
      </c>
      <c r="E52" s="329"/>
      <c r="F52" s="329"/>
      <c r="G52" s="329"/>
      <c r="H52" s="341"/>
    </row>
    <row r="53" spans="1:8" s="316" customFormat="1" ht="49.5">
      <c r="A53" s="323" t="s">
        <v>334</v>
      </c>
      <c r="B53" s="328" t="s">
        <v>299</v>
      </c>
      <c r="C53" s="328" t="s">
        <v>322</v>
      </c>
      <c r="D53" s="324" t="s">
        <v>301</v>
      </c>
      <c r="E53" s="329"/>
      <c r="F53" s="329"/>
      <c r="G53" s="329"/>
      <c r="H53" s="341"/>
    </row>
    <row r="54" spans="1:8" s="316" customFormat="1" ht="49.5">
      <c r="A54" s="323" t="s">
        <v>335</v>
      </c>
      <c r="B54" s="328" t="s">
        <v>302</v>
      </c>
      <c r="C54" s="328" t="s">
        <v>323</v>
      </c>
      <c r="D54" s="324" t="s">
        <v>303</v>
      </c>
      <c r="E54" s="329"/>
      <c r="F54" s="329"/>
      <c r="G54" s="329"/>
      <c r="H54" s="341"/>
    </row>
    <row r="55" spans="1:8" s="316" customFormat="1" ht="49.5">
      <c r="A55" s="323" t="s">
        <v>336</v>
      </c>
      <c r="B55" s="328" t="s">
        <v>305</v>
      </c>
      <c r="C55" s="328" t="s">
        <v>324</v>
      </c>
      <c r="D55" s="324" t="s">
        <v>306</v>
      </c>
      <c r="E55" s="329"/>
      <c r="F55" s="329"/>
      <c r="G55" s="329"/>
      <c r="H55" s="341"/>
    </row>
    <row r="56" spans="1:8" s="316" customFormat="1" ht="49.5">
      <c r="A56" s="323" t="s">
        <v>337</v>
      </c>
      <c r="B56" s="328" t="s">
        <v>304</v>
      </c>
      <c r="C56" s="328" t="s">
        <v>325</v>
      </c>
      <c r="D56" s="324" t="s">
        <v>307</v>
      </c>
      <c r="E56" s="329"/>
      <c r="F56" s="329"/>
      <c r="G56" s="329"/>
      <c r="H56" s="341"/>
    </row>
    <row r="57" spans="1:8" s="316" customFormat="1" ht="49.5">
      <c r="A57" s="323" t="s">
        <v>338</v>
      </c>
      <c r="B57" s="328" t="s">
        <v>308</v>
      </c>
      <c r="C57" s="328" t="s">
        <v>326</v>
      </c>
      <c r="D57" s="324" t="s">
        <v>309</v>
      </c>
      <c r="E57" s="329"/>
      <c r="F57" s="329"/>
      <c r="G57" s="329"/>
      <c r="H57" s="341"/>
    </row>
    <row r="58" spans="1:8" s="316" customFormat="1" ht="49.5">
      <c r="A58" s="323" t="s">
        <v>339</v>
      </c>
      <c r="B58" s="328" t="s">
        <v>310</v>
      </c>
      <c r="C58" s="328" t="s">
        <v>369</v>
      </c>
      <c r="D58" s="324" t="s">
        <v>311</v>
      </c>
      <c r="E58" s="325"/>
      <c r="F58" s="325"/>
      <c r="G58" s="325"/>
      <c r="H58" s="341"/>
    </row>
    <row r="59" spans="1:8" s="316" customFormat="1" ht="49.5">
      <c r="A59" s="323" t="s">
        <v>340</v>
      </c>
      <c r="B59" s="328" t="s">
        <v>312</v>
      </c>
      <c r="C59" s="328" t="s">
        <v>327</v>
      </c>
      <c r="D59" s="324" t="s">
        <v>314</v>
      </c>
      <c r="E59" s="325"/>
      <c r="F59" s="325"/>
      <c r="G59" s="325"/>
      <c r="H59" s="341"/>
    </row>
    <row r="60" spans="1:8" s="316" customFormat="1" ht="82.5">
      <c r="A60" s="323" t="s">
        <v>341</v>
      </c>
      <c r="B60" s="328" t="s">
        <v>313</v>
      </c>
      <c r="C60" s="328" t="s">
        <v>370</v>
      </c>
      <c r="D60" s="324" t="s">
        <v>315</v>
      </c>
      <c r="E60" s="325"/>
      <c r="F60" s="325"/>
      <c r="G60" s="325"/>
      <c r="H60" s="341"/>
    </row>
    <row r="61" spans="1:8" s="316" customFormat="1" ht="49.5" customHeight="1">
      <c r="A61" s="323" t="s">
        <v>342</v>
      </c>
      <c r="B61" s="325" t="s">
        <v>230</v>
      </c>
      <c r="C61" s="330" t="s">
        <v>330</v>
      </c>
      <c r="D61" s="342" t="s">
        <v>316</v>
      </c>
      <c r="E61" s="325"/>
      <c r="F61" s="325"/>
      <c r="G61" s="325"/>
      <c r="H61" s="341"/>
    </row>
    <row r="62" spans="1:8" s="316" customFormat="1" ht="16.5">
      <c r="A62" s="313"/>
      <c r="B62" s="313" t="s">
        <v>607</v>
      </c>
      <c r="C62" s="314"/>
      <c r="D62" s="315"/>
      <c r="E62" s="314"/>
      <c r="F62" s="314"/>
      <c r="G62" s="314"/>
      <c r="H62" s="317"/>
    </row>
    <row r="63" spans="1:8" s="316" customFormat="1" ht="16.5">
      <c r="A63" s="313"/>
      <c r="B63" s="313" t="s">
        <v>608</v>
      </c>
      <c r="C63" s="314"/>
      <c r="D63" s="315"/>
      <c r="E63" s="314"/>
      <c r="F63" s="314"/>
      <c r="G63" s="314"/>
      <c r="H63" s="317"/>
    </row>
    <row r="64" spans="1:8" s="316" customFormat="1" ht="66">
      <c r="A64" s="323" t="s">
        <v>343</v>
      </c>
      <c r="B64" s="324" t="s">
        <v>286</v>
      </c>
      <c r="C64" s="325" t="s">
        <v>350</v>
      </c>
      <c r="D64" s="320" t="s">
        <v>351</v>
      </c>
      <c r="E64" s="325"/>
      <c r="F64" s="325"/>
      <c r="G64" s="325"/>
      <c r="H64" s="341"/>
    </row>
    <row r="65" spans="1:25" s="316" customFormat="1" ht="49.5">
      <c r="A65" s="323" t="s">
        <v>344</v>
      </c>
      <c r="B65" s="324" t="s">
        <v>287</v>
      </c>
      <c r="C65" s="325" t="s">
        <v>292</v>
      </c>
      <c r="D65" s="320" t="s">
        <v>352</v>
      </c>
      <c r="E65" s="325"/>
      <c r="F65" s="325"/>
      <c r="G65" s="325"/>
      <c r="H65" s="341"/>
    </row>
    <row r="66" spans="1:25" s="316" customFormat="1" ht="49.5">
      <c r="A66" s="323" t="s">
        <v>345</v>
      </c>
      <c r="B66" s="324" t="s">
        <v>288</v>
      </c>
      <c r="C66" s="325" t="s">
        <v>293</v>
      </c>
      <c r="D66" s="320" t="s">
        <v>352</v>
      </c>
      <c r="E66" s="325"/>
      <c r="F66" s="325"/>
      <c r="G66" s="325"/>
      <c r="H66" s="341"/>
    </row>
    <row r="67" spans="1:25" s="316" customFormat="1" ht="49.5">
      <c r="A67" s="323" t="s">
        <v>346</v>
      </c>
      <c r="B67" s="324" t="s">
        <v>289</v>
      </c>
      <c r="C67" s="325" t="s">
        <v>294</v>
      </c>
      <c r="D67" s="320" t="s">
        <v>352</v>
      </c>
      <c r="E67" s="325"/>
      <c r="F67" s="325"/>
      <c r="G67" s="325"/>
      <c r="H67" s="341"/>
    </row>
    <row r="68" spans="1:25" s="316" customFormat="1" ht="66">
      <c r="A68" s="323" t="s">
        <v>347</v>
      </c>
      <c r="B68" s="324" t="s">
        <v>290</v>
      </c>
      <c r="C68" s="325" t="s">
        <v>296</v>
      </c>
      <c r="D68" s="320" t="s">
        <v>353</v>
      </c>
      <c r="E68" s="325"/>
      <c r="F68" s="325"/>
      <c r="G68" s="325"/>
      <c r="H68" s="341"/>
    </row>
    <row r="69" spans="1:25" s="316" customFormat="1" ht="16.5">
      <c r="A69" s="323" t="s">
        <v>348</v>
      </c>
      <c r="B69" s="324" t="s">
        <v>329</v>
      </c>
      <c r="C69" s="325"/>
      <c r="D69" s="324" t="s">
        <v>65</v>
      </c>
      <c r="E69" s="325"/>
      <c r="F69" s="325"/>
      <c r="G69" s="325"/>
      <c r="H69" s="341"/>
    </row>
    <row r="70" spans="1:25" s="316" customFormat="1" ht="16.5">
      <c r="A70" s="323" t="s">
        <v>349</v>
      </c>
      <c r="B70" s="324" t="s">
        <v>354</v>
      </c>
      <c r="C70" s="325"/>
      <c r="D70" s="324" t="s">
        <v>65</v>
      </c>
      <c r="E70" s="325"/>
      <c r="F70" s="325"/>
      <c r="G70" s="325"/>
      <c r="H70" s="341"/>
    </row>
    <row r="71" spans="1:25" s="316" customFormat="1" ht="16.5">
      <c r="A71" s="326"/>
      <c r="B71" s="313" t="s">
        <v>609</v>
      </c>
      <c r="C71" s="314"/>
      <c r="D71" s="327"/>
      <c r="E71" s="313"/>
      <c r="F71" s="314"/>
      <c r="G71" s="314"/>
      <c r="H71" s="317"/>
    </row>
    <row r="72" spans="1:25" s="322" customFormat="1" ht="49.5">
      <c r="A72" s="323" t="s">
        <v>355</v>
      </c>
      <c r="B72" s="318" t="s">
        <v>270</v>
      </c>
      <c r="C72" s="318" t="s">
        <v>269</v>
      </c>
      <c r="D72" s="343" t="s">
        <v>317</v>
      </c>
      <c r="E72" s="318"/>
      <c r="F72" s="318"/>
      <c r="G72" s="318"/>
      <c r="H72" s="341"/>
    </row>
    <row r="73" spans="1:25" s="316" customFormat="1" ht="49.5">
      <c r="A73" s="323" t="s">
        <v>356</v>
      </c>
      <c r="B73" s="328" t="s">
        <v>183</v>
      </c>
      <c r="C73" s="328" t="s">
        <v>364</v>
      </c>
      <c r="D73" s="342" t="s">
        <v>365</v>
      </c>
      <c r="E73" s="329"/>
      <c r="F73" s="329"/>
      <c r="G73" s="329"/>
      <c r="H73" s="341"/>
    </row>
    <row r="74" spans="1:25" s="316" customFormat="1" ht="49.5">
      <c r="A74" s="323" t="s">
        <v>357</v>
      </c>
      <c r="B74" s="328" t="s">
        <v>305</v>
      </c>
      <c r="C74" s="328" t="s">
        <v>366</v>
      </c>
      <c r="D74" s="324" t="s">
        <v>306</v>
      </c>
      <c r="E74" s="329"/>
      <c r="F74" s="329"/>
      <c r="G74" s="329"/>
      <c r="H74" s="341"/>
    </row>
    <row r="75" spans="1:25" s="316" customFormat="1" ht="49.5">
      <c r="A75" s="323" t="s">
        <v>358</v>
      </c>
      <c r="B75" s="328" t="s">
        <v>304</v>
      </c>
      <c r="C75" s="328" t="s">
        <v>367</v>
      </c>
      <c r="D75" s="324" t="s">
        <v>307</v>
      </c>
      <c r="E75" s="329"/>
      <c r="F75" s="329"/>
      <c r="G75" s="329"/>
      <c r="H75" s="341"/>
    </row>
    <row r="76" spans="1:25" s="316" customFormat="1" ht="49.5">
      <c r="A76" s="323" t="s">
        <v>359</v>
      </c>
      <c r="B76" s="328" t="s">
        <v>308</v>
      </c>
      <c r="C76" s="328" t="s">
        <v>368</v>
      </c>
      <c r="D76" s="324" t="s">
        <v>309</v>
      </c>
      <c r="E76" s="329"/>
      <c r="F76" s="329"/>
      <c r="G76" s="329"/>
      <c r="H76" s="341"/>
    </row>
    <row r="77" spans="1:25" s="316" customFormat="1" ht="49.5">
      <c r="A77" s="323" t="s">
        <v>360</v>
      </c>
      <c r="B77" s="328" t="s">
        <v>310</v>
      </c>
      <c r="C77" s="328" t="s">
        <v>371</v>
      </c>
      <c r="D77" s="324" t="s">
        <v>311</v>
      </c>
      <c r="E77" s="325"/>
      <c r="F77" s="325"/>
      <c r="G77" s="325"/>
      <c r="H77" s="341"/>
    </row>
    <row r="78" spans="1:25" s="316" customFormat="1" ht="49.5">
      <c r="A78" s="323" t="s">
        <v>361</v>
      </c>
      <c r="B78" s="328" t="s">
        <v>312</v>
      </c>
      <c r="C78" s="328" t="s">
        <v>372</v>
      </c>
      <c r="D78" s="324" t="s">
        <v>314</v>
      </c>
      <c r="E78" s="325"/>
      <c r="F78" s="325"/>
      <c r="G78" s="325"/>
      <c r="H78" s="341"/>
    </row>
    <row r="79" spans="1:25" ht="82.5">
      <c r="A79" s="323" t="s">
        <v>362</v>
      </c>
      <c r="B79" s="328" t="s">
        <v>313</v>
      </c>
      <c r="C79" s="328" t="s">
        <v>376</v>
      </c>
      <c r="D79" s="324" t="s">
        <v>315</v>
      </c>
      <c r="E79" s="325"/>
      <c r="F79" s="325"/>
      <c r="G79" s="325"/>
      <c r="H79" s="341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</row>
    <row r="80" spans="1:25" s="316" customFormat="1" ht="49.5">
      <c r="A80" s="323" t="s">
        <v>363</v>
      </c>
      <c r="B80" s="328" t="s">
        <v>373</v>
      </c>
      <c r="C80" s="328" t="s">
        <v>374</v>
      </c>
      <c r="D80" s="324" t="s">
        <v>375</v>
      </c>
      <c r="E80" s="325"/>
      <c r="F80" s="325"/>
      <c r="G80" s="325"/>
      <c r="H80" s="341"/>
    </row>
    <row r="81" spans="1:25" ht="33">
      <c r="A81" s="323" t="s">
        <v>601</v>
      </c>
      <c r="B81" s="325" t="s">
        <v>230</v>
      </c>
      <c r="C81" s="330" t="s">
        <v>330</v>
      </c>
      <c r="D81" s="342" t="s">
        <v>316</v>
      </c>
      <c r="E81" s="325"/>
      <c r="F81" s="325"/>
      <c r="G81" s="325"/>
      <c r="H81" s="341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</row>
    <row r="82" spans="1:25" s="316" customFormat="1" ht="16.5">
      <c r="A82" s="313"/>
      <c r="B82" s="313" t="s">
        <v>610</v>
      </c>
      <c r="C82" s="314"/>
      <c r="D82" s="315"/>
      <c r="E82" s="314"/>
      <c r="F82" s="314"/>
      <c r="G82" s="314"/>
      <c r="H82" s="317"/>
    </row>
    <row r="83" spans="1:25" s="316" customFormat="1" ht="16.5">
      <c r="A83" s="313"/>
      <c r="B83" s="313" t="s">
        <v>611</v>
      </c>
      <c r="C83" s="314"/>
      <c r="D83" s="315"/>
      <c r="E83" s="314"/>
      <c r="F83" s="314"/>
      <c r="G83" s="314"/>
      <c r="H83" s="317"/>
    </row>
    <row r="84" spans="1:25" s="322" customFormat="1" ht="49.5">
      <c r="A84" s="331" t="s">
        <v>612</v>
      </c>
      <c r="B84" s="331" t="s">
        <v>271</v>
      </c>
      <c r="C84" s="331" t="s">
        <v>272</v>
      </c>
      <c r="D84" s="331" t="s">
        <v>320</v>
      </c>
      <c r="E84" s="331"/>
      <c r="F84" s="331"/>
      <c r="G84" s="331"/>
      <c r="H84" s="344"/>
    </row>
    <row r="85" spans="1:25" ht="16.5" customHeight="1">
      <c r="A85" s="307"/>
      <c r="B85" s="307"/>
      <c r="C85" s="307"/>
      <c r="D85" s="332"/>
      <c r="E85" s="307"/>
      <c r="F85" s="307"/>
      <c r="G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</row>
    <row r="86" spans="1:25" ht="16.5" customHeight="1">
      <c r="A86" s="307"/>
      <c r="B86" s="307"/>
      <c r="C86" s="307"/>
      <c r="D86" s="332"/>
      <c r="E86" s="307"/>
      <c r="F86" s="307"/>
      <c r="G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</row>
    <row r="87" spans="1:25" ht="33" customHeight="1">
      <c r="A87" s="307"/>
      <c r="B87" s="307"/>
      <c r="C87" s="307"/>
      <c r="D87" s="332"/>
      <c r="E87" s="307"/>
      <c r="F87" s="307"/>
      <c r="G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</row>
    <row r="88" spans="1:25" ht="33" customHeight="1">
      <c r="A88" s="307"/>
      <c r="B88" s="307"/>
      <c r="C88" s="307"/>
      <c r="D88" s="332"/>
      <c r="E88" s="307"/>
      <c r="F88" s="307"/>
      <c r="G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</row>
    <row r="89" spans="1:25" ht="16.5" customHeight="1">
      <c r="A89" s="307"/>
      <c r="B89" s="307"/>
      <c r="C89" s="307"/>
      <c r="D89" s="332"/>
      <c r="E89" s="307"/>
      <c r="F89" s="307"/>
      <c r="G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</row>
    <row r="90" spans="1:25" ht="16.5" customHeight="1">
      <c r="A90" s="307"/>
      <c r="B90" s="307"/>
      <c r="C90" s="307"/>
      <c r="D90" s="332"/>
      <c r="E90" s="307"/>
      <c r="F90" s="307"/>
      <c r="G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</row>
    <row r="91" spans="1:25" ht="16.5" customHeight="1">
      <c r="A91" s="307"/>
      <c r="B91" s="307"/>
      <c r="C91" s="307"/>
      <c r="D91" s="332"/>
      <c r="E91" s="307"/>
      <c r="F91" s="307"/>
      <c r="G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</row>
    <row r="92" spans="1:25" ht="16.5" customHeight="1">
      <c r="A92" s="307"/>
      <c r="B92" s="307"/>
      <c r="C92" s="307"/>
      <c r="D92" s="332"/>
      <c r="E92" s="307"/>
      <c r="F92" s="307"/>
      <c r="G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</row>
    <row r="93" spans="1:25" ht="16.5" customHeight="1">
      <c r="A93" s="307"/>
      <c r="B93" s="307"/>
      <c r="C93" s="307"/>
      <c r="D93" s="332"/>
      <c r="E93" s="307"/>
      <c r="F93" s="307"/>
      <c r="G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</row>
    <row r="94" spans="1:25" ht="16.5" customHeight="1">
      <c r="A94" s="307"/>
      <c r="B94" s="307"/>
      <c r="C94" s="307"/>
      <c r="D94" s="332"/>
      <c r="E94" s="307"/>
      <c r="F94" s="307"/>
      <c r="G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</row>
    <row r="95" spans="1:25" ht="16.5" customHeight="1">
      <c r="A95" s="307"/>
      <c r="B95" s="307"/>
      <c r="C95" s="307"/>
      <c r="D95" s="332"/>
      <c r="E95" s="307"/>
      <c r="F95" s="307"/>
      <c r="G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</row>
    <row r="96" spans="1:25" ht="16.5" customHeight="1">
      <c r="A96" s="307"/>
      <c r="B96" s="307"/>
      <c r="C96" s="307"/>
      <c r="D96" s="332"/>
      <c r="E96" s="307"/>
      <c r="F96" s="307"/>
      <c r="G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</row>
    <row r="97" spans="1:25" ht="16.5" customHeight="1">
      <c r="A97" s="307"/>
      <c r="B97" s="307"/>
      <c r="C97" s="307"/>
      <c r="D97" s="332"/>
      <c r="E97" s="307"/>
      <c r="F97" s="307"/>
      <c r="G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</row>
    <row r="98" spans="1:25" ht="16.5" customHeight="1">
      <c r="A98" s="307"/>
      <c r="B98" s="307"/>
      <c r="C98" s="307"/>
      <c r="D98" s="332"/>
      <c r="E98" s="307"/>
      <c r="F98" s="307"/>
      <c r="G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</row>
    <row r="99" spans="1:25" ht="16.5" customHeight="1">
      <c r="A99" s="295"/>
      <c r="B99" s="295"/>
      <c r="C99" s="295"/>
      <c r="D99" s="333"/>
      <c r="E99" s="295"/>
      <c r="F99" s="295"/>
      <c r="G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</row>
    <row r="100" spans="1:25" ht="16.5" customHeight="1">
      <c r="A100" s="295"/>
      <c r="B100" s="295"/>
      <c r="C100" s="295"/>
      <c r="D100" s="333"/>
      <c r="E100" s="295"/>
      <c r="F100" s="295"/>
      <c r="G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</row>
    <row r="101" spans="1:25" ht="16.5" customHeight="1">
      <c r="A101" s="295"/>
      <c r="B101" s="295"/>
      <c r="C101" s="295"/>
      <c r="D101" s="333"/>
      <c r="E101" s="295"/>
      <c r="F101" s="295"/>
      <c r="G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</row>
    <row r="102" spans="1:25" ht="16.5" customHeight="1">
      <c r="A102" s="295"/>
      <c r="B102" s="295"/>
      <c r="C102" s="295"/>
      <c r="D102" s="333"/>
      <c r="E102" s="295"/>
      <c r="F102" s="295"/>
      <c r="G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</row>
    <row r="103" spans="1:25" ht="16.5" customHeight="1">
      <c r="A103" s="295"/>
      <c r="B103" s="295"/>
      <c r="C103" s="295"/>
      <c r="D103" s="333"/>
      <c r="E103" s="295"/>
      <c r="F103" s="295"/>
      <c r="G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</row>
    <row r="104" spans="1:25" ht="16.5" customHeight="1">
      <c r="A104" s="295"/>
      <c r="B104" s="295"/>
      <c r="C104" s="295"/>
      <c r="D104" s="333"/>
      <c r="E104" s="295"/>
      <c r="F104" s="295"/>
      <c r="G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</row>
    <row r="105" spans="1:25" ht="16.5" customHeight="1">
      <c r="A105" s="295"/>
      <c r="B105" s="295"/>
      <c r="C105" s="295"/>
      <c r="D105" s="333"/>
      <c r="E105" s="295"/>
      <c r="F105" s="295"/>
      <c r="G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</row>
    <row r="106" spans="1:25" ht="16.5" customHeight="1">
      <c r="A106" s="295"/>
      <c r="B106" s="295"/>
      <c r="C106" s="295"/>
      <c r="D106" s="333"/>
      <c r="E106" s="295"/>
      <c r="F106" s="295"/>
      <c r="G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</row>
    <row r="107" spans="1:25" ht="16.5" customHeight="1">
      <c r="A107" s="295"/>
      <c r="B107" s="295"/>
      <c r="C107" s="295"/>
      <c r="D107" s="333"/>
      <c r="E107" s="295"/>
      <c r="F107" s="295"/>
      <c r="G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</row>
    <row r="108" spans="1:25" ht="16.5" customHeight="1">
      <c r="A108" s="295"/>
      <c r="B108" s="295"/>
      <c r="C108" s="295"/>
      <c r="D108" s="333"/>
      <c r="E108" s="295"/>
      <c r="F108" s="295"/>
      <c r="G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</row>
    <row r="109" spans="1:25" ht="16.5" customHeight="1">
      <c r="A109" s="334"/>
      <c r="B109" s="335"/>
      <c r="C109" s="336"/>
      <c r="D109" s="297"/>
      <c r="E109" s="336"/>
      <c r="F109" s="336"/>
      <c r="G109" s="336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</row>
    <row r="110" spans="1:25" ht="16.5" customHeight="1">
      <c r="A110" s="337"/>
      <c r="B110" s="337"/>
      <c r="C110" s="337"/>
      <c r="D110" s="337"/>
      <c r="E110" s="337"/>
      <c r="F110" s="337"/>
      <c r="G110" s="337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</row>
    <row r="111" spans="1:25" ht="16.5" customHeight="1">
      <c r="A111" s="337"/>
      <c r="B111" s="337"/>
      <c r="C111" s="337"/>
      <c r="D111" s="337"/>
      <c r="E111" s="337"/>
      <c r="F111" s="337"/>
      <c r="G111" s="337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</row>
    <row r="112" spans="1:25" ht="16.5" customHeight="1">
      <c r="A112" s="336"/>
      <c r="B112" s="336"/>
      <c r="C112" s="336"/>
      <c r="D112" s="297"/>
      <c r="E112" s="336"/>
      <c r="F112" s="336"/>
      <c r="G112" s="336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</row>
    <row r="113" spans="1:25" ht="16.5" customHeight="1">
      <c r="A113" s="336"/>
      <c r="B113" s="336"/>
      <c r="C113" s="336"/>
      <c r="D113" s="297"/>
      <c r="E113" s="336"/>
      <c r="F113" s="336"/>
      <c r="G113" s="336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</row>
    <row r="114" spans="1:25" ht="16.5" customHeight="1">
      <c r="A114" s="336"/>
      <c r="B114" s="336"/>
      <c r="C114" s="336"/>
      <c r="D114" s="297"/>
      <c r="E114" s="336"/>
      <c r="F114" s="336"/>
      <c r="G114" s="336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</row>
    <row r="115" spans="1:25" ht="16.5" customHeight="1">
      <c r="A115" s="336"/>
      <c r="B115" s="336"/>
      <c r="C115" s="336"/>
      <c r="D115" s="297"/>
      <c r="E115" s="336"/>
      <c r="F115" s="336"/>
      <c r="G115" s="336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</row>
    <row r="116" spans="1:25" ht="16.5" customHeight="1">
      <c r="A116" s="336"/>
      <c r="B116" s="336"/>
      <c r="C116" s="336"/>
      <c r="D116" s="297"/>
      <c r="E116" s="336"/>
      <c r="F116" s="336"/>
      <c r="G116" s="336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</row>
    <row r="117" spans="1:25" ht="16.5" customHeight="1">
      <c r="A117" s="336"/>
      <c r="B117" s="336"/>
      <c r="C117" s="336"/>
      <c r="D117" s="297"/>
      <c r="E117" s="336"/>
      <c r="F117" s="336"/>
      <c r="G117" s="336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</row>
    <row r="118" spans="1:25" ht="16.5" customHeight="1">
      <c r="A118" s="336"/>
      <c r="B118" s="336"/>
      <c r="C118" s="336"/>
      <c r="D118" s="297"/>
      <c r="E118" s="336"/>
      <c r="F118" s="336"/>
      <c r="G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</row>
    <row r="119" spans="1:25" ht="16.5" customHeight="1">
      <c r="A119" s="336"/>
      <c r="B119" s="336"/>
      <c r="C119" s="336"/>
      <c r="D119" s="297"/>
      <c r="E119" s="336"/>
      <c r="F119" s="336"/>
      <c r="G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</row>
    <row r="120" spans="1:25" ht="16.5" customHeight="1">
      <c r="A120" s="336"/>
      <c r="B120" s="336"/>
      <c r="C120" s="336"/>
      <c r="D120" s="297"/>
      <c r="E120" s="336"/>
      <c r="F120" s="336"/>
      <c r="G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</row>
    <row r="121" spans="1:25" ht="16.5" customHeight="1">
      <c r="A121" s="336"/>
      <c r="B121" s="336"/>
      <c r="C121" s="336"/>
      <c r="D121" s="297"/>
      <c r="E121" s="336"/>
      <c r="F121" s="336"/>
      <c r="G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</row>
    <row r="122" spans="1:25" ht="16.5" customHeight="1">
      <c r="A122" s="336"/>
      <c r="B122" s="336"/>
      <c r="C122" s="336"/>
      <c r="D122" s="297"/>
      <c r="E122" s="336"/>
      <c r="F122" s="336"/>
      <c r="G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</row>
    <row r="123" spans="1:25" ht="16.5" customHeight="1">
      <c r="A123" s="336"/>
      <c r="B123" s="336"/>
      <c r="C123" s="336"/>
      <c r="D123" s="297"/>
      <c r="E123" s="336"/>
      <c r="F123" s="336"/>
      <c r="G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</row>
    <row r="124" spans="1:25" ht="16.5" customHeight="1">
      <c r="A124" s="336"/>
      <c r="B124" s="336"/>
      <c r="C124" s="336"/>
      <c r="D124" s="297"/>
      <c r="E124" s="336"/>
      <c r="F124" s="336"/>
      <c r="G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</row>
    <row r="125" spans="1:25" ht="16.5" customHeight="1">
      <c r="A125" s="336"/>
      <c r="B125" s="336"/>
      <c r="C125" s="336"/>
      <c r="D125" s="297"/>
      <c r="E125" s="336"/>
      <c r="F125" s="336"/>
      <c r="G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</row>
    <row r="126" spans="1:25" ht="16.5" customHeight="1">
      <c r="A126" s="336"/>
      <c r="B126" s="336"/>
      <c r="C126" s="336"/>
      <c r="D126" s="297"/>
      <c r="E126" s="336"/>
      <c r="F126" s="336"/>
      <c r="G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</row>
    <row r="127" spans="1:25" ht="16.5" customHeight="1">
      <c r="A127" s="336"/>
      <c r="B127" s="336"/>
      <c r="C127" s="336"/>
      <c r="D127" s="297"/>
      <c r="E127" s="336"/>
      <c r="F127" s="336"/>
      <c r="G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</row>
    <row r="128" spans="1:25" ht="16.5" customHeight="1">
      <c r="A128" s="336"/>
      <c r="B128" s="336"/>
      <c r="C128" s="336"/>
      <c r="D128" s="297"/>
      <c r="E128" s="336"/>
      <c r="F128" s="336"/>
      <c r="G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</row>
    <row r="129" spans="1:25" ht="16.5" customHeight="1">
      <c r="A129" s="336"/>
      <c r="B129" s="336"/>
      <c r="C129" s="336"/>
      <c r="D129" s="297"/>
      <c r="E129" s="336"/>
      <c r="F129" s="336"/>
      <c r="G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</row>
    <row r="130" spans="1:25" ht="16.5" customHeight="1">
      <c r="A130" s="336"/>
      <c r="B130" s="336"/>
      <c r="C130" s="336"/>
      <c r="D130" s="297"/>
      <c r="E130" s="336"/>
      <c r="F130" s="336"/>
      <c r="G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</row>
    <row r="131" spans="1:25" ht="16.5" customHeight="1">
      <c r="A131" s="336"/>
      <c r="B131" s="336"/>
      <c r="C131" s="336"/>
      <c r="D131" s="297"/>
      <c r="E131" s="336"/>
      <c r="F131" s="336"/>
      <c r="G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</row>
    <row r="132" spans="1:25" ht="16.5" customHeight="1">
      <c r="A132" s="336"/>
      <c r="B132" s="336"/>
      <c r="C132" s="336"/>
      <c r="D132" s="297"/>
      <c r="E132" s="336"/>
      <c r="F132" s="336"/>
      <c r="G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</row>
    <row r="133" spans="1:25" ht="16.5" customHeight="1">
      <c r="A133" s="336"/>
      <c r="B133" s="336"/>
      <c r="C133" s="336"/>
      <c r="D133" s="297"/>
      <c r="E133" s="336"/>
      <c r="F133" s="336"/>
      <c r="G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</row>
    <row r="134" spans="1:25" ht="16.5" customHeight="1">
      <c r="A134" s="336"/>
      <c r="B134" s="336"/>
      <c r="C134" s="336"/>
      <c r="D134" s="297"/>
      <c r="E134" s="336"/>
      <c r="F134" s="336"/>
      <c r="G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</row>
    <row r="135" spans="1:25" ht="16.5" customHeight="1">
      <c r="A135" s="336"/>
      <c r="B135" s="336"/>
      <c r="C135" s="336"/>
      <c r="D135" s="297"/>
      <c r="E135" s="336"/>
      <c r="F135" s="336"/>
      <c r="G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</row>
    <row r="136" spans="1:25" ht="16.5" customHeight="1">
      <c r="A136" s="336"/>
      <c r="B136" s="336"/>
      <c r="C136" s="336"/>
      <c r="D136" s="297"/>
      <c r="E136" s="336"/>
      <c r="F136" s="336"/>
      <c r="G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</row>
    <row r="137" spans="1:25" ht="16.5" customHeight="1">
      <c r="A137" s="336"/>
      <c r="B137" s="336"/>
      <c r="C137" s="336"/>
      <c r="D137" s="297"/>
      <c r="E137" s="336"/>
      <c r="F137" s="336"/>
      <c r="G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</row>
    <row r="138" spans="1:25" ht="16.5" customHeight="1">
      <c r="A138" s="336"/>
      <c r="B138" s="336"/>
      <c r="C138" s="336"/>
      <c r="D138" s="297"/>
      <c r="E138" s="336"/>
      <c r="F138" s="336"/>
      <c r="G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</row>
    <row r="139" spans="1:25" ht="16.5" customHeight="1">
      <c r="A139" s="336"/>
      <c r="B139" s="336"/>
      <c r="C139" s="336"/>
      <c r="D139" s="297"/>
      <c r="E139" s="336"/>
      <c r="F139" s="336"/>
      <c r="G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</row>
    <row r="140" spans="1:25" ht="16.5" customHeight="1">
      <c r="A140" s="336"/>
      <c r="B140" s="336"/>
      <c r="C140" s="336"/>
      <c r="D140" s="297"/>
      <c r="E140" s="336"/>
      <c r="F140" s="336"/>
      <c r="G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</row>
    <row r="141" spans="1:25" ht="16.5" customHeight="1">
      <c r="A141" s="336"/>
      <c r="B141" s="336"/>
      <c r="C141" s="336"/>
      <c r="D141" s="297"/>
      <c r="E141" s="336"/>
      <c r="F141" s="336"/>
      <c r="G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</row>
    <row r="142" spans="1:25" ht="16.5" customHeight="1">
      <c r="A142" s="336"/>
      <c r="B142" s="336"/>
      <c r="C142" s="336"/>
      <c r="D142" s="297"/>
      <c r="E142" s="336"/>
      <c r="F142" s="336"/>
      <c r="G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</row>
    <row r="143" spans="1:25" ht="16.5" customHeight="1">
      <c r="A143" s="336"/>
      <c r="B143" s="336"/>
      <c r="C143" s="336"/>
      <c r="D143" s="297"/>
      <c r="E143" s="336"/>
      <c r="F143" s="336"/>
      <c r="G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</row>
    <row r="144" spans="1:25" ht="16.5" customHeight="1">
      <c r="A144" s="336"/>
      <c r="B144" s="336"/>
      <c r="C144" s="336"/>
      <c r="D144" s="297"/>
      <c r="E144" s="336"/>
      <c r="F144" s="336"/>
      <c r="G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</row>
    <row r="145" spans="1:25" ht="16.5" customHeight="1">
      <c r="A145" s="336"/>
      <c r="B145" s="336"/>
      <c r="C145" s="336"/>
      <c r="D145" s="297"/>
      <c r="E145" s="336"/>
      <c r="F145" s="336"/>
      <c r="G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</row>
    <row r="146" spans="1:25" ht="16.5" customHeight="1">
      <c r="A146" s="336"/>
      <c r="B146" s="336"/>
      <c r="C146" s="336"/>
      <c r="D146" s="297"/>
      <c r="E146" s="336"/>
      <c r="F146" s="336"/>
      <c r="G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</row>
    <row r="147" spans="1:25" ht="16.5" customHeight="1">
      <c r="A147" s="336"/>
      <c r="B147" s="336"/>
      <c r="C147" s="336"/>
      <c r="D147" s="297"/>
      <c r="E147" s="336"/>
      <c r="F147" s="336"/>
      <c r="G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</row>
    <row r="148" spans="1:25" ht="16.5" customHeight="1">
      <c r="A148" s="336"/>
      <c r="B148" s="336"/>
      <c r="C148" s="336"/>
      <c r="D148" s="297"/>
      <c r="E148" s="336"/>
      <c r="F148" s="336"/>
      <c r="G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</row>
    <row r="149" spans="1:25" ht="16.5" customHeight="1">
      <c r="A149" s="336"/>
      <c r="B149" s="336"/>
      <c r="C149" s="336"/>
      <c r="D149" s="297"/>
      <c r="E149" s="336"/>
      <c r="F149" s="336"/>
      <c r="G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</row>
    <row r="150" spans="1:25" ht="16.5" customHeight="1">
      <c r="A150" s="336"/>
      <c r="B150" s="336"/>
      <c r="C150" s="336"/>
      <c r="D150" s="297"/>
      <c r="E150" s="336"/>
      <c r="F150" s="336"/>
      <c r="G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</row>
    <row r="151" spans="1:25" ht="16.5" customHeight="1">
      <c r="A151" s="336"/>
      <c r="B151" s="336"/>
      <c r="C151" s="336"/>
      <c r="D151" s="297"/>
      <c r="E151" s="336"/>
      <c r="F151" s="336"/>
      <c r="G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</row>
    <row r="152" spans="1:25" ht="16.5" customHeight="1">
      <c r="A152" s="336"/>
      <c r="B152" s="336"/>
      <c r="C152" s="336"/>
      <c r="D152" s="297"/>
      <c r="E152" s="336"/>
      <c r="F152" s="336"/>
      <c r="G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</row>
    <row r="153" spans="1:25" ht="16.5" customHeight="1">
      <c r="A153" s="336"/>
      <c r="B153" s="336"/>
      <c r="C153" s="336"/>
      <c r="D153" s="297"/>
      <c r="E153" s="336"/>
      <c r="F153" s="336"/>
      <c r="G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</row>
    <row r="154" spans="1:25" ht="16.5" customHeight="1">
      <c r="A154" s="336"/>
      <c r="B154" s="336"/>
      <c r="C154" s="336"/>
      <c r="D154" s="297"/>
      <c r="E154" s="336"/>
      <c r="F154" s="336"/>
      <c r="G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</row>
    <row r="155" spans="1:25" ht="16.5" customHeight="1">
      <c r="A155" s="336"/>
      <c r="B155" s="336"/>
      <c r="C155" s="336"/>
      <c r="D155" s="297"/>
      <c r="E155" s="336"/>
      <c r="F155" s="336"/>
      <c r="G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</row>
    <row r="156" spans="1:25" ht="16.5" customHeight="1">
      <c r="A156" s="336"/>
      <c r="B156" s="336"/>
      <c r="C156" s="336"/>
      <c r="D156" s="297"/>
      <c r="E156" s="336"/>
      <c r="F156" s="336"/>
      <c r="G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</row>
    <row r="157" spans="1:25" ht="16.5" customHeight="1">
      <c r="A157" s="336"/>
      <c r="B157" s="336"/>
      <c r="C157" s="336"/>
      <c r="D157" s="297"/>
      <c r="E157" s="336"/>
      <c r="F157" s="336"/>
      <c r="G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</row>
    <row r="158" spans="1:25" ht="16.5" customHeight="1">
      <c r="A158" s="336"/>
      <c r="B158" s="336"/>
      <c r="C158" s="336"/>
      <c r="D158" s="297"/>
      <c r="E158" s="336"/>
      <c r="F158" s="336"/>
      <c r="G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</row>
    <row r="159" spans="1:25" ht="16.5" customHeight="1">
      <c r="A159" s="336"/>
      <c r="B159" s="336"/>
      <c r="C159" s="336"/>
      <c r="D159" s="297"/>
      <c r="E159" s="336"/>
      <c r="F159" s="336"/>
      <c r="G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</row>
    <row r="160" spans="1:25" ht="16.5" customHeight="1">
      <c r="A160" s="336"/>
      <c r="B160" s="336"/>
      <c r="C160" s="336"/>
      <c r="D160" s="297"/>
      <c r="E160" s="336"/>
      <c r="F160" s="336"/>
      <c r="G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</row>
    <row r="161" spans="1:25" ht="16.5" customHeight="1">
      <c r="A161" s="336"/>
      <c r="B161" s="336"/>
      <c r="C161" s="336"/>
      <c r="D161" s="297"/>
      <c r="E161" s="336"/>
      <c r="F161" s="336"/>
      <c r="G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</row>
    <row r="162" spans="1:25" ht="16.5" customHeight="1">
      <c r="A162" s="336"/>
      <c r="B162" s="336"/>
      <c r="C162" s="336"/>
      <c r="D162" s="297"/>
      <c r="E162" s="336"/>
      <c r="F162" s="336"/>
      <c r="G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</row>
    <row r="163" spans="1:25" ht="16.5" customHeight="1">
      <c r="A163" s="336"/>
      <c r="B163" s="336"/>
      <c r="C163" s="336"/>
      <c r="D163" s="297"/>
      <c r="E163" s="336"/>
      <c r="F163" s="336"/>
      <c r="G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</row>
    <row r="164" spans="1:25" ht="16.5" customHeight="1">
      <c r="A164" s="336"/>
      <c r="B164" s="336"/>
      <c r="C164" s="336"/>
      <c r="D164" s="297"/>
      <c r="E164" s="336"/>
      <c r="F164" s="336"/>
      <c r="G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</row>
    <row r="165" spans="1:25" ht="16.5" customHeight="1">
      <c r="A165" s="336"/>
      <c r="B165" s="336"/>
      <c r="C165" s="336"/>
      <c r="D165" s="297"/>
      <c r="E165" s="336"/>
      <c r="F165" s="336"/>
      <c r="G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</row>
    <row r="166" spans="1:25" ht="16.5" customHeight="1">
      <c r="A166" s="336"/>
      <c r="B166" s="336"/>
      <c r="C166" s="336"/>
      <c r="D166" s="297"/>
      <c r="E166" s="336"/>
      <c r="F166" s="336"/>
      <c r="G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</row>
    <row r="167" spans="1:25" ht="16.5" customHeight="1">
      <c r="A167" s="336"/>
      <c r="B167" s="336"/>
      <c r="C167" s="336"/>
      <c r="D167" s="297"/>
      <c r="E167" s="336"/>
      <c r="F167" s="336"/>
      <c r="G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</row>
    <row r="168" spans="1:25" ht="16.5" customHeight="1">
      <c r="A168" s="336"/>
      <c r="B168" s="336"/>
      <c r="C168" s="336"/>
      <c r="D168" s="297"/>
      <c r="E168" s="336"/>
      <c r="F168" s="336"/>
      <c r="G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</row>
    <row r="169" spans="1:25" ht="16.5" customHeight="1">
      <c r="A169" s="336"/>
      <c r="B169" s="336"/>
      <c r="C169" s="336"/>
      <c r="D169" s="297"/>
      <c r="E169" s="336"/>
      <c r="F169" s="336"/>
      <c r="G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</row>
    <row r="170" spans="1:25" ht="16.5" customHeight="1">
      <c r="A170" s="336"/>
      <c r="B170" s="336"/>
      <c r="C170" s="336"/>
      <c r="D170" s="297"/>
      <c r="E170" s="336"/>
      <c r="F170" s="336"/>
      <c r="G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</row>
    <row r="171" spans="1:25" ht="16.5" customHeight="1">
      <c r="A171" s="336"/>
      <c r="B171" s="336"/>
      <c r="C171" s="336"/>
      <c r="D171" s="297"/>
      <c r="E171" s="336"/>
      <c r="F171" s="336"/>
      <c r="G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</row>
    <row r="172" spans="1:25" ht="16.5" customHeight="1">
      <c r="A172" s="336"/>
      <c r="B172" s="336"/>
      <c r="C172" s="336"/>
      <c r="D172" s="297"/>
      <c r="E172" s="336"/>
      <c r="F172" s="336"/>
      <c r="G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</row>
    <row r="173" spans="1:25" ht="16.5" customHeight="1">
      <c r="A173" s="336"/>
      <c r="B173" s="336"/>
      <c r="C173" s="336"/>
      <c r="D173" s="297"/>
      <c r="E173" s="336"/>
      <c r="F173" s="336"/>
      <c r="G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</row>
    <row r="174" spans="1:25" ht="16.5" customHeight="1">
      <c r="A174" s="336"/>
      <c r="B174" s="336"/>
      <c r="C174" s="336"/>
      <c r="D174" s="297"/>
      <c r="E174" s="336"/>
      <c r="F174" s="336"/>
      <c r="G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</row>
    <row r="175" spans="1:25" ht="16.5" customHeight="1">
      <c r="A175" s="336"/>
      <c r="B175" s="336"/>
      <c r="C175" s="336"/>
      <c r="D175" s="297"/>
      <c r="E175" s="336"/>
      <c r="F175" s="336"/>
      <c r="G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</row>
    <row r="176" spans="1:25" ht="16.5" customHeight="1">
      <c r="A176" s="336"/>
      <c r="B176" s="336"/>
      <c r="C176" s="336"/>
      <c r="D176" s="297"/>
      <c r="E176" s="336"/>
      <c r="F176" s="336"/>
      <c r="G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</row>
    <row r="177" spans="1:25" ht="16.5" customHeight="1">
      <c r="A177" s="336"/>
      <c r="B177" s="336"/>
      <c r="C177" s="336"/>
      <c r="D177" s="297"/>
      <c r="E177" s="336"/>
      <c r="F177" s="336"/>
      <c r="G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</row>
    <row r="178" spans="1:25" ht="16.5" customHeight="1">
      <c r="A178" s="336"/>
      <c r="B178" s="336"/>
      <c r="C178" s="336"/>
      <c r="D178" s="297"/>
      <c r="E178" s="336"/>
      <c r="F178" s="336"/>
      <c r="G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</row>
    <row r="179" spans="1:25" ht="16.5" customHeight="1">
      <c r="A179" s="336"/>
      <c r="B179" s="336"/>
      <c r="C179" s="336"/>
      <c r="D179" s="297"/>
      <c r="E179" s="336"/>
      <c r="F179" s="336"/>
      <c r="G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</row>
    <row r="180" spans="1:25" ht="16.5" customHeight="1">
      <c r="A180" s="336"/>
      <c r="B180" s="336"/>
      <c r="C180" s="336"/>
      <c r="D180" s="297"/>
      <c r="E180" s="336"/>
      <c r="F180" s="336"/>
      <c r="G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</row>
    <row r="181" spans="1:25" ht="16.5" customHeight="1">
      <c r="A181" s="336"/>
      <c r="B181" s="336"/>
      <c r="C181" s="336"/>
      <c r="D181" s="297"/>
      <c r="E181" s="336"/>
      <c r="F181" s="336"/>
      <c r="G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</row>
    <row r="182" spans="1:25" ht="16.5" customHeight="1">
      <c r="A182" s="336"/>
      <c r="B182" s="336"/>
      <c r="C182" s="336"/>
      <c r="D182" s="297"/>
      <c r="E182" s="336"/>
      <c r="F182" s="336"/>
      <c r="G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</row>
    <row r="183" spans="1:25" ht="16.5" customHeight="1">
      <c r="A183" s="336"/>
      <c r="B183" s="336"/>
      <c r="C183" s="336"/>
      <c r="D183" s="297"/>
      <c r="E183" s="336"/>
      <c r="F183" s="336"/>
      <c r="G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</row>
    <row r="184" spans="1:25" ht="16.5" customHeight="1">
      <c r="A184" s="336"/>
      <c r="B184" s="336"/>
      <c r="C184" s="336"/>
      <c r="D184" s="297"/>
      <c r="E184" s="336"/>
      <c r="F184" s="336"/>
      <c r="G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</row>
    <row r="185" spans="1:25" ht="16.5" customHeight="1">
      <c r="A185" s="336"/>
      <c r="B185" s="336"/>
      <c r="C185" s="336"/>
      <c r="D185" s="297"/>
      <c r="E185" s="336"/>
      <c r="F185" s="336"/>
      <c r="G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</row>
    <row r="186" spans="1:25" ht="16.5" customHeight="1">
      <c r="A186" s="336"/>
      <c r="B186" s="336"/>
      <c r="C186" s="336"/>
      <c r="D186" s="297"/>
      <c r="E186" s="336"/>
      <c r="F186" s="336"/>
      <c r="G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</row>
    <row r="187" spans="1:25" ht="16.5" customHeight="1">
      <c r="A187" s="336"/>
      <c r="B187" s="336"/>
      <c r="C187" s="336"/>
      <c r="D187" s="297"/>
      <c r="E187" s="336"/>
      <c r="F187" s="336"/>
      <c r="G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</row>
    <row r="188" spans="1:25" ht="16.5" customHeight="1">
      <c r="A188" s="336"/>
      <c r="B188" s="336"/>
      <c r="C188" s="336"/>
      <c r="D188" s="297"/>
      <c r="E188" s="336"/>
      <c r="F188" s="336"/>
      <c r="G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</row>
    <row r="189" spans="1:25" ht="16.5" customHeight="1">
      <c r="A189" s="336"/>
      <c r="B189" s="336"/>
      <c r="C189" s="336"/>
      <c r="D189" s="297"/>
      <c r="E189" s="336"/>
      <c r="F189" s="336"/>
      <c r="G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</row>
    <row r="190" spans="1:25" ht="16.5" customHeight="1">
      <c r="A190" s="336"/>
      <c r="B190" s="336"/>
      <c r="C190" s="336"/>
      <c r="D190" s="297"/>
      <c r="E190" s="336"/>
      <c r="F190" s="336"/>
      <c r="G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</row>
    <row r="191" spans="1:25" ht="16.5" customHeight="1">
      <c r="A191" s="336"/>
      <c r="B191" s="336"/>
      <c r="C191" s="336"/>
      <c r="D191" s="297"/>
      <c r="E191" s="336"/>
      <c r="F191" s="336"/>
      <c r="G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</row>
    <row r="192" spans="1:25" ht="16.5" customHeight="1">
      <c r="A192" s="336"/>
      <c r="B192" s="336"/>
      <c r="C192" s="336"/>
      <c r="D192" s="297"/>
      <c r="E192" s="336"/>
      <c r="F192" s="336"/>
      <c r="G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</row>
    <row r="193" spans="1:25" ht="16.5" customHeight="1">
      <c r="A193" s="336"/>
      <c r="B193" s="336"/>
      <c r="C193" s="336"/>
      <c r="D193" s="297"/>
      <c r="E193" s="336"/>
      <c r="F193" s="336"/>
      <c r="G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</row>
    <row r="194" spans="1:25" ht="16.5" customHeight="1">
      <c r="A194" s="336"/>
      <c r="B194" s="336"/>
      <c r="C194" s="336"/>
      <c r="D194" s="297"/>
      <c r="E194" s="336"/>
      <c r="F194" s="336"/>
      <c r="G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</row>
    <row r="195" spans="1:25" ht="16.5" customHeight="1">
      <c r="A195" s="336"/>
      <c r="B195" s="336"/>
      <c r="C195" s="336"/>
      <c r="D195" s="297"/>
      <c r="E195" s="336"/>
      <c r="F195" s="336"/>
      <c r="G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</row>
    <row r="196" spans="1:25" ht="16.5" customHeight="1">
      <c r="A196" s="336"/>
      <c r="B196" s="336"/>
      <c r="C196" s="336"/>
      <c r="D196" s="297"/>
      <c r="E196" s="336"/>
      <c r="F196" s="336"/>
      <c r="G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</row>
    <row r="197" spans="1:25" ht="16.5" customHeight="1">
      <c r="A197" s="336"/>
      <c r="B197" s="336"/>
      <c r="C197" s="336"/>
      <c r="D197" s="297"/>
      <c r="E197" s="336"/>
      <c r="F197" s="336"/>
      <c r="G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</row>
    <row r="198" spans="1:25" ht="16.5" customHeight="1">
      <c r="A198" s="336"/>
      <c r="B198" s="336"/>
      <c r="C198" s="336"/>
      <c r="D198" s="297"/>
      <c r="E198" s="336"/>
      <c r="F198" s="336"/>
      <c r="G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</row>
    <row r="199" spans="1:25" ht="16.5" customHeight="1">
      <c r="A199" s="336"/>
      <c r="B199" s="336"/>
      <c r="C199" s="336"/>
      <c r="D199" s="297"/>
      <c r="E199" s="336"/>
      <c r="F199" s="336"/>
      <c r="G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</row>
    <row r="200" spans="1:25" ht="16.5" customHeight="1">
      <c r="A200" s="336"/>
      <c r="B200" s="336"/>
      <c r="C200" s="336"/>
      <c r="D200" s="297"/>
      <c r="E200" s="336"/>
      <c r="F200" s="336"/>
      <c r="G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</row>
    <row r="201" spans="1:25" ht="16.5" customHeight="1">
      <c r="A201" s="336"/>
      <c r="B201" s="336"/>
      <c r="C201" s="336"/>
      <c r="D201" s="297"/>
      <c r="E201" s="336"/>
      <c r="F201" s="336"/>
      <c r="G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</row>
    <row r="202" spans="1:25" ht="16.5" customHeight="1">
      <c r="A202" s="336"/>
      <c r="B202" s="336"/>
      <c r="C202" s="336"/>
      <c r="D202" s="297"/>
      <c r="E202" s="336"/>
      <c r="F202" s="336"/>
      <c r="G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</row>
    <row r="203" spans="1:25" ht="16.5" customHeight="1">
      <c r="A203" s="336"/>
      <c r="B203" s="336"/>
      <c r="C203" s="336"/>
      <c r="D203" s="297"/>
      <c r="E203" s="336"/>
      <c r="F203" s="336"/>
      <c r="G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</row>
    <row r="204" spans="1:25" ht="16.5" customHeight="1">
      <c r="A204" s="336"/>
      <c r="B204" s="336"/>
      <c r="C204" s="336"/>
      <c r="D204" s="297"/>
      <c r="E204" s="336"/>
      <c r="F204" s="336"/>
      <c r="G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</row>
    <row r="205" spans="1:25" ht="16.5" customHeight="1">
      <c r="A205" s="336"/>
      <c r="B205" s="336"/>
      <c r="C205" s="336"/>
      <c r="D205" s="297"/>
      <c r="E205" s="336"/>
      <c r="F205" s="336"/>
      <c r="G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</row>
    <row r="206" spans="1:25" ht="16.5" customHeight="1">
      <c r="A206" s="336"/>
      <c r="B206" s="336"/>
      <c r="C206" s="336"/>
      <c r="D206" s="297"/>
      <c r="E206" s="336"/>
      <c r="F206" s="336"/>
      <c r="G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</row>
    <row r="207" spans="1:25" ht="16.5" customHeight="1">
      <c r="A207" s="336"/>
      <c r="B207" s="336"/>
      <c r="C207" s="336"/>
      <c r="D207" s="297"/>
      <c r="E207" s="336"/>
      <c r="F207" s="336"/>
      <c r="G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</row>
    <row r="208" spans="1:25" ht="16.5" customHeight="1">
      <c r="A208" s="336"/>
      <c r="B208" s="336"/>
      <c r="C208" s="336"/>
      <c r="D208" s="297"/>
      <c r="E208" s="336"/>
      <c r="F208" s="336"/>
      <c r="G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</row>
    <row r="209" spans="1:25" ht="16.5" customHeight="1">
      <c r="A209" s="336"/>
      <c r="B209" s="336"/>
      <c r="C209" s="336"/>
      <c r="D209" s="297"/>
      <c r="E209" s="336"/>
      <c r="F209" s="336"/>
      <c r="G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</row>
    <row r="210" spans="1:25" ht="16.5" customHeight="1">
      <c r="A210" s="336"/>
      <c r="B210" s="336"/>
      <c r="C210" s="336"/>
      <c r="D210" s="297"/>
      <c r="E210" s="336"/>
      <c r="F210" s="336"/>
      <c r="G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</row>
    <row r="211" spans="1:25" ht="16.5" customHeight="1">
      <c r="A211" s="336"/>
      <c r="B211" s="336"/>
      <c r="C211" s="336"/>
      <c r="D211" s="297"/>
      <c r="E211" s="336"/>
      <c r="F211" s="336"/>
      <c r="G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</row>
    <row r="212" spans="1:25" ht="16.5" customHeight="1">
      <c r="A212" s="336"/>
      <c r="B212" s="336"/>
      <c r="C212" s="336"/>
      <c r="D212" s="297"/>
      <c r="E212" s="336"/>
      <c r="F212" s="336"/>
      <c r="G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</row>
    <row r="213" spans="1:25" ht="16.5" customHeight="1">
      <c r="A213" s="336"/>
      <c r="B213" s="336"/>
      <c r="C213" s="336"/>
      <c r="D213" s="297"/>
      <c r="E213" s="336"/>
      <c r="F213" s="336"/>
      <c r="G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</row>
    <row r="214" spans="1:25" ht="16.5" customHeight="1">
      <c r="A214" s="336"/>
      <c r="B214" s="336"/>
      <c r="C214" s="336"/>
      <c r="D214" s="297"/>
      <c r="E214" s="336"/>
      <c r="F214" s="336"/>
      <c r="G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</row>
    <row r="215" spans="1:25" ht="16.5" customHeight="1">
      <c r="A215" s="336"/>
      <c r="B215" s="336"/>
      <c r="C215" s="336"/>
      <c r="D215" s="297"/>
      <c r="E215" s="336"/>
      <c r="F215" s="336"/>
      <c r="G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</row>
    <row r="216" spans="1:25" ht="16.5" customHeight="1">
      <c r="A216" s="336"/>
      <c r="B216" s="336"/>
      <c r="C216" s="336"/>
      <c r="D216" s="297"/>
      <c r="E216" s="336"/>
      <c r="F216" s="336"/>
      <c r="G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</row>
    <row r="217" spans="1:25" ht="16.5" customHeight="1">
      <c r="A217" s="336"/>
      <c r="B217" s="336"/>
      <c r="C217" s="336"/>
      <c r="D217" s="297"/>
      <c r="E217" s="336"/>
      <c r="F217" s="336"/>
      <c r="G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</row>
    <row r="218" spans="1:25" ht="16.5" customHeight="1">
      <c r="A218" s="336"/>
      <c r="B218" s="336"/>
      <c r="C218" s="336"/>
      <c r="D218" s="297"/>
      <c r="E218" s="336"/>
      <c r="F218" s="336"/>
      <c r="G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</row>
    <row r="219" spans="1:25" ht="16.5" customHeight="1">
      <c r="A219" s="336"/>
      <c r="B219" s="336"/>
      <c r="C219" s="336"/>
      <c r="D219" s="297"/>
      <c r="E219" s="336"/>
      <c r="F219" s="336"/>
      <c r="G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</row>
    <row r="220" spans="1:25" ht="16.5" customHeight="1">
      <c r="A220" s="336"/>
      <c r="B220" s="336"/>
      <c r="C220" s="336"/>
      <c r="D220" s="297"/>
      <c r="E220" s="336"/>
      <c r="F220" s="336"/>
      <c r="G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</row>
    <row r="221" spans="1:25" ht="16.5" customHeight="1">
      <c r="A221" s="336"/>
      <c r="B221" s="336"/>
      <c r="C221" s="336"/>
      <c r="D221" s="297"/>
      <c r="E221" s="336"/>
      <c r="F221" s="336"/>
      <c r="G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</row>
    <row r="222" spans="1:25" ht="16.5" customHeight="1">
      <c r="A222" s="336"/>
      <c r="B222" s="336"/>
      <c r="C222" s="336"/>
      <c r="D222" s="297"/>
      <c r="E222" s="336"/>
      <c r="F222" s="336"/>
      <c r="G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</row>
    <row r="223" spans="1:25" ht="16.5" customHeight="1">
      <c r="A223" s="336"/>
      <c r="B223" s="336"/>
      <c r="C223" s="336"/>
      <c r="D223" s="297"/>
      <c r="E223" s="336"/>
      <c r="F223" s="336"/>
      <c r="G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</row>
    <row r="224" spans="1:25" ht="16.5" customHeight="1">
      <c r="A224" s="336"/>
      <c r="B224" s="336"/>
      <c r="C224" s="336"/>
      <c r="D224" s="297"/>
      <c r="E224" s="336"/>
      <c r="F224" s="336"/>
      <c r="G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</row>
    <row r="225" spans="1:25" ht="16.5" customHeight="1">
      <c r="A225" s="336"/>
      <c r="B225" s="336"/>
      <c r="C225" s="336"/>
      <c r="D225" s="297"/>
      <c r="E225" s="336"/>
      <c r="F225" s="336"/>
      <c r="G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</row>
    <row r="226" spans="1:25" ht="16.5" customHeight="1">
      <c r="A226" s="336"/>
      <c r="B226" s="336"/>
      <c r="C226" s="336"/>
      <c r="D226" s="297"/>
      <c r="E226" s="336"/>
      <c r="F226" s="336"/>
      <c r="G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</row>
    <row r="227" spans="1:25" ht="16.5" customHeight="1">
      <c r="A227" s="336"/>
      <c r="B227" s="336"/>
      <c r="C227" s="336"/>
      <c r="D227" s="297"/>
      <c r="E227" s="336"/>
      <c r="F227" s="336"/>
      <c r="G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</row>
    <row r="228" spans="1:25" ht="16.5" customHeight="1">
      <c r="A228" s="336"/>
      <c r="B228" s="336"/>
      <c r="C228" s="336"/>
      <c r="D228" s="297"/>
      <c r="E228" s="336"/>
      <c r="F228" s="336"/>
      <c r="G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</row>
    <row r="229" spans="1:25" ht="16.5" customHeight="1">
      <c r="A229" s="336"/>
      <c r="B229" s="336"/>
      <c r="C229" s="336"/>
      <c r="D229" s="297"/>
      <c r="E229" s="336"/>
      <c r="F229" s="336"/>
      <c r="G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</row>
    <row r="230" spans="1:25" ht="16.5" customHeight="1">
      <c r="A230" s="336"/>
      <c r="B230" s="336"/>
      <c r="C230" s="336"/>
      <c r="D230" s="297"/>
      <c r="E230" s="336"/>
      <c r="F230" s="336"/>
      <c r="G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</row>
    <row r="231" spans="1:25" ht="16.5" customHeight="1">
      <c r="A231" s="336"/>
      <c r="B231" s="336"/>
      <c r="C231" s="336"/>
      <c r="D231" s="297"/>
      <c r="E231" s="336"/>
      <c r="F231" s="336"/>
      <c r="G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</row>
    <row r="232" spans="1:25" ht="16.5" customHeight="1">
      <c r="A232" s="336"/>
      <c r="B232" s="336"/>
      <c r="C232" s="336"/>
      <c r="D232" s="297"/>
      <c r="E232" s="336"/>
      <c r="F232" s="336"/>
      <c r="G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</row>
    <row r="233" spans="1:25" ht="16.5" customHeight="1">
      <c r="A233" s="336"/>
      <c r="B233" s="336"/>
      <c r="C233" s="336"/>
      <c r="D233" s="297"/>
      <c r="E233" s="336"/>
      <c r="F233" s="336"/>
      <c r="G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</row>
    <row r="234" spans="1:25" ht="16.5" customHeight="1">
      <c r="A234" s="336"/>
      <c r="B234" s="336"/>
      <c r="C234" s="336"/>
      <c r="D234" s="297"/>
      <c r="E234" s="336"/>
      <c r="F234" s="336"/>
      <c r="G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</row>
    <row r="235" spans="1:25" ht="16.5" customHeight="1">
      <c r="A235" s="336"/>
      <c r="B235" s="336"/>
      <c r="C235" s="336"/>
      <c r="D235" s="297"/>
      <c r="E235" s="336"/>
      <c r="F235" s="336"/>
      <c r="G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</row>
    <row r="236" spans="1:25" ht="16.5" customHeight="1">
      <c r="A236" s="336"/>
      <c r="B236" s="336"/>
      <c r="C236" s="336"/>
      <c r="D236" s="297"/>
      <c r="E236" s="336"/>
      <c r="F236" s="336"/>
      <c r="G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</row>
    <row r="237" spans="1:25" ht="16.5" customHeight="1">
      <c r="A237" s="336"/>
      <c r="B237" s="336"/>
      <c r="C237" s="336"/>
      <c r="D237" s="297"/>
      <c r="E237" s="336"/>
      <c r="F237" s="336"/>
      <c r="G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</row>
    <row r="238" spans="1:25" ht="16.5" customHeight="1">
      <c r="A238" s="336"/>
      <c r="B238" s="336"/>
      <c r="C238" s="336"/>
      <c r="D238" s="297"/>
      <c r="E238" s="336"/>
      <c r="F238" s="336"/>
      <c r="G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</row>
    <row r="239" spans="1:25" ht="16.5" customHeight="1">
      <c r="A239" s="336"/>
      <c r="B239" s="336"/>
      <c r="C239" s="336"/>
      <c r="D239" s="297"/>
      <c r="E239" s="336"/>
      <c r="F239" s="336"/>
      <c r="G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</row>
    <row r="240" spans="1:25" ht="16.5" customHeight="1">
      <c r="A240" s="336"/>
      <c r="B240" s="336"/>
      <c r="C240" s="336"/>
      <c r="D240" s="297"/>
      <c r="E240" s="336"/>
      <c r="F240" s="336"/>
      <c r="G240" s="336"/>
      <c r="I240" s="336"/>
      <c r="J240" s="336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</row>
    <row r="241" spans="1:25" ht="16.5" customHeight="1">
      <c r="A241" s="336"/>
      <c r="B241" s="336"/>
      <c r="C241" s="336"/>
      <c r="D241" s="297"/>
      <c r="E241" s="336"/>
      <c r="F241" s="336"/>
      <c r="G241" s="336"/>
      <c r="I241" s="336"/>
      <c r="J241" s="336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</row>
    <row r="242" spans="1:25" ht="16.5" customHeight="1">
      <c r="A242" s="336"/>
      <c r="B242" s="336"/>
      <c r="C242" s="336"/>
      <c r="D242" s="297"/>
      <c r="E242" s="336"/>
      <c r="F242" s="336"/>
      <c r="G242" s="336"/>
      <c r="I242" s="336"/>
      <c r="J242" s="336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</row>
    <row r="243" spans="1:25" ht="16.5" customHeight="1">
      <c r="A243" s="336"/>
      <c r="B243" s="336"/>
      <c r="C243" s="336"/>
      <c r="D243" s="297"/>
      <c r="E243" s="336"/>
      <c r="F243" s="336"/>
      <c r="G243" s="336"/>
      <c r="I243" s="336"/>
      <c r="J243" s="336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</row>
    <row r="244" spans="1:25" ht="16.5" customHeight="1">
      <c r="A244" s="336"/>
      <c r="B244" s="336"/>
      <c r="C244" s="336"/>
      <c r="D244" s="297"/>
      <c r="E244" s="336"/>
      <c r="F244" s="336"/>
      <c r="G244" s="336"/>
      <c r="I244" s="336"/>
      <c r="J244" s="336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</row>
    <row r="245" spans="1:25" ht="16.5" customHeight="1">
      <c r="A245" s="336"/>
      <c r="B245" s="336"/>
      <c r="C245" s="336"/>
      <c r="D245" s="297"/>
      <c r="E245" s="336"/>
      <c r="F245" s="336"/>
      <c r="G245" s="336"/>
      <c r="I245" s="336"/>
      <c r="J245" s="336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</row>
    <row r="246" spans="1:25" ht="16.5" customHeight="1">
      <c r="A246" s="336"/>
      <c r="B246" s="336"/>
      <c r="C246" s="336"/>
      <c r="D246" s="297"/>
      <c r="E246" s="336"/>
      <c r="F246" s="336"/>
      <c r="G246" s="336"/>
      <c r="I246" s="336"/>
      <c r="J246" s="336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</row>
    <row r="247" spans="1:25" ht="16.5" customHeight="1">
      <c r="A247" s="336"/>
      <c r="B247" s="336"/>
      <c r="C247" s="336"/>
      <c r="D247" s="297"/>
      <c r="E247" s="336"/>
      <c r="F247" s="336"/>
      <c r="G247" s="336"/>
      <c r="I247" s="336"/>
      <c r="J247" s="336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</row>
    <row r="248" spans="1:25" ht="16.5" customHeight="1">
      <c r="A248" s="336"/>
      <c r="B248" s="336"/>
      <c r="C248" s="336"/>
      <c r="D248" s="297"/>
      <c r="E248" s="336"/>
      <c r="F248" s="336"/>
      <c r="G248" s="336"/>
      <c r="I248" s="336"/>
      <c r="J248" s="336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</row>
    <row r="249" spans="1:25" ht="16.5" customHeight="1">
      <c r="A249" s="336"/>
      <c r="B249" s="336"/>
      <c r="C249" s="336"/>
      <c r="D249" s="297"/>
      <c r="E249" s="336"/>
      <c r="F249" s="336"/>
      <c r="G249" s="336"/>
      <c r="I249" s="336"/>
      <c r="J249" s="336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</row>
    <row r="250" spans="1:25" ht="16.5" customHeight="1">
      <c r="A250" s="336"/>
      <c r="B250" s="336"/>
      <c r="C250" s="336"/>
      <c r="D250" s="297"/>
      <c r="E250" s="336"/>
      <c r="F250" s="336"/>
      <c r="G250" s="336"/>
      <c r="I250" s="336"/>
      <c r="J250" s="336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</row>
    <row r="251" spans="1:25" ht="16.5" customHeight="1">
      <c r="A251" s="336"/>
      <c r="B251" s="336"/>
      <c r="C251" s="336"/>
      <c r="D251" s="297"/>
      <c r="E251" s="336"/>
      <c r="F251" s="336"/>
      <c r="G251" s="336"/>
      <c r="I251" s="336"/>
      <c r="J251" s="336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</row>
    <row r="252" spans="1:25" ht="16.5" customHeight="1">
      <c r="A252" s="336"/>
      <c r="B252" s="336"/>
      <c r="C252" s="336"/>
      <c r="D252" s="297"/>
      <c r="E252" s="336"/>
      <c r="F252" s="336"/>
      <c r="G252" s="336"/>
      <c r="I252" s="336"/>
      <c r="J252" s="336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</row>
    <row r="253" spans="1:25" ht="16.5" customHeight="1">
      <c r="A253" s="336"/>
      <c r="B253" s="336"/>
      <c r="C253" s="336"/>
      <c r="D253" s="297"/>
      <c r="E253" s="336"/>
      <c r="F253" s="336"/>
      <c r="G253" s="336"/>
      <c r="I253" s="336"/>
      <c r="J253" s="336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</row>
    <row r="254" spans="1:25" ht="16.5" customHeight="1">
      <c r="A254" s="336"/>
      <c r="B254" s="336"/>
      <c r="C254" s="336"/>
      <c r="D254" s="297"/>
      <c r="E254" s="336"/>
      <c r="F254" s="336"/>
      <c r="G254" s="336"/>
      <c r="I254" s="336"/>
      <c r="J254" s="336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</row>
    <row r="255" spans="1:25" ht="16.5" customHeight="1">
      <c r="A255" s="336"/>
      <c r="B255" s="336"/>
      <c r="C255" s="336"/>
      <c r="D255" s="297"/>
      <c r="E255" s="336"/>
      <c r="F255" s="336"/>
      <c r="G255" s="336"/>
      <c r="I255" s="336"/>
      <c r="J255" s="336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</row>
    <row r="256" spans="1:25" ht="16.5" customHeight="1">
      <c r="A256" s="336"/>
      <c r="B256" s="336"/>
      <c r="C256" s="336"/>
      <c r="D256" s="297"/>
      <c r="E256" s="336"/>
      <c r="F256" s="336"/>
      <c r="G256" s="336"/>
      <c r="I256" s="336"/>
      <c r="J256" s="336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</row>
    <row r="257" spans="1:25" ht="16.5" customHeight="1">
      <c r="A257" s="336"/>
      <c r="B257" s="336"/>
      <c r="C257" s="336"/>
      <c r="D257" s="297"/>
      <c r="E257" s="336"/>
      <c r="F257" s="336"/>
      <c r="G257" s="336"/>
      <c r="I257" s="336"/>
      <c r="J257" s="336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</row>
    <row r="258" spans="1:25" ht="16.5" customHeight="1">
      <c r="A258" s="336"/>
      <c r="B258" s="336"/>
      <c r="C258" s="336"/>
      <c r="D258" s="297"/>
      <c r="E258" s="336"/>
      <c r="F258" s="336"/>
      <c r="G258" s="336"/>
      <c r="I258" s="336"/>
      <c r="J258" s="336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</row>
    <row r="259" spans="1:25" ht="16.5" customHeight="1">
      <c r="A259" s="336"/>
      <c r="B259" s="336"/>
      <c r="C259" s="336"/>
      <c r="D259" s="297"/>
      <c r="E259" s="336"/>
      <c r="F259" s="336"/>
      <c r="G259" s="336"/>
      <c r="I259" s="336"/>
      <c r="J259" s="336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</row>
    <row r="260" spans="1:25" ht="16.5" customHeight="1">
      <c r="A260" s="336"/>
      <c r="B260" s="336"/>
      <c r="C260" s="336"/>
      <c r="D260" s="297"/>
      <c r="E260" s="336"/>
      <c r="F260" s="336"/>
      <c r="G260" s="336"/>
      <c r="I260" s="336"/>
      <c r="J260" s="336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</row>
    <row r="261" spans="1:25" ht="16.5" customHeight="1">
      <c r="A261" s="336"/>
      <c r="B261" s="336"/>
      <c r="C261" s="336"/>
      <c r="D261" s="297"/>
      <c r="E261" s="336"/>
      <c r="F261" s="336"/>
      <c r="G261" s="336"/>
      <c r="I261" s="336"/>
      <c r="J261" s="336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</row>
    <row r="262" spans="1:25" ht="16.5" customHeight="1">
      <c r="A262" s="336"/>
      <c r="B262" s="336"/>
      <c r="C262" s="336"/>
      <c r="D262" s="297"/>
      <c r="E262" s="336"/>
      <c r="F262" s="336"/>
      <c r="G262" s="336"/>
      <c r="I262" s="336"/>
      <c r="J262" s="336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</row>
    <row r="263" spans="1:25" ht="16.5" customHeight="1">
      <c r="A263" s="336"/>
      <c r="B263" s="336"/>
      <c r="C263" s="336"/>
      <c r="D263" s="297"/>
      <c r="E263" s="336"/>
      <c r="F263" s="336"/>
      <c r="G263" s="336"/>
      <c r="I263" s="336"/>
      <c r="J263" s="336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</row>
    <row r="264" spans="1:25" ht="16.5" customHeight="1">
      <c r="A264" s="336"/>
      <c r="B264" s="336"/>
      <c r="C264" s="336"/>
      <c r="D264" s="297"/>
      <c r="E264" s="336"/>
      <c r="F264" s="336"/>
      <c r="G264" s="336"/>
      <c r="I264" s="336"/>
      <c r="J264" s="336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</row>
    <row r="265" spans="1:25" ht="16.5" customHeight="1">
      <c r="A265" s="336"/>
      <c r="B265" s="336"/>
      <c r="C265" s="336"/>
      <c r="D265" s="297"/>
      <c r="E265" s="336"/>
      <c r="F265" s="336"/>
      <c r="G265" s="336"/>
      <c r="I265" s="336"/>
      <c r="J265" s="336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</row>
    <row r="266" spans="1:25" ht="16.5" customHeight="1">
      <c r="A266" s="336"/>
      <c r="B266" s="336"/>
      <c r="C266" s="336"/>
      <c r="D266" s="297"/>
      <c r="E266" s="336"/>
      <c r="F266" s="336"/>
      <c r="G266" s="336"/>
      <c r="I266" s="336"/>
      <c r="J266" s="336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</row>
    <row r="267" spans="1:25" ht="16.5" customHeight="1">
      <c r="A267" s="336"/>
      <c r="B267" s="336"/>
      <c r="C267" s="336"/>
      <c r="D267" s="297"/>
      <c r="E267" s="336"/>
      <c r="F267" s="336"/>
      <c r="G267" s="336"/>
      <c r="I267" s="336"/>
      <c r="J267" s="336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</row>
    <row r="268" spans="1:25" ht="16.5" customHeight="1">
      <c r="A268" s="336"/>
      <c r="B268" s="336"/>
      <c r="C268" s="336"/>
      <c r="D268" s="297"/>
      <c r="E268" s="336"/>
      <c r="F268" s="336"/>
      <c r="G268" s="336"/>
      <c r="I268" s="336"/>
      <c r="J268" s="336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</row>
    <row r="269" spans="1:25" ht="16.5" customHeight="1">
      <c r="A269" s="336"/>
      <c r="B269" s="336"/>
      <c r="C269" s="336"/>
      <c r="D269" s="297"/>
      <c r="E269" s="336"/>
      <c r="F269" s="336"/>
      <c r="G269" s="336"/>
      <c r="I269" s="336"/>
      <c r="J269" s="336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</row>
    <row r="270" spans="1:25" ht="16.5" customHeight="1">
      <c r="A270" s="336"/>
      <c r="B270" s="336"/>
      <c r="C270" s="336"/>
      <c r="D270" s="297"/>
      <c r="E270" s="336"/>
      <c r="F270" s="336"/>
      <c r="G270" s="336"/>
      <c r="I270" s="336"/>
      <c r="J270" s="336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</row>
    <row r="271" spans="1:25" ht="16.5" customHeight="1">
      <c r="A271" s="336"/>
      <c r="B271" s="336"/>
      <c r="C271" s="336"/>
      <c r="D271" s="297"/>
      <c r="E271" s="336"/>
      <c r="F271" s="336"/>
      <c r="G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</row>
    <row r="272" spans="1:25" ht="16.5" customHeight="1">
      <c r="A272" s="336"/>
      <c r="B272" s="336"/>
      <c r="C272" s="336"/>
      <c r="D272" s="297"/>
      <c r="E272" s="336"/>
      <c r="F272" s="336"/>
      <c r="G272" s="336"/>
      <c r="I272" s="336"/>
      <c r="J272" s="336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</row>
    <row r="273" spans="1:25" ht="16.5" customHeight="1">
      <c r="A273" s="336"/>
      <c r="B273" s="336"/>
      <c r="C273" s="336"/>
      <c r="D273" s="297"/>
      <c r="E273" s="336"/>
      <c r="F273" s="336"/>
      <c r="G273" s="336"/>
      <c r="I273" s="336"/>
      <c r="J273" s="336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</row>
    <row r="274" spans="1:25" ht="16.5" customHeight="1">
      <c r="A274" s="336"/>
      <c r="B274" s="336"/>
      <c r="C274" s="336"/>
      <c r="D274" s="297"/>
      <c r="E274" s="336"/>
      <c r="F274" s="336"/>
      <c r="G274" s="336"/>
      <c r="I274" s="336"/>
      <c r="J274" s="336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</row>
    <row r="275" spans="1:25" ht="16.5" customHeight="1">
      <c r="A275" s="336"/>
      <c r="B275" s="336"/>
      <c r="C275" s="336"/>
      <c r="D275" s="297"/>
      <c r="E275" s="336"/>
      <c r="F275" s="336"/>
      <c r="G275" s="336"/>
      <c r="I275" s="336"/>
      <c r="J275" s="336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</row>
    <row r="276" spans="1:25" ht="16.5" customHeight="1">
      <c r="A276" s="336"/>
      <c r="B276" s="336"/>
      <c r="C276" s="336"/>
      <c r="D276" s="297"/>
      <c r="E276" s="336"/>
      <c r="F276" s="336"/>
      <c r="G276" s="336"/>
      <c r="I276" s="336"/>
      <c r="J276" s="336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</row>
    <row r="277" spans="1:25" ht="16.5" customHeight="1">
      <c r="A277" s="336"/>
      <c r="B277" s="336"/>
      <c r="C277" s="336"/>
      <c r="D277" s="297"/>
      <c r="E277" s="336"/>
      <c r="F277" s="336"/>
      <c r="G277" s="336"/>
      <c r="I277" s="336"/>
      <c r="J277" s="336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</row>
    <row r="278" spans="1:25" ht="16.5" customHeight="1">
      <c r="A278" s="336"/>
      <c r="B278" s="336"/>
      <c r="C278" s="336"/>
      <c r="D278" s="297"/>
      <c r="E278" s="336"/>
      <c r="F278" s="336"/>
      <c r="G278" s="336"/>
      <c r="I278" s="336"/>
      <c r="J278" s="336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</row>
    <row r="279" spans="1:25" ht="16.5" customHeight="1">
      <c r="A279" s="336"/>
      <c r="B279" s="336"/>
      <c r="C279" s="336"/>
      <c r="D279" s="297"/>
      <c r="E279" s="336"/>
      <c r="F279" s="336"/>
      <c r="G279" s="336"/>
      <c r="I279" s="336"/>
      <c r="J279" s="336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</row>
    <row r="280" spans="1:25" ht="16.5" customHeight="1">
      <c r="A280" s="336"/>
      <c r="B280" s="336"/>
      <c r="C280" s="336"/>
      <c r="D280" s="297"/>
      <c r="E280" s="336"/>
      <c r="F280" s="336"/>
      <c r="G280" s="336"/>
      <c r="I280" s="336"/>
      <c r="J280" s="336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</row>
    <row r="281" spans="1:25" ht="16.5" customHeight="1">
      <c r="A281" s="336"/>
      <c r="B281" s="336"/>
      <c r="C281" s="336"/>
      <c r="D281" s="297"/>
      <c r="E281" s="336"/>
      <c r="F281" s="336"/>
      <c r="G281" s="336"/>
      <c r="I281" s="336"/>
      <c r="J281" s="336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</row>
    <row r="282" spans="1:25" ht="16.5" customHeight="1">
      <c r="A282" s="336"/>
      <c r="B282" s="336"/>
      <c r="C282" s="336"/>
      <c r="D282" s="297"/>
      <c r="E282" s="336"/>
      <c r="F282" s="336"/>
      <c r="G282" s="336"/>
      <c r="I282" s="336"/>
      <c r="J282" s="336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</row>
    <row r="283" spans="1:25" ht="16.5" customHeight="1">
      <c r="A283" s="336"/>
      <c r="B283" s="336"/>
      <c r="C283" s="336"/>
      <c r="D283" s="297"/>
      <c r="E283" s="336"/>
      <c r="F283" s="336"/>
      <c r="G283" s="336"/>
      <c r="I283" s="336"/>
      <c r="J283" s="336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</row>
    <row r="284" spans="1:25" ht="16.5" customHeight="1">
      <c r="A284" s="336"/>
      <c r="B284" s="336"/>
      <c r="C284" s="336"/>
      <c r="D284" s="297"/>
      <c r="E284" s="336"/>
      <c r="F284" s="336"/>
      <c r="G284" s="336"/>
      <c r="I284" s="336"/>
      <c r="J284" s="336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</row>
    <row r="285" spans="1:25" ht="16.5" customHeight="1">
      <c r="A285" s="336"/>
      <c r="B285" s="336"/>
      <c r="C285" s="336"/>
      <c r="D285" s="297"/>
      <c r="E285" s="336"/>
      <c r="F285" s="336"/>
      <c r="G285" s="336"/>
      <c r="I285" s="336"/>
      <c r="J285" s="336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</row>
    <row r="286" spans="1:25" ht="16.5" customHeight="1">
      <c r="A286" s="336"/>
      <c r="B286" s="336"/>
      <c r="C286" s="336"/>
      <c r="D286" s="297"/>
      <c r="E286" s="336"/>
      <c r="F286" s="336"/>
      <c r="G286" s="336"/>
      <c r="I286" s="336"/>
      <c r="J286" s="336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</row>
    <row r="287" spans="1:25" ht="16.5" customHeight="1">
      <c r="A287" s="336"/>
      <c r="B287" s="336"/>
      <c r="C287" s="336"/>
      <c r="D287" s="297"/>
      <c r="E287" s="336"/>
      <c r="F287" s="336"/>
      <c r="G287" s="336"/>
      <c r="I287" s="336"/>
      <c r="J287" s="336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</row>
    <row r="288" spans="1:25" ht="16.5" customHeight="1">
      <c r="A288" s="336"/>
      <c r="B288" s="336"/>
      <c r="C288" s="336"/>
      <c r="D288" s="297"/>
      <c r="E288" s="336"/>
      <c r="F288" s="336"/>
      <c r="G288" s="336"/>
      <c r="I288" s="336"/>
      <c r="J288" s="336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</row>
    <row r="289" spans="1:25" ht="16.5" customHeight="1">
      <c r="A289" s="336"/>
      <c r="B289" s="336"/>
      <c r="C289" s="336"/>
      <c r="D289" s="297"/>
      <c r="E289" s="336"/>
      <c r="F289" s="336"/>
      <c r="G289" s="336"/>
      <c r="I289" s="336"/>
      <c r="J289" s="336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</row>
    <row r="290" spans="1:25" ht="16.5" customHeight="1">
      <c r="A290" s="336"/>
      <c r="B290" s="336"/>
      <c r="C290" s="336"/>
      <c r="D290" s="297"/>
      <c r="E290" s="336"/>
      <c r="F290" s="336"/>
      <c r="G290" s="336"/>
      <c r="I290" s="336"/>
      <c r="J290" s="336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</row>
    <row r="291" spans="1:25" ht="16.5" customHeight="1">
      <c r="A291" s="336"/>
      <c r="B291" s="336"/>
      <c r="C291" s="336"/>
      <c r="D291" s="297"/>
      <c r="E291" s="336"/>
      <c r="F291" s="336"/>
      <c r="G291" s="336"/>
      <c r="I291" s="336"/>
      <c r="J291" s="336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</row>
    <row r="292" spans="1:25" ht="16.5" customHeight="1">
      <c r="A292" s="336"/>
      <c r="B292" s="336"/>
      <c r="C292" s="336"/>
      <c r="D292" s="297"/>
      <c r="E292" s="336"/>
      <c r="F292" s="336"/>
      <c r="G292" s="336"/>
      <c r="I292" s="336"/>
      <c r="J292" s="336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</row>
    <row r="293" spans="1:25" ht="16.5" customHeight="1">
      <c r="A293" s="336"/>
      <c r="B293" s="336"/>
      <c r="C293" s="336"/>
      <c r="D293" s="297"/>
      <c r="E293" s="336"/>
      <c r="F293" s="336"/>
      <c r="G293" s="336"/>
      <c r="I293" s="336"/>
      <c r="J293" s="336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</row>
    <row r="294" spans="1:25" ht="16.5" customHeight="1">
      <c r="A294" s="336"/>
      <c r="B294" s="336"/>
      <c r="C294" s="336"/>
      <c r="D294" s="297"/>
      <c r="E294" s="336"/>
      <c r="F294" s="336"/>
      <c r="G294" s="336"/>
      <c r="I294" s="336"/>
      <c r="J294" s="336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</row>
    <row r="295" spans="1:25" ht="16.5" customHeight="1">
      <c r="A295" s="336"/>
      <c r="B295" s="336"/>
      <c r="C295" s="336"/>
      <c r="D295" s="297"/>
      <c r="E295" s="336"/>
      <c r="F295" s="336"/>
      <c r="G295" s="336"/>
      <c r="I295" s="336"/>
      <c r="J295" s="336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</row>
    <row r="296" spans="1:25" ht="16.5" customHeight="1">
      <c r="A296" s="336"/>
      <c r="B296" s="336"/>
      <c r="C296" s="336"/>
      <c r="D296" s="297"/>
      <c r="E296" s="336"/>
      <c r="F296" s="336"/>
      <c r="G296" s="336"/>
      <c r="I296" s="336"/>
      <c r="J296" s="336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</row>
    <row r="297" spans="1:25" ht="16.5" customHeight="1">
      <c r="A297" s="336"/>
      <c r="B297" s="336"/>
      <c r="C297" s="336"/>
      <c r="D297" s="297"/>
      <c r="E297" s="336"/>
      <c r="F297" s="336"/>
      <c r="G297" s="336"/>
      <c r="I297" s="336"/>
      <c r="J297" s="336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</row>
    <row r="298" spans="1:25" ht="16.5" customHeight="1">
      <c r="A298" s="336"/>
      <c r="B298" s="336"/>
      <c r="C298" s="336"/>
      <c r="D298" s="297"/>
      <c r="E298" s="336"/>
      <c r="F298" s="336"/>
      <c r="G298" s="336"/>
      <c r="I298" s="336"/>
      <c r="J298" s="336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</row>
    <row r="299" spans="1:25" ht="16.5" customHeight="1">
      <c r="A299" s="336"/>
      <c r="B299" s="336"/>
      <c r="C299" s="336"/>
      <c r="D299" s="297"/>
      <c r="E299" s="336"/>
      <c r="F299" s="336"/>
      <c r="G299" s="336"/>
      <c r="I299" s="336"/>
      <c r="J299" s="336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</row>
    <row r="300" spans="1:25" ht="16.5" customHeight="1">
      <c r="A300" s="336"/>
      <c r="B300" s="336"/>
      <c r="C300" s="336"/>
      <c r="D300" s="297"/>
      <c r="E300" s="336"/>
      <c r="F300" s="336"/>
      <c r="G300" s="336"/>
      <c r="I300" s="336"/>
      <c r="J300" s="336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</row>
    <row r="301" spans="1:25" ht="16.5" customHeight="1">
      <c r="A301" s="336"/>
      <c r="B301" s="336"/>
      <c r="C301" s="336"/>
      <c r="D301" s="297"/>
      <c r="E301" s="336"/>
      <c r="F301" s="336"/>
      <c r="G301" s="336"/>
      <c r="I301" s="336"/>
      <c r="J301" s="336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</row>
    <row r="302" spans="1:25" ht="16.5" customHeight="1">
      <c r="A302" s="336"/>
      <c r="B302" s="336"/>
      <c r="C302" s="336"/>
      <c r="D302" s="297"/>
      <c r="E302" s="336"/>
      <c r="F302" s="336"/>
      <c r="G302" s="336"/>
      <c r="I302" s="336"/>
      <c r="J302" s="336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</row>
    <row r="303" spans="1:25" ht="16.5" customHeight="1">
      <c r="A303" s="336"/>
      <c r="B303" s="336"/>
      <c r="C303" s="336"/>
      <c r="D303" s="297"/>
      <c r="E303" s="336"/>
      <c r="F303" s="336"/>
      <c r="G303" s="336"/>
      <c r="I303" s="336"/>
      <c r="J303" s="336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</row>
    <row r="304" spans="1:25" ht="16.5" customHeight="1">
      <c r="A304" s="336"/>
      <c r="B304" s="336"/>
      <c r="C304" s="336"/>
      <c r="D304" s="297"/>
      <c r="E304" s="336"/>
      <c r="F304" s="336"/>
      <c r="G304" s="336"/>
      <c r="I304" s="336"/>
      <c r="J304" s="336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</row>
    <row r="305" spans="1:25" ht="16.5" customHeight="1">
      <c r="A305" s="336"/>
      <c r="B305" s="336"/>
      <c r="C305" s="336"/>
      <c r="D305" s="297"/>
      <c r="E305" s="336"/>
      <c r="F305" s="336"/>
      <c r="G305" s="336"/>
      <c r="I305" s="336"/>
      <c r="J305" s="336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</row>
    <row r="306" spans="1:25" ht="16.5" customHeight="1">
      <c r="A306" s="336"/>
      <c r="B306" s="336"/>
      <c r="C306" s="336"/>
      <c r="D306" s="297"/>
      <c r="E306" s="336"/>
      <c r="F306" s="336"/>
      <c r="G306" s="336"/>
      <c r="I306" s="336"/>
      <c r="J306" s="336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</row>
    <row r="307" spans="1:25" ht="16.5" customHeight="1">
      <c r="A307" s="336"/>
      <c r="B307" s="336"/>
      <c r="C307" s="336"/>
      <c r="D307" s="297"/>
      <c r="E307" s="336"/>
      <c r="F307" s="336"/>
      <c r="G307" s="336"/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</row>
    <row r="308" spans="1:25" ht="16.5" customHeight="1">
      <c r="A308" s="336"/>
      <c r="B308" s="336"/>
      <c r="C308" s="336"/>
      <c r="D308" s="297"/>
      <c r="E308" s="336"/>
      <c r="F308" s="336"/>
      <c r="G308" s="336"/>
      <c r="I308" s="336"/>
      <c r="J308" s="336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</row>
    <row r="309" spans="1:25" ht="16.5" customHeight="1">
      <c r="A309" s="336"/>
      <c r="B309" s="336"/>
      <c r="C309" s="336"/>
      <c r="D309" s="297"/>
      <c r="E309" s="336"/>
      <c r="F309" s="336"/>
      <c r="G309" s="336"/>
      <c r="I309" s="336"/>
      <c r="J309" s="336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</row>
    <row r="310" spans="1:25" ht="16.5" customHeight="1">
      <c r="A310" s="336"/>
      <c r="B310" s="336"/>
      <c r="C310" s="336"/>
      <c r="D310" s="297"/>
      <c r="E310" s="336"/>
      <c r="F310" s="336"/>
      <c r="G310" s="336"/>
      <c r="I310" s="336"/>
      <c r="J310" s="336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</row>
    <row r="311" spans="1:25" ht="16.5" customHeight="1">
      <c r="A311" s="336"/>
      <c r="B311" s="336"/>
      <c r="C311" s="336"/>
      <c r="D311" s="297"/>
      <c r="E311" s="336"/>
      <c r="F311" s="336"/>
      <c r="G311" s="336"/>
      <c r="I311" s="336"/>
      <c r="J311" s="336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</row>
    <row r="312" spans="1:25" ht="16.5" customHeight="1">
      <c r="A312" s="336"/>
      <c r="B312" s="336"/>
      <c r="C312" s="336"/>
      <c r="D312" s="297"/>
      <c r="E312" s="336"/>
      <c r="F312" s="336"/>
      <c r="G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</row>
    <row r="313" spans="1:25" ht="16.5" customHeight="1">
      <c r="A313" s="336"/>
      <c r="B313" s="336"/>
      <c r="C313" s="336"/>
      <c r="D313" s="297"/>
      <c r="E313" s="336"/>
      <c r="F313" s="336"/>
      <c r="G313" s="336"/>
      <c r="I313" s="336"/>
      <c r="J313" s="336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</row>
    <row r="314" spans="1:25" ht="16.5" customHeight="1">
      <c r="A314" s="336"/>
      <c r="B314" s="336"/>
      <c r="C314" s="336"/>
      <c r="D314" s="297"/>
      <c r="E314" s="336"/>
      <c r="F314" s="336"/>
      <c r="G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</row>
    <row r="315" spans="1:25" ht="16.5" customHeight="1">
      <c r="A315" s="336"/>
      <c r="B315" s="336"/>
      <c r="C315" s="336"/>
      <c r="D315" s="297"/>
      <c r="E315" s="336"/>
      <c r="F315" s="336"/>
      <c r="G315" s="336"/>
      <c r="I315" s="336"/>
      <c r="J315" s="336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</row>
    <row r="316" spans="1:25" ht="16.5" customHeight="1">
      <c r="A316" s="336"/>
      <c r="B316" s="336"/>
      <c r="C316" s="336"/>
      <c r="D316" s="297"/>
      <c r="E316" s="336"/>
      <c r="F316" s="336"/>
      <c r="G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</row>
    <row r="317" spans="1:25" ht="16.5" customHeight="1">
      <c r="A317" s="336"/>
      <c r="B317" s="336"/>
      <c r="C317" s="336"/>
      <c r="D317" s="297"/>
      <c r="E317" s="336"/>
      <c r="F317" s="336"/>
      <c r="G317" s="336"/>
      <c r="I317" s="336"/>
      <c r="J317" s="336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</row>
    <row r="318" spans="1:25" ht="16.5" customHeight="1">
      <c r="A318" s="336"/>
      <c r="B318" s="336"/>
      <c r="C318" s="336"/>
      <c r="D318" s="297"/>
      <c r="E318" s="336"/>
      <c r="F318" s="336"/>
      <c r="G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</row>
    <row r="319" spans="1:25" ht="16.5" customHeight="1">
      <c r="A319" s="336"/>
      <c r="B319" s="336"/>
      <c r="C319" s="336"/>
      <c r="D319" s="297"/>
      <c r="E319" s="336"/>
      <c r="F319" s="336"/>
      <c r="G319" s="336"/>
      <c r="I319" s="336"/>
      <c r="J319" s="336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</row>
    <row r="320" spans="1:25" ht="16.5" customHeight="1">
      <c r="A320" s="336"/>
      <c r="B320" s="336"/>
      <c r="C320" s="336"/>
      <c r="D320" s="297"/>
      <c r="E320" s="336"/>
      <c r="F320" s="336"/>
      <c r="G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</row>
    <row r="321" spans="1:25" ht="16.5" customHeight="1">
      <c r="A321" s="336"/>
      <c r="B321" s="336"/>
      <c r="C321" s="336"/>
      <c r="D321" s="297"/>
      <c r="E321" s="336"/>
      <c r="F321" s="336"/>
      <c r="G321" s="336"/>
      <c r="I321" s="336"/>
      <c r="J321" s="336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</row>
    <row r="322" spans="1:25" ht="16.5" customHeight="1">
      <c r="A322" s="336"/>
      <c r="B322" s="336"/>
      <c r="C322" s="336"/>
      <c r="D322" s="297"/>
      <c r="E322" s="336"/>
      <c r="F322" s="336"/>
      <c r="G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</row>
    <row r="323" spans="1:25" ht="16.5" customHeight="1">
      <c r="A323" s="336"/>
      <c r="B323" s="336"/>
      <c r="C323" s="336"/>
      <c r="D323" s="297"/>
      <c r="E323" s="336"/>
      <c r="F323" s="336"/>
      <c r="G323" s="336"/>
      <c r="I323" s="336"/>
      <c r="J323" s="336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</row>
    <row r="324" spans="1:25" ht="16.5" customHeight="1">
      <c r="A324" s="336"/>
      <c r="B324" s="336"/>
      <c r="C324" s="336"/>
      <c r="D324" s="297"/>
      <c r="E324" s="336"/>
      <c r="F324" s="336"/>
      <c r="G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</row>
    <row r="325" spans="1:25" ht="16.5" customHeight="1">
      <c r="A325" s="336"/>
      <c r="B325" s="336"/>
      <c r="C325" s="336"/>
      <c r="D325" s="297"/>
      <c r="E325" s="336"/>
      <c r="F325" s="336"/>
      <c r="G325" s="336"/>
      <c r="I325" s="336"/>
      <c r="J325" s="336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</row>
    <row r="326" spans="1:25" ht="16.5" customHeight="1">
      <c r="A326" s="336"/>
      <c r="B326" s="336"/>
      <c r="C326" s="336"/>
      <c r="D326" s="297"/>
      <c r="E326" s="336"/>
      <c r="F326" s="336"/>
      <c r="G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</row>
    <row r="327" spans="1:25" ht="16.5" customHeight="1">
      <c r="A327" s="336"/>
      <c r="B327" s="336"/>
      <c r="C327" s="336"/>
      <c r="D327" s="297"/>
      <c r="E327" s="336"/>
      <c r="F327" s="336"/>
      <c r="G327" s="336"/>
      <c r="I327" s="336"/>
      <c r="J327" s="336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</row>
    <row r="328" spans="1:25" ht="16.5" customHeight="1">
      <c r="A328" s="336"/>
      <c r="B328" s="336"/>
      <c r="C328" s="336"/>
      <c r="D328" s="297"/>
      <c r="E328" s="336"/>
      <c r="F328" s="336"/>
      <c r="G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</row>
    <row r="329" spans="1:25" ht="16.5" customHeight="1">
      <c r="A329" s="336"/>
      <c r="B329" s="336"/>
      <c r="C329" s="336"/>
      <c r="D329" s="297"/>
      <c r="E329" s="336"/>
      <c r="F329" s="336"/>
      <c r="G329" s="336"/>
      <c r="I329" s="336"/>
      <c r="J329" s="336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</row>
    <row r="330" spans="1:25" ht="16.5" customHeight="1">
      <c r="A330" s="336"/>
      <c r="B330" s="336"/>
      <c r="C330" s="336"/>
      <c r="D330" s="297"/>
      <c r="E330" s="336"/>
      <c r="F330" s="336"/>
      <c r="G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</row>
    <row r="331" spans="1:25" ht="16.5" customHeight="1">
      <c r="A331" s="336"/>
      <c r="B331" s="336"/>
      <c r="C331" s="336"/>
      <c r="D331" s="297"/>
      <c r="E331" s="336"/>
      <c r="F331" s="336"/>
      <c r="G331" s="336"/>
      <c r="I331" s="336"/>
      <c r="J331" s="336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</row>
    <row r="332" spans="1:25" ht="16.5" customHeight="1">
      <c r="A332" s="336"/>
      <c r="B332" s="336"/>
      <c r="C332" s="336"/>
      <c r="D332" s="297"/>
      <c r="E332" s="336"/>
      <c r="F332" s="336"/>
      <c r="G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</row>
    <row r="333" spans="1:25" ht="16.5" customHeight="1">
      <c r="A333" s="336"/>
      <c r="B333" s="336"/>
      <c r="C333" s="336"/>
      <c r="D333" s="297"/>
      <c r="E333" s="336"/>
      <c r="F333" s="336"/>
      <c r="G333" s="336"/>
      <c r="I333" s="336"/>
      <c r="J333" s="336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</row>
    <row r="334" spans="1:25" ht="16.5" customHeight="1">
      <c r="A334" s="336"/>
      <c r="B334" s="336"/>
      <c r="C334" s="336"/>
      <c r="D334" s="297"/>
      <c r="E334" s="336"/>
      <c r="F334" s="336"/>
      <c r="G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</row>
    <row r="335" spans="1:25" ht="16.5" customHeight="1">
      <c r="A335" s="336"/>
      <c r="B335" s="336"/>
      <c r="C335" s="336"/>
      <c r="D335" s="297"/>
      <c r="E335" s="336"/>
      <c r="F335" s="336"/>
      <c r="G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</row>
    <row r="336" spans="1:25" ht="16.5" customHeight="1">
      <c r="A336" s="336"/>
      <c r="B336" s="336"/>
      <c r="C336" s="336"/>
      <c r="D336" s="297"/>
      <c r="E336" s="336"/>
      <c r="F336" s="336"/>
      <c r="G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</row>
    <row r="337" spans="1:25" ht="16.5" customHeight="1">
      <c r="A337" s="336"/>
      <c r="B337" s="336"/>
      <c r="C337" s="336"/>
      <c r="D337" s="297"/>
      <c r="E337" s="336"/>
      <c r="F337" s="336"/>
      <c r="G337" s="336"/>
      <c r="I337" s="336"/>
      <c r="J337" s="336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</row>
    <row r="338" spans="1:25" ht="16.5" customHeight="1">
      <c r="A338" s="336"/>
      <c r="B338" s="336"/>
      <c r="C338" s="336"/>
      <c r="D338" s="297"/>
      <c r="E338" s="336"/>
      <c r="F338" s="336"/>
      <c r="G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</row>
    <row r="339" spans="1:25" ht="16.5" customHeight="1">
      <c r="A339" s="336"/>
      <c r="B339" s="336"/>
      <c r="C339" s="336"/>
      <c r="D339" s="297"/>
      <c r="E339" s="336"/>
      <c r="F339" s="336"/>
      <c r="G339" s="336"/>
      <c r="I339" s="336"/>
      <c r="J339" s="336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</row>
    <row r="340" spans="1:25" ht="16.5" customHeight="1">
      <c r="A340" s="336"/>
      <c r="B340" s="336"/>
      <c r="C340" s="336"/>
      <c r="D340" s="297"/>
      <c r="E340" s="336"/>
      <c r="F340" s="336"/>
      <c r="G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</row>
    <row r="341" spans="1:25" ht="16.5" customHeight="1">
      <c r="A341" s="336"/>
      <c r="B341" s="336"/>
      <c r="C341" s="336"/>
      <c r="D341" s="297"/>
      <c r="E341" s="336"/>
      <c r="F341" s="336"/>
      <c r="G341" s="336"/>
      <c r="I341" s="336"/>
      <c r="J341" s="336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</row>
    <row r="342" spans="1:25" ht="16.5" customHeight="1">
      <c r="A342" s="336"/>
      <c r="B342" s="336"/>
      <c r="C342" s="336"/>
      <c r="D342" s="297"/>
      <c r="E342" s="336"/>
      <c r="F342" s="336"/>
      <c r="G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</row>
    <row r="343" spans="1:25" ht="16.5" customHeight="1">
      <c r="A343" s="336"/>
      <c r="B343" s="336"/>
      <c r="C343" s="336"/>
      <c r="D343" s="297"/>
      <c r="E343" s="336"/>
      <c r="F343" s="336"/>
      <c r="G343" s="336"/>
      <c r="I343" s="336"/>
      <c r="J343" s="336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</row>
    <row r="344" spans="1:25" ht="16.5" customHeight="1">
      <c r="A344" s="336"/>
      <c r="B344" s="336"/>
      <c r="C344" s="336"/>
      <c r="D344" s="297"/>
      <c r="E344" s="336"/>
      <c r="F344" s="336"/>
      <c r="G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</row>
    <row r="345" spans="1:25" ht="16.5" customHeight="1">
      <c r="A345" s="336"/>
      <c r="B345" s="336"/>
      <c r="C345" s="336"/>
      <c r="D345" s="297"/>
      <c r="E345" s="336"/>
      <c r="F345" s="336"/>
      <c r="G345" s="336"/>
      <c r="I345" s="336"/>
      <c r="J345" s="336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</row>
    <row r="346" spans="1:25" ht="16.5" customHeight="1">
      <c r="A346" s="336"/>
      <c r="B346" s="336"/>
      <c r="C346" s="336"/>
      <c r="D346" s="297"/>
      <c r="E346" s="336"/>
      <c r="F346" s="336"/>
      <c r="G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</row>
    <row r="347" spans="1:25" ht="16.5" customHeight="1">
      <c r="A347" s="336"/>
      <c r="B347" s="336"/>
      <c r="C347" s="336"/>
      <c r="D347" s="297"/>
      <c r="E347" s="336"/>
      <c r="F347" s="336"/>
      <c r="G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</row>
    <row r="348" spans="1:25" ht="16.5" customHeight="1">
      <c r="A348" s="336"/>
      <c r="B348" s="336"/>
      <c r="C348" s="336"/>
      <c r="D348" s="297"/>
      <c r="E348" s="336"/>
      <c r="F348" s="336"/>
      <c r="G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</row>
    <row r="349" spans="1:25" ht="16.5" customHeight="1">
      <c r="A349" s="336"/>
      <c r="B349" s="336"/>
      <c r="C349" s="336"/>
      <c r="D349" s="297"/>
      <c r="E349" s="336"/>
      <c r="F349" s="336"/>
      <c r="G349" s="336"/>
      <c r="I349" s="336"/>
      <c r="J349" s="336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</row>
    <row r="350" spans="1:25" ht="16.5" customHeight="1">
      <c r="A350" s="336"/>
      <c r="B350" s="336"/>
      <c r="C350" s="336"/>
      <c r="D350" s="297"/>
      <c r="E350" s="336"/>
      <c r="F350" s="336"/>
      <c r="G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</row>
    <row r="351" spans="1:25" ht="16.5" customHeight="1">
      <c r="A351" s="336"/>
      <c r="B351" s="336"/>
      <c r="C351" s="336"/>
      <c r="D351" s="297"/>
      <c r="E351" s="336"/>
      <c r="F351" s="336"/>
      <c r="G351" s="336"/>
      <c r="I351" s="336"/>
      <c r="J351" s="336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</row>
    <row r="352" spans="1:25" ht="16.5" customHeight="1">
      <c r="A352" s="336"/>
      <c r="B352" s="336"/>
      <c r="C352" s="336"/>
      <c r="D352" s="297"/>
      <c r="E352" s="336"/>
      <c r="F352" s="336"/>
      <c r="G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</row>
    <row r="353" spans="1:25" ht="16.5" customHeight="1">
      <c r="A353" s="336"/>
      <c r="B353" s="336"/>
      <c r="C353" s="336"/>
      <c r="D353" s="297"/>
      <c r="E353" s="336"/>
      <c r="F353" s="336"/>
      <c r="G353" s="336"/>
      <c r="I353" s="336"/>
      <c r="J353" s="336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</row>
    <row r="354" spans="1:25" ht="16.5" customHeight="1">
      <c r="A354" s="336"/>
      <c r="B354" s="336"/>
      <c r="C354" s="336"/>
      <c r="D354" s="297"/>
      <c r="E354" s="336"/>
      <c r="F354" s="336"/>
      <c r="G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</row>
    <row r="355" spans="1:25" ht="16.5" customHeight="1">
      <c r="A355" s="336"/>
      <c r="B355" s="336"/>
      <c r="C355" s="336"/>
      <c r="D355" s="297"/>
      <c r="E355" s="336"/>
      <c r="F355" s="336"/>
      <c r="G355" s="336"/>
      <c r="I355" s="336"/>
      <c r="J355" s="336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</row>
    <row r="356" spans="1:25" ht="16.5" customHeight="1">
      <c r="A356" s="336"/>
      <c r="B356" s="336"/>
      <c r="C356" s="336"/>
      <c r="D356" s="297"/>
      <c r="E356" s="336"/>
      <c r="F356" s="336"/>
      <c r="G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</row>
    <row r="357" spans="1:25" ht="16.5" customHeight="1">
      <c r="A357" s="336"/>
      <c r="B357" s="336"/>
      <c r="C357" s="336"/>
      <c r="D357" s="297"/>
      <c r="E357" s="336"/>
      <c r="F357" s="336"/>
      <c r="G357" s="336"/>
      <c r="I357" s="336"/>
      <c r="J357" s="336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</row>
    <row r="358" spans="1:25" ht="16.5" customHeight="1">
      <c r="A358" s="336"/>
      <c r="B358" s="336"/>
      <c r="C358" s="336"/>
      <c r="D358" s="297"/>
      <c r="E358" s="336"/>
      <c r="F358" s="336"/>
      <c r="G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</row>
    <row r="359" spans="1:25" ht="16.5" customHeight="1">
      <c r="A359" s="336"/>
      <c r="B359" s="336"/>
      <c r="C359" s="336"/>
      <c r="D359" s="297"/>
      <c r="E359" s="336"/>
      <c r="F359" s="336"/>
      <c r="G359" s="336"/>
      <c r="I359" s="336"/>
      <c r="J359" s="336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</row>
    <row r="360" spans="1:25" ht="16.5" customHeight="1">
      <c r="A360" s="336"/>
      <c r="B360" s="336"/>
      <c r="C360" s="336"/>
      <c r="D360" s="297"/>
      <c r="E360" s="336"/>
      <c r="F360" s="336"/>
      <c r="G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</row>
    <row r="361" spans="1:25" ht="16.5" customHeight="1">
      <c r="A361" s="336"/>
      <c r="B361" s="336"/>
      <c r="C361" s="336"/>
      <c r="D361" s="297"/>
      <c r="E361" s="336"/>
      <c r="F361" s="336"/>
      <c r="G361" s="336"/>
      <c r="I361" s="336"/>
      <c r="J361" s="336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</row>
    <row r="362" spans="1:25" ht="16.5" customHeight="1">
      <c r="A362" s="336"/>
      <c r="B362" s="336"/>
      <c r="C362" s="336"/>
      <c r="D362" s="297"/>
      <c r="E362" s="336"/>
      <c r="F362" s="336"/>
      <c r="G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</row>
    <row r="363" spans="1:25" ht="16.5" customHeight="1">
      <c r="A363" s="336"/>
      <c r="B363" s="336"/>
      <c r="C363" s="336"/>
      <c r="D363" s="297"/>
      <c r="E363" s="336"/>
      <c r="F363" s="336"/>
      <c r="G363" s="336"/>
      <c r="I363" s="336"/>
      <c r="J363" s="336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</row>
    <row r="364" spans="1:25" ht="16.5" customHeight="1">
      <c r="A364" s="336"/>
      <c r="B364" s="336"/>
      <c r="C364" s="336"/>
      <c r="D364" s="297"/>
      <c r="E364" s="336"/>
      <c r="F364" s="336"/>
      <c r="G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</row>
    <row r="365" spans="1:25" ht="16.5" customHeight="1">
      <c r="A365" s="336"/>
      <c r="B365" s="336"/>
      <c r="C365" s="336"/>
      <c r="D365" s="297"/>
      <c r="E365" s="336"/>
      <c r="F365" s="336"/>
      <c r="G365" s="336"/>
      <c r="I365" s="336"/>
      <c r="J365" s="336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</row>
    <row r="366" spans="1:25" ht="16.5" customHeight="1">
      <c r="A366" s="336"/>
      <c r="B366" s="336"/>
      <c r="C366" s="336"/>
      <c r="D366" s="297"/>
      <c r="E366" s="336"/>
      <c r="F366" s="336"/>
      <c r="G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</row>
    <row r="367" spans="1:25" ht="16.5" customHeight="1">
      <c r="A367" s="336"/>
      <c r="B367" s="336"/>
      <c r="C367" s="336"/>
      <c r="D367" s="297"/>
      <c r="E367" s="336"/>
      <c r="F367" s="336"/>
      <c r="G367" s="336"/>
      <c r="I367" s="336"/>
      <c r="J367" s="336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</row>
    <row r="368" spans="1:25" ht="16.5" customHeight="1">
      <c r="A368" s="336"/>
      <c r="B368" s="336"/>
      <c r="C368" s="336"/>
      <c r="D368" s="297"/>
      <c r="E368" s="336"/>
      <c r="F368" s="336"/>
      <c r="G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</row>
    <row r="369" spans="1:25" ht="16.5" customHeight="1">
      <c r="A369" s="336"/>
      <c r="B369" s="336"/>
      <c r="C369" s="336"/>
      <c r="D369" s="297"/>
      <c r="E369" s="336"/>
      <c r="F369" s="336"/>
      <c r="G369" s="336"/>
      <c r="I369" s="336"/>
      <c r="J369" s="336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</row>
    <row r="370" spans="1:25" ht="16.5" customHeight="1">
      <c r="A370" s="336"/>
      <c r="B370" s="336"/>
      <c r="C370" s="336"/>
      <c r="D370" s="297"/>
      <c r="E370" s="336"/>
      <c r="F370" s="336"/>
      <c r="G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</row>
    <row r="371" spans="1:25" ht="16.5" customHeight="1">
      <c r="A371" s="336"/>
      <c r="B371" s="336"/>
      <c r="C371" s="336"/>
      <c r="D371" s="297"/>
      <c r="E371" s="336"/>
      <c r="F371" s="336"/>
      <c r="G371" s="336"/>
      <c r="I371" s="336"/>
      <c r="J371" s="336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</row>
    <row r="372" spans="1:25" ht="16.5" customHeight="1">
      <c r="A372" s="336"/>
      <c r="B372" s="336"/>
      <c r="C372" s="336"/>
      <c r="D372" s="297"/>
      <c r="E372" s="336"/>
      <c r="F372" s="336"/>
      <c r="G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</row>
    <row r="373" spans="1:25" ht="16.5" customHeight="1">
      <c r="A373" s="336"/>
      <c r="B373" s="336"/>
      <c r="C373" s="336"/>
      <c r="D373" s="297"/>
      <c r="E373" s="336"/>
      <c r="F373" s="336"/>
      <c r="G373" s="336"/>
      <c r="I373" s="336"/>
      <c r="J373" s="336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</row>
    <row r="374" spans="1:25" ht="16.5" customHeight="1">
      <c r="A374" s="336"/>
      <c r="B374" s="336"/>
      <c r="C374" s="336"/>
      <c r="D374" s="297"/>
      <c r="E374" s="336"/>
      <c r="F374" s="336"/>
      <c r="G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</row>
    <row r="375" spans="1:25" ht="16.5" customHeight="1">
      <c r="A375" s="336"/>
      <c r="B375" s="336"/>
      <c r="C375" s="336"/>
      <c r="D375" s="297"/>
      <c r="E375" s="336"/>
      <c r="F375" s="336"/>
      <c r="G375" s="336"/>
      <c r="I375" s="336"/>
      <c r="J375" s="336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</row>
    <row r="376" spans="1:25" ht="16.5" customHeight="1">
      <c r="A376" s="336"/>
      <c r="B376" s="336"/>
      <c r="C376" s="336"/>
      <c r="D376" s="297"/>
      <c r="E376" s="336"/>
      <c r="F376" s="336"/>
      <c r="G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</row>
    <row r="377" spans="1:25" ht="16.5" customHeight="1">
      <c r="A377" s="336"/>
      <c r="B377" s="336"/>
      <c r="C377" s="336"/>
      <c r="D377" s="297"/>
      <c r="E377" s="336"/>
      <c r="F377" s="336"/>
      <c r="G377" s="336"/>
      <c r="I377" s="336"/>
      <c r="J377" s="336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</row>
    <row r="378" spans="1:25" ht="16.5" customHeight="1">
      <c r="A378" s="336"/>
      <c r="B378" s="336"/>
      <c r="C378" s="336"/>
      <c r="D378" s="297"/>
      <c r="E378" s="336"/>
      <c r="F378" s="336"/>
      <c r="G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</row>
    <row r="379" spans="1:25" ht="16.5" customHeight="1">
      <c r="A379" s="336"/>
      <c r="B379" s="336"/>
      <c r="C379" s="336"/>
      <c r="D379" s="297"/>
      <c r="E379" s="336"/>
      <c r="F379" s="336"/>
      <c r="G379" s="336"/>
      <c r="I379" s="336"/>
      <c r="J379" s="336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</row>
    <row r="380" spans="1:25" ht="16.5" customHeight="1">
      <c r="A380" s="336"/>
      <c r="B380" s="336"/>
      <c r="C380" s="336"/>
      <c r="D380" s="297"/>
      <c r="E380" s="336"/>
      <c r="F380" s="336"/>
      <c r="G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</row>
    <row r="381" spans="1:25" ht="16.5" customHeight="1">
      <c r="A381" s="336"/>
      <c r="B381" s="336"/>
      <c r="C381" s="336"/>
      <c r="D381" s="297"/>
      <c r="E381" s="336"/>
      <c r="F381" s="336"/>
      <c r="G381" s="336"/>
      <c r="I381" s="336"/>
      <c r="J381" s="336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</row>
    <row r="382" spans="1:25" ht="16.5" customHeight="1">
      <c r="A382" s="336"/>
      <c r="B382" s="336"/>
      <c r="C382" s="336"/>
      <c r="D382" s="297"/>
      <c r="E382" s="336"/>
      <c r="F382" s="336"/>
      <c r="G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</row>
    <row r="383" spans="1:25" ht="16.5" customHeight="1">
      <c r="A383" s="336"/>
      <c r="B383" s="336"/>
      <c r="C383" s="336"/>
      <c r="D383" s="297"/>
      <c r="E383" s="336"/>
      <c r="F383" s="336"/>
      <c r="G383" s="336"/>
      <c r="I383" s="336"/>
      <c r="J383" s="336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</row>
    <row r="384" spans="1:25" ht="16.5" customHeight="1">
      <c r="A384" s="336"/>
      <c r="B384" s="336"/>
      <c r="C384" s="336"/>
      <c r="D384" s="297"/>
      <c r="E384" s="336"/>
      <c r="F384" s="336"/>
      <c r="G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</row>
    <row r="385" spans="1:25" ht="16.5" customHeight="1">
      <c r="A385" s="336"/>
      <c r="B385" s="336"/>
      <c r="C385" s="336"/>
      <c r="D385" s="297"/>
      <c r="E385" s="336"/>
      <c r="F385" s="336"/>
      <c r="G385" s="336"/>
      <c r="I385" s="336"/>
      <c r="J385" s="336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</row>
    <row r="386" spans="1:25" ht="16.5" customHeight="1">
      <c r="A386" s="336"/>
      <c r="B386" s="336"/>
      <c r="C386" s="336"/>
      <c r="D386" s="297"/>
      <c r="E386" s="336"/>
      <c r="F386" s="336"/>
      <c r="G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</row>
    <row r="387" spans="1:25" ht="16.5" customHeight="1">
      <c r="A387" s="336"/>
      <c r="B387" s="336"/>
      <c r="C387" s="336"/>
      <c r="D387" s="297"/>
      <c r="E387" s="336"/>
      <c r="F387" s="336"/>
      <c r="G387" s="336"/>
      <c r="I387" s="336"/>
      <c r="J387" s="336"/>
      <c r="K387" s="336"/>
      <c r="L387" s="336"/>
      <c r="M387" s="336"/>
      <c r="N387" s="336"/>
      <c r="O387" s="336"/>
      <c r="P387" s="336"/>
      <c r="Q387" s="336"/>
      <c r="R387" s="336"/>
      <c r="S387" s="336"/>
      <c r="T387" s="336"/>
      <c r="U387" s="336"/>
      <c r="V387" s="336"/>
      <c r="W387" s="336"/>
      <c r="X387" s="336"/>
      <c r="Y387" s="336"/>
    </row>
    <row r="388" spans="1:25" ht="16.5" customHeight="1">
      <c r="A388" s="336"/>
      <c r="B388" s="336"/>
      <c r="C388" s="336"/>
      <c r="D388" s="297"/>
      <c r="E388" s="336"/>
      <c r="F388" s="336"/>
      <c r="G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</row>
    <row r="389" spans="1:25" ht="16.5" customHeight="1">
      <c r="A389" s="336"/>
      <c r="B389" s="336"/>
      <c r="C389" s="336"/>
      <c r="D389" s="297"/>
      <c r="E389" s="336"/>
      <c r="F389" s="336"/>
      <c r="G389" s="336"/>
      <c r="I389" s="336"/>
      <c r="J389" s="336"/>
      <c r="K389" s="336"/>
      <c r="L389" s="336"/>
      <c r="M389" s="336"/>
      <c r="N389" s="336"/>
      <c r="O389" s="336"/>
      <c r="P389" s="336"/>
      <c r="Q389" s="336"/>
      <c r="R389" s="336"/>
      <c r="S389" s="336"/>
      <c r="T389" s="336"/>
      <c r="U389" s="336"/>
      <c r="V389" s="336"/>
      <c r="W389" s="336"/>
      <c r="X389" s="336"/>
      <c r="Y389" s="336"/>
    </row>
    <row r="390" spans="1:25" ht="16.5" customHeight="1">
      <c r="A390" s="336"/>
      <c r="B390" s="336"/>
      <c r="C390" s="336"/>
      <c r="D390" s="297"/>
      <c r="E390" s="336"/>
      <c r="F390" s="336"/>
      <c r="G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</row>
    <row r="391" spans="1:25" ht="16.5" customHeight="1">
      <c r="A391" s="336"/>
      <c r="B391" s="336"/>
      <c r="C391" s="336"/>
      <c r="D391" s="297"/>
      <c r="E391" s="336"/>
      <c r="F391" s="336"/>
      <c r="G391" s="336"/>
      <c r="I391" s="336"/>
      <c r="J391" s="336"/>
      <c r="K391" s="336"/>
      <c r="L391" s="336"/>
      <c r="M391" s="336"/>
      <c r="N391" s="336"/>
      <c r="O391" s="336"/>
      <c r="P391" s="336"/>
      <c r="Q391" s="336"/>
      <c r="R391" s="336"/>
      <c r="S391" s="336"/>
      <c r="T391" s="336"/>
      <c r="U391" s="336"/>
      <c r="V391" s="336"/>
      <c r="W391" s="336"/>
      <c r="X391" s="336"/>
      <c r="Y391" s="336"/>
    </row>
    <row r="392" spans="1:25" ht="16.5" customHeight="1">
      <c r="A392" s="336"/>
      <c r="B392" s="336"/>
      <c r="C392" s="336"/>
      <c r="D392" s="297"/>
      <c r="E392" s="336"/>
      <c r="F392" s="336"/>
      <c r="G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</row>
    <row r="393" spans="1:25" ht="16.5" customHeight="1">
      <c r="A393" s="336"/>
      <c r="B393" s="336"/>
      <c r="C393" s="336"/>
      <c r="D393" s="297"/>
      <c r="E393" s="336"/>
      <c r="F393" s="336"/>
      <c r="G393" s="336"/>
      <c r="I393" s="336"/>
      <c r="J393" s="336"/>
      <c r="K393" s="336"/>
      <c r="L393" s="336"/>
      <c r="M393" s="336"/>
      <c r="N393" s="336"/>
      <c r="O393" s="336"/>
      <c r="P393" s="336"/>
      <c r="Q393" s="336"/>
      <c r="R393" s="336"/>
      <c r="S393" s="336"/>
      <c r="T393" s="336"/>
      <c r="U393" s="336"/>
      <c r="V393" s="336"/>
      <c r="W393" s="336"/>
      <c r="X393" s="336"/>
      <c r="Y393" s="336"/>
    </row>
    <row r="394" spans="1:25" ht="16.5" customHeight="1">
      <c r="A394" s="336"/>
      <c r="B394" s="336"/>
      <c r="C394" s="336"/>
      <c r="D394" s="297"/>
      <c r="E394" s="336"/>
      <c r="F394" s="336"/>
      <c r="G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</row>
    <row r="395" spans="1:25" ht="16.5" customHeight="1">
      <c r="A395" s="336"/>
      <c r="B395" s="336"/>
      <c r="C395" s="336"/>
      <c r="D395" s="297"/>
      <c r="E395" s="336"/>
      <c r="F395" s="336"/>
      <c r="G395" s="336"/>
      <c r="I395" s="336"/>
      <c r="J395" s="336"/>
      <c r="K395" s="336"/>
      <c r="L395" s="336"/>
      <c r="M395" s="336"/>
      <c r="N395" s="336"/>
      <c r="O395" s="336"/>
      <c r="P395" s="336"/>
      <c r="Q395" s="336"/>
      <c r="R395" s="336"/>
      <c r="S395" s="336"/>
      <c r="T395" s="336"/>
      <c r="U395" s="336"/>
      <c r="V395" s="336"/>
      <c r="W395" s="336"/>
      <c r="X395" s="336"/>
      <c r="Y395" s="336"/>
    </row>
    <row r="396" spans="1:25" ht="16.5" customHeight="1">
      <c r="A396" s="336"/>
      <c r="B396" s="336"/>
      <c r="C396" s="336"/>
      <c r="D396" s="297"/>
      <c r="E396" s="336"/>
      <c r="F396" s="336"/>
      <c r="G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</row>
    <row r="397" spans="1:25" ht="16.5" customHeight="1">
      <c r="A397" s="336"/>
      <c r="B397" s="336"/>
      <c r="C397" s="336"/>
      <c r="D397" s="297"/>
      <c r="E397" s="336"/>
      <c r="F397" s="336"/>
      <c r="G397" s="336"/>
      <c r="I397" s="336"/>
      <c r="J397" s="336"/>
      <c r="K397" s="336"/>
      <c r="L397" s="336"/>
      <c r="M397" s="336"/>
      <c r="N397" s="336"/>
      <c r="O397" s="336"/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</row>
    <row r="398" spans="1:25" ht="16.5" customHeight="1">
      <c r="A398" s="336"/>
      <c r="B398" s="336"/>
      <c r="C398" s="336"/>
      <c r="D398" s="297"/>
      <c r="E398" s="336"/>
      <c r="F398" s="336"/>
      <c r="G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</row>
    <row r="399" spans="1:25" ht="16.5" customHeight="1">
      <c r="A399" s="336"/>
      <c r="B399" s="336"/>
      <c r="C399" s="336"/>
      <c r="D399" s="297"/>
      <c r="E399" s="336"/>
      <c r="F399" s="336"/>
      <c r="G399" s="336"/>
      <c r="I399" s="336"/>
      <c r="J399" s="336"/>
      <c r="K399" s="336"/>
      <c r="L399" s="336"/>
      <c r="M399" s="336"/>
      <c r="N399" s="336"/>
      <c r="O399" s="336"/>
      <c r="P399" s="336"/>
      <c r="Q399" s="336"/>
      <c r="R399" s="336"/>
      <c r="S399" s="336"/>
      <c r="T399" s="336"/>
      <c r="U399" s="336"/>
      <c r="V399" s="336"/>
      <c r="W399" s="336"/>
      <c r="X399" s="336"/>
      <c r="Y399" s="336"/>
    </row>
    <row r="400" spans="1:25" ht="16.5" customHeight="1">
      <c r="A400" s="336"/>
      <c r="B400" s="336"/>
      <c r="C400" s="336"/>
      <c r="D400" s="297"/>
      <c r="E400" s="336"/>
      <c r="F400" s="336"/>
      <c r="G400" s="336"/>
      <c r="I400" s="336"/>
      <c r="J400" s="336"/>
      <c r="K400" s="336"/>
      <c r="L400" s="336"/>
      <c r="M400" s="336"/>
      <c r="N400" s="336"/>
      <c r="O400" s="336"/>
      <c r="P400" s="336"/>
      <c r="Q400" s="336"/>
      <c r="R400" s="336"/>
      <c r="S400" s="336"/>
      <c r="T400" s="336"/>
      <c r="U400" s="336"/>
      <c r="V400" s="336"/>
      <c r="W400" s="336"/>
      <c r="X400" s="336"/>
      <c r="Y400" s="336"/>
    </row>
    <row r="401" spans="1:25" ht="16.5" customHeight="1">
      <c r="A401" s="336"/>
      <c r="B401" s="336"/>
      <c r="C401" s="336"/>
      <c r="D401" s="297"/>
      <c r="E401" s="336"/>
      <c r="F401" s="336"/>
      <c r="G401" s="336"/>
      <c r="I401" s="336"/>
      <c r="J401" s="336"/>
      <c r="K401" s="336"/>
      <c r="L401" s="336"/>
      <c r="M401" s="336"/>
      <c r="N401" s="336"/>
      <c r="O401" s="336"/>
      <c r="P401" s="336"/>
      <c r="Q401" s="336"/>
      <c r="R401" s="336"/>
      <c r="S401" s="336"/>
      <c r="T401" s="336"/>
      <c r="U401" s="336"/>
      <c r="V401" s="336"/>
      <c r="W401" s="336"/>
      <c r="X401" s="336"/>
      <c r="Y401" s="336"/>
    </row>
    <row r="402" spans="1:25" ht="16.5" customHeight="1">
      <c r="A402" s="336"/>
      <c r="B402" s="336"/>
      <c r="C402" s="336"/>
      <c r="D402" s="297"/>
      <c r="E402" s="336"/>
      <c r="F402" s="336"/>
      <c r="G402" s="336"/>
      <c r="I402" s="336"/>
      <c r="J402" s="336"/>
      <c r="K402" s="336"/>
      <c r="L402" s="336"/>
      <c r="M402" s="336"/>
      <c r="N402" s="336"/>
      <c r="O402" s="336"/>
      <c r="P402" s="336"/>
      <c r="Q402" s="336"/>
      <c r="R402" s="336"/>
      <c r="S402" s="336"/>
      <c r="T402" s="336"/>
      <c r="U402" s="336"/>
      <c r="V402" s="336"/>
      <c r="W402" s="336"/>
      <c r="X402" s="336"/>
      <c r="Y402" s="336"/>
    </row>
    <row r="403" spans="1:25" ht="16.5" customHeight="1">
      <c r="A403" s="336"/>
      <c r="B403" s="336"/>
      <c r="C403" s="336"/>
      <c r="D403" s="297"/>
      <c r="E403" s="336"/>
      <c r="F403" s="336"/>
      <c r="G403" s="336"/>
      <c r="I403" s="336"/>
      <c r="J403" s="336"/>
      <c r="K403" s="336"/>
      <c r="L403" s="336"/>
      <c r="M403" s="336"/>
      <c r="N403" s="336"/>
      <c r="O403" s="336"/>
      <c r="P403" s="336"/>
      <c r="Q403" s="336"/>
      <c r="R403" s="336"/>
      <c r="S403" s="336"/>
      <c r="T403" s="336"/>
      <c r="U403" s="336"/>
      <c r="V403" s="336"/>
      <c r="W403" s="336"/>
      <c r="X403" s="336"/>
      <c r="Y403" s="336"/>
    </row>
    <row r="404" spans="1:25" ht="16.5" customHeight="1">
      <c r="A404" s="336"/>
      <c r="B404" s="336"/>
      <c r="C404" s="336"/>
      <c r="D404" s="297"/>
      <c r="E404" s="336"/>
      <c r="F404" s="336"/>
      <c r="G404" s="336"/>
      <c r="I404" s="336"/>
      <c r="J404" s="336"/>
      <c r="K404" s="336"/>
      <c r="L404" s="336"/>
      <c r="M404" s="336"/>
      <c r="N404" s="336"/>
      <c r="O404" s="336"/>
      <c r="P404" s="336"/>
      <c r="Q404" s="336"/>
      <c r="R404" s="336"/>
      <c r="S404" s="336"/>
      <c r="T404" s="336"/>
      <c r="U404" s="336"/>
      <c r="V404" s="336"/>
      <c r="W404" s="336"/>
      <c r="X404" s="336"/>
      <c r="Y404" s="336"/>
    </row>
    <row r="405" spans="1:25" ht="16.5" customHeight="1">
      <c r="A405" s="336"/>
      <c r="B405" s="336"/>
      <c r="C405" s="336"/>
      <c r="D405" s="297"/>
      <c r="E405" s="336"/>
      <c r="F405" s="336"/>
      <c r="G405" s="336"/>
      <c r="I405" s="336"/>
      <c r="J405" s="336"/>
      <c r="K405" s="336"/>
      <c r="L405" s="336"/>
      <c r="M405" s="336"/>
      <c r="N405" s="336"/>
      <c r="O405" s="336"/>
      <c r="P405" s="336"/>
      <c r="Q405" s="336"/>
      <c r="R405" s="336"/>
      <c r="S405" s="336"/>
      <c r="T405" s="336"/>
      <c r="U405" s="336"/>
      <c r="V405" s="336"/>
      <c r="W405" s="336"/>
      <c r="X405" s="336"/>
      <c r="Y405" s="336"/>
    </row>
    <row r="406" spans="1:25" ht="16.5" customHeight="1">
      <c r="A406" s="336"/>
      <c r="B406" s="336"/>
      <c r="C406" s="336"/>
      <c r="D406" s="297"/>
      <c r="E406" s="336"/>
      <c r="F406" s="336"/>
      <c r="G406" s="336"/>
      <c r="I406" s="336"/>
      <c r="J406" s="336"/>
      <c r="K406" s="336"/>
      <c r="L406" s="336"/>
      <c r="M406" s="336"/>
      <c r="N406" s="336"/>
      <c r="O406" s="336"/>
      <c r="P406" s="336"/>
      <c r="Q406" s="336"/>
      <c r="R406" s="336"/>
      <c r="S406" s="336"/>
      <c r="T406" s="336"/>
      <c r="U406" s="336"/>
      <c r="V406" s="336"/>
      <c r="W406" s="336"/>
      <c r="X406" s="336"/>
      <c r="Y406" s="336"/>
    </row>
    <row r="407" spans="1:25" ht="16.5" customHeight="1">
      <c r="A407" s="336"/>
      <c r="B407" s="336"/>
      <c r="C407" s="336"/>
      <c r="D407" s="297"/>
      <c r="E407" s="336"/>
      <c r="F407" s="336"/>
      <c r="G407" s="336"/>
      <c r="I407" s="336"/>
      <c r="J407" s="336"/>
      <c r="K407" s="336"/>
      <c r="L407" s="336"/>
      <c r="M407" s="336"/>
      <c r="N407" s="336"/>
      <c r="O407" s="336"/>
      <c r="P407" s="336"/>
      <c r="Q407" s="336"/>
      <c r="R407" s="336"/>
      <c r="S407" s="336"/>
      <c r="T407" s="336"/>
      <c r="U407" s="336"/>
      <c r="V407" s="336"/>
      <c r="W407" s="336"/>
      <c r="X407" s="336"/>
      <c r="Y407" s="336"/>
    </row>
    <row r="408" spans="1:25" ht="16.5" customHeight="1">
      <c r="A408" s="336"/>
      <c r="B408" s="336"/>
      <c r="C408" s="336"/>
      <c r="D408" s="297"/>
      <c r="E408" s="336"/>
      <c r="F408" s="336"/>
      <c r="G408" s="336"/>
      <c r="I408" s="336"/>
      <c r="J408" s="336"/>
      <c r="K408" s="336"/>
      <c r="L408" s="336"/>
      <c r="M408" s="336"/>
      <c r="N408" s="336"/>
      <c r="O408" s="336"/>
      <c r="P408" s="336"/>
      <c r="Q408" s="336"/>
      <c r="R408" s="336"/>
      <c r="S408" s="336"/>
      <c r="T408" s="336"/>
      <c r="U408" s="336"/>
      <c r="V408" s="336"/>
      <c r="W408" s="336"/>
      <c r="X408" s="336"/>
      <c r="Y408" s="336"/>
    </row>
    <row r="409" spans="1:25" ht="16.5" customHeight="1">
      <c r="A409" s="336"/>
      <c r="B409" s="336"/>
      <c r="C409" s="336"/>
      <c r="D409" s="297"/>
      <c r="E409" s="336"/>
      <c r="F409" s="336"/>
      <c r="G409" s="336"/>
      <c r="I409" s="336"/>
      <c r="J409" s="336"/>
      <c r="K409" s="336"/>
      <c r="L409" s="336"/>
      <c r="M409" s="336"/>
      <c r="N409" s="336"/>
      <c r="O409" s="336"/>
      <c r="P409" s="336"/>
      <c r="Q409" s="336"/>
      <c r="R409" s="336"/>
      <c r="S409" s="336"/>
      <c r="T409" s="336"/>
      <c r="U409" s="336"/>
      <c r="V409" s="336"/>
      <c r="W409" s="336"/>
      <c r="X409" s="336"/>
      <c r="Y409" s="336"/>
    </row>
    <row r="410" spans="1:25" ht="16.5" customHeight="1">
      <c r="A410" s="336"/>
      <c r="B410" s="336"/>
      <c r="C410" s="336"/>
      <c r="D410" s="297"/>
      <c r="E410" s="336"/>
      <c r="F410" s="336"/>
      <c r="G410" s="336"/>
      <c r="I410" s="336"/>
      <c r="J410" s="336"/>
      <c r="K410" s="336"/>
      <c r="L410" s="336"/>
      <c r="M410" s="336"/>
      <c r="N410" s="336"/>
      <c r="O410" s="336"/>
      <c r="P410" s="336"/>
      <c r="Q410" s="336"/>
      <c r="R410" s="336"/>
      <c r="S410" s="336"/>
      <c r="T410" s="336"/>
      <c r="U410" s="336"/>
      <c r="V410" s="336"/>
      <c r="W410" s="336"/>
      <c r="X410" s="336"/>
      <c r="Y410" s="336"/>
    </row>
    <row r="411" spans="1:25" ht="16.5" customHeight="1">
      <c r="A411" s="336"/>
      <c r="B411" s="336"/>
      <c r="C411" s="336"/>
      <c r="D411" s="297"/>
      <c r="E411" s="336"/>
      <c r="F411" s="336"/>
      <c r="G411" s="336"/>
      <c r="I411" s="336"/>
      <c r="J411" s="336"/>
      <c r="K411" s="336"/>
      <c r="L411" s="336"/>
      <c r="M411" s="336"/>
      <c r="N411" s="336"/>
      <c r="O411" s="336"/>
      <c r="P411" s="336"/>
      <c r="Q411" s="336"/>
      <c r="R411" s="336"/>
      <c r="S411" s="336"/>
      <c r="T411" s="336"/>
      <c r="U411" s="336"/>
      <c r="V411" s="336"/>
      <c r="W411" s="336"/>
      <c r="X411" s="336"/>
      <c r="Y411" s="336"/>
    </row>
    <row r="412" spans="1:25" ht="16.5" customHeight="1">
      <c r="A412" s="336"/>
      <c r="B412" s="336"/>
      <c r="C412" s="336"/>
      <c r="D412" s="297"/>
      <c r="E412" s="336"/>
      <c r="F412" s="336"/>
      <c r="G412" s="336"/>
      <c r="I412" s="336"/>
      <c r="J412" s="336"/>
      <c r="K412" s="336"/>
      <c r="L412" s="336"/>
      <c r="M412" s="336"/>
      <c r="N412" s="336"/>
      <c r="O412" s="336"/>
      <c r="P412" s="336"/>
      <c r="Q412" s="336"/>
      <c r="R412" s="336"/>
      <c r="S412" s="336"/>
      <c r="T412" s="336"/>
      <c r="U412" s="336"/>
      <c r="V412" s="336"/>
      <c r="W412" s="336"/>
      <c r="X412" s="336"/>
      <c r="Y412" s="336"/>
    </row>
    <row r="413" spans="1:25" ht="16.5" customHeight="1">
      <c r="A413" s="336"/>
      <c r="B413" s="336"/>
      <c r="C413" s="336"/>
      <c r="D413" s="297"/>
      <c r="E413" s="336"/>
      <c r="F413" s="336"/>
      <c r="G413" s="336"/>
      <c r="I413" s="336"/>
      <c r="J413" s="336"/>
      <c r="K413" s="336"/>
      <c r="L413" s="336"/>
      <c r="M413" s="336"/>
      <c r="N413" s="336"/>
      <c r="O413" s="336"/>
      <c r="P413" s="336"/>
      <c r="Q413" s="336"/>
      <c r="R413" s="336"/>
      <c r="S413" s="336"/>
      <c r="T413" s="336"/>
      <c r="U413" s="336"/>
      <c r="V413" s="336"/>
      <c r="W413" s="336"/>
      <c r="X413" s="336"/>
      <c r="Y413" s="336"/>
    </row>
    <row r="414" spans="1:25" ht="16.5" customHeight="1">
      <c r="A414" s="336"/>
      <c r="B414" s="336"/>
      <c r="C414" s="336"/>
      <c r="D414" s="297"/>
      <c r="E414" s="336"/>
      <c r="F414" s="336"/>
      <c r="G414" s="336"/>
      <c r="I414" s="336"/>
      <c r="J414" s="336"/>
      <c r="K414" s="336"/>
      <c r="L414" s="336"/>
      <c r="M414" s="336"/>
      <c r="N414" s="336"/>
      <c r="O414" s="336"/>
      <c r="P414" s="336"/>
      <c r="Q414" s="336"/>
      <c r="R414" s="336"/>
      <c r="S414" s="336"/>
      <c r="T414" s="336"/>
      <c r="U414" s="336"/>
      <c r="V414" s="336"/>
      <c r="W414" s="336"/>
      <c r="X414" s="336"/>
      <c r="Y414" s="336"/>
    </row>
    <row r="415" spans="1:25" ht="16.5" customHeight="1">
      <c r="A415" s="336"/>
      <c r="B415" s="336"/>
      <c r="C415" s="336"/>
      <c r="D415" s="297"/>
      <c r="E415" s="336"/>
      <c r="F415" s="336"/>
      <c r="G415" s="336"/>
      <c r="I415" s="336"/>
      <c r="J415" s="336"/>
      <c r="K415" s="336"/>
      <c r="L415" s="336"/>
      <c r="M415" s="336"/>
      <c r="N415" s="336"/>
      <c r="O415" s="336"/>
      <c r="P415" s="336"/>
      <c r="Q415" s="336"/>
      <c r="R415" s="336"/>
      <c r="S415" s="336"/>
      <c r="T415" s="336"/>
      <c r="U415" s="336"/>
      <c r="V415" s="336"/>
      <c r="W415" s="336"/>
      <c r="X415" s="336"/>
      <c r="Y415" s="336"/>
    </row>
    <row r="416" spans="1:25" ht="16.5" customHeight="1">
      <c r="A416" s="336"/>
      <c r="B416" s="336"/>
      <c r="C416" s="336"/>
      <c r="D416" s="297"/>
      <c r="E416" s="336"/>
      <c r="F416" s="336"/>
      <c r="G416" s="336"/>
      <c r="I416" s="336"/>
      <c r="J416" s="336"/>
      <c r="K416" s="336"/>
      <c r="L416" s="336"/>
      <c r="M416" s="336"/>
      <c r="N416" s="336"/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</row>
    <row r="417" spans="1:25" ht="16.5" customHeight="1">
      <c r="A417" s="336"/>
      <c r="B417" s="336"/>
      <c r="C417" s="336"/>
      <c r="D417" s="297"/>
      <c r="E417" s="336"/>
      <c r="F417" s="336"/>
      <c r="G417" s="336"/>
      <c r="I417" s="336"/>
      <c r="J417" s="336"/>
      <c r="K417" s="336"/>
      <c r="L417" s="336"/>
      <c r="M417" s="336"/>
      <c r="N417" s="336"/>
      <c r="O417" s="336"/>
      <c r="P417" s="336"/>
      <c r="Q417" s="336"/>
      <c r="R417" s="336"/>
      <c r="S417" s="336"/>
      <c r="T417" s="336"/>
      <c r="U417" s="336"/>
      <c r="V417" s="336"/>
      <c r="W417" s="336"/>
      <c r="X417" s="336"/>
      <c r="Y417" s="336"/>
    </row>
    <row r="418" spans="1:25" ht="16.5" customHeight="1">
      <c r="A418" s="336"/>
      <c r="B418" s="336"/>
      <c r="C418" s="336"/>
      <c r="D418" s="297"/>
      <c r="E418" s="336"/>
      <c r="F418" s="336"/>
      <c r="G418" s="336"/>
      <c r="I418" s="336"/>
      <c r="J418" s="336"/>
      <c r="K418" s="336"/>
      <c r="L418" s="336"/>
      <c r="M418" s="336"/>
      <c r="N418" s="336"/>
      <c r="O418" s="336"/>
      <c r="P418" s="336"/>
      <c r="Q418" s="336"/>
      <c r="R418" s="336"/>
      <c r="S418" s="336"/>
      <c r="T418" s="336"/>
      <c r="U418" s="336"/>
      <c r="V418" s="336"/>
      <c r="W418" s="336"/>
      <c r="X418" s="336"/>
      <c r="Y418" s="336"/>
    </row>
    <row r="419" spans="1:25" ht="16.5" customHeight="1">
      <c r="A419" s="336"/>
      <c r="B419" s="336"/>
      <c r="C419" s="336"/>
      <c r="D419" s="297"/>
      <c r="E419" s="336"/>
      <c r="F419" s="336"/>
      <c r="G419" s="336"/>
      <c r="I419" s="336"/>
      <c r="J419" s="336"/>
      <c r="K419" s="336"/>
      <c r="L419" s="336"/>
      <c r="M419" s="336"/>
      <c r="N419" s="336"/>
      <c r="O419" s="336"/>
      <c r="P419" s="336"/>
      <c r="Q419" s="336"/>
      <c r="R419" s="336"/>
      <c r="S419" s="336"/>
      <c r="T419" s="336"/>
      <c r="U419" s="336"/>
      <c r="V419" s="336"/>
      <c r="W419" s="336"/>
      <c r="X419" s="336"/>
      <c r="Y419" s="336"/>
    </row>
    <row r="420" spans="1:25" ht="16.5" customHeight="1">
      <c r="A420" s="336"/>
      <c r="B420" s="336"/>
      <c r="C420" s="336"/>
      <c r="D420" s="297"/>
      <c r="E420" s="336"/>
      <c r="F420" s="336"/>
      <c r="G420" s="336"/>
      <c r="I420" s="336"/>
      <c r="J420" s="336"/>
      <c r="K420" s="336"/>
      <c r="L420" s="336"/>
      <c r="M420" s="336"/>
      <c r="N420" s="336"/>
      <c r="O420" s="336"/>
      <c r="P420" s="336"/>
      <c r="Q420" s="336"/>
      <c r="R420" s="336"/>
      <c r="S420" s="336"/>
      <c r="T420" s="336"/>
      <c r="U420" s="336"/>
      <c r="V420" s="336"/>
      <c r="W420" s="336"/>
      <c r="X420" s="336"/>
      <c r="Y420" s="336"/>
    </row>
    <row r="421" spans="1:25" ht="16.5" customHeight="1">
      <c r="A421" s="336"/>
      <c r="B421" s="336"/>
      <c r="C421" s="336"/>
      <c r="D421" s="297"/>
      <c r="E421" s="336"/>
      <c r="F421" s="336"/>
      <c r="G421" s="336"/>
      <c r="I421" s="336"/>
      <c r="J421" s="336"/>
      <c r="K421" s="336"/>
      <c r="L421" s="336"/>
      <c r="M421" s="336"/>
      <c r="N421" s="336"/>
      <c r="O421" s="336"/>
      <c r="P421" s="336"/>
      <c r="Q421" s="336"/>
      <c r="R421" s="336"/>
      <c r="S421" s="336"/>
      <c r="T421" s="336"/>
      <c r="U421" s="336"/>
      <c r="V421" s="336"/>
      <c r="W421" s="336"/>
      <c r="X421" s="336"/>
      <c r="Y421" s="336"/>
    </row>
    <row r="422" spans="1:25" ht="16.5" customHeight="1">
      <c r="A422" s="336"/>
      <c r="B422" s="336"/>
      <c r="C422" s="336"/>
      <c r="D422" s="297"/>
      <c r="E422" s="336"/>
      <c r="F422" s="336"/>
      <c r="G422" s="336"/>
      <c r="I422" s="336"/>
      <c r="J422" s="336"/>
      <c r="K422" s="336"/>
      <c r="L422" s="336"/>
      <c r="M422" s="336"/>
      <c r="N422" s="336"/>
      <c r="O422" s="336"/>
      <c r="P422" s="336"/>
      <c r="Q422" s="336"/>
      <c r="R422" s="336"/>
      <c r="S422" s="336"/>
      <c r="T422" s="336"/>
      <c r="U422" s="336"/>
      <c r="V422" s="336"/>
      <c r="W422" s="336"/>
      <c r="X422" s="336"/>
      <c r="Y422" s="336"/>
    </row>
    <row r="423" spans="1:25" ht="16.5" customHeight="1">
      <c r="A423" s="336"/>
      <c r="B423" s="336"/>
      <c r="C423" s="336"/>
      <c r="D423" s="297"/>
      <c r="E423" s="336"/>
      <c r="F423" s="336"/>
      <c r="G423" s="336"/>
      <c r="I423" s="336"/>
      <c r="J423" s="336"/>
      <c r="K423" s="336"/>
      <c r="L423" s="336"/>
      <c r="M423" s="336"/>
      <c r="N423" s="336"/>
      <c r="O423" s="336"/>
      <c r="P423" s="336"/>
      <c r="Q423" s="336"/>
      <c r="R423" s="336"/>
      <c r="S423" s="336"/>
      <c r="T423" s="336"/>
      <c r="U423" s="336"/>
      <c r="V423" s="336"/>
      <c r="W423" s="336"/>
      <c r="X423" s="336"/>
      <c r="Y423" s="336"/>
    </row>
    <row r="424" spans="1:25" ht="16.5" customHeight="1">
      <c r="A424" s="336"/>
      <c r="B424" s="336"/>
      <c r="C424" s="336"/>
      <c r="D424" s="297"/>
      <c r="E424" s="336"/>
      <c r="F424" s="336"/>
      <c r="G424" s="336"/>
      <c r="I424" s="336"/>
      <c r="J424" s="336"/>
      <c r="K424" s="336"/>
      <c r="L424" s="336"/>
      <c r="M424" s="336"/>
      <c r="N424" s="336"/>
      <c r="O424" s="336"/>
      <c r="P424" s="336"/>
      <c r="Q424" s="336"/>
      <c r="R424" s="336"/>
      <c r="S424" s="336"/>
      <c r="T424" s="336"/>
      <c r="U424" s="336"/>
      <c r="V424" s="336"/>
      <c r="W424" s="336"/>
      <c r="X424" s="336"/>
      <c r="Y424" s="336"/>
    </row>
    <row r="425" spans="1:25" ht="16.5" customHeight="1">
      <c r="A425" s="336"/>
      <c r="B425" s="336"/>
      <c r="C425" s="336"/>
      <c r="D425" s="297"/>
      <c r="E425" s="336"/>
      <c r="F425" s="336"/>
      <c r="G425" s="336"/>
      <c r="I425" s="336"/>
      <c r="J425" s="336"/>
      <c r="K425" s="336"/>
      <c r="L425" s="336"/>
      <c r="M425" s="336"/>
      <c r="N425" s="336"/>
      <c r="O425" s="336"/>
      <c r="P425" s="336"/>
      <c r="Q425" s="336"/>
      <c r="R425" s="336"/>
      <c r="S425" s="336"/>
      <c r="T425" s="336"/>
      <c r="U425" s="336"/>
      <c r="V425" s="336"/>
      <c r="W425" s="336"/>
      <c r="X425" s="336"/>
      <c r="Y425" s="336"/>
    </row>
    <row r="426" spans="1:25" ht="16.5" customHeight="1">
      <c r="A426" s="336"/>
      <c r="B426" s="336"/>
      <c r="C426" s="336"/>
      <c r="D426" s="297"/>
      <c r="E426" s="336"/>
      <c r="F426" s="336"/>
      <c r="G426" s="336"/>
      <c r="I426" s="336"/>
      <c r="J426" s="336"/>
      <c r="K426" s="336"/>
      <c r="L426" s="336"/>
      <c r="M426" s="336"/>
      <c r="N426" s="336"/>
      <c r="O426" s="336"/>
      <c r="P426" s="336"/>
      <c r="Q426" s="336"/>
      <c r="R426" s="336"/>
      <c r="S426" s="336"/>
      <c r="T426" s="336"/>
      <c r="U426" s="336"/>
      <c r="V426" s="336"/>
      <c r="W426" s="336"/>
      <c r="X426" s="336"/>
      <c r="Y426" s="336"/>
    </row>
    <row r="427" spans="1:25" ht="16.5" customHeight="1">
      <c r="A427" s="336"/>
      <c r="B427" s="336"/>
      <c r="C427" s="336"/>
      <c r="D427" s="297"/>
      <c r="E427" s="336"/>
      <c r="F427" s="336"/>
      <c r="G427" s="336"/>
      <c r="I427" s="336"/>
      <c r="J427" s="336"/>
      <c r="K427" s="336"/>
      <c r="L427" s="336"/>
      <c r="M427" s="336"/>
      <c r="N427" s="336"/>
      <c r="O427" s="336"/>
      <c r="P427" s="336"/>
      <c r="Q427" s="336"/>
      <c r="R427" s="336"/>
      <c r="S427" s="336"/>
      <c r="T427" s="336"/>
      <c r="U427" s="336"/>
      <c r="V427" s="336"/>
      <c r="W427" s="336"/>
      <c r="X427" s="336"/>
      <c r="Y427" s="336"/>
    </row>
    <row r="428" spans="1:25" ht="16.5" customHeight="1">
      <c r="A428" s="336"/>
      <c r="B428" s="336"/>
      <c r="C428" s="336"/>
      <c r="D428" s="297"/>
      <c r="E428" s="336"/>
      <c r="F428" s="336"/>
      <c r="G428" s="336"/>
      <c r="I428" s="336"/>
      <c r="J428" s="336"/>
      <c r="K428" s="336"/>
      <c r="L428" s="336"/>
      <c r="M428" s="336"/>
      <c r="N428" s="336"/>
      <c r="O428" s="336"/>
      <c r="P428" s="336"/>
      <c r="Q428" s="336"/>
      <c r="R428" s="336"/>
      <c r="S428" s="336"/>
      <c r="T428" s="336"/>
      <c r="U428" s="336"/>
      <c r="V428" s="336"/>
      <c r="W428" s="336"/>
      <c r="X428" s="336"/>
      <c r="Y428" s="336"/>
    </row>
    <row r="429" spans="1:25" ht="16.5" customHeight="1">
      <c r="A429" s="336"/>
      <c r="B429" s="336"/>
      <c r="C429" s="336"/>
      <c r="D429" s="297"/>
      <c r="E429" s="336"/>
      <c r="F429" s="336"/>
      <c r="G429" s="336"/>
      <c r="I429" s="336"/>
      <c r="J429" s="336"/>
      <c r="K429" s="336"/>
      <c r="L429" s="336"/>
      <c r="M429" s="336"/>
      <c r="N429" s="336"/>
      <c r="O429" s="336"/>
      <c r="P429" s="336"/>
      <c r="Q429" s="336"/>
      <c r="R429" s="336"/>
      <c r="S429" s="336"/>
      <c r="T429" s="336"/>
      <c r="U429" s="336"/>
      <c r="V429" s="336"/>
      <c r="W429" s="336"/>
      <c r="X429" s="336"/>
      <c r="Y429" s="336"/>
    </row>
    <row r="430" spans="1:25" ht="16.5" customHeight="1">
      <c r="A430" s="336"/>
      <c r="B430" s="336"/>
      <c r="C430" s="336"/>
      <c r="D430" s="297"/>
      <c r="E430" s="336"/>
      <c r="F430" s="336"/>
      <c r="G430" s="336"/>
      <c r="I430" s="336"/>
      <c r="J430" s="336"/>
      <c r="K430" s="336"/>
      <c r="L430" s="336"/>
      <c r="M430" s="336"/>
      <c r="N430" s="336"/>
      <c r="O430" s="336"/>
      <c r="P430" s="336"/>
      <c r="Q430" s="336"/>
      <c r="R430" s="336"/>
      <c r="S430" s="336"/>
      <c r="T430" s="336"/>
      <c r="U430" s="336"/>
      <c r="V430" s="336"/>
      <c r="W430" s="336"/>
      <c r="X430" s="336"/>
      <c r="Y430" s="336"/>
    </row>
    <row r="431" spans="1:25" ht="16.5" customHeight="1">
      <c r="A431" s="336"/>
      <c r="B431" s="336"/>
      <c r="C431" s="336"/>
      <c r="D431" s="297"/>
      <c r="E431" s="336"/>
      <c r="F431" s="336"/>
      <c r="G431" s="336"/>
      <c r="I431" s="336"/>
      <c r="J431" s="336"/>
      <c r="K431" s="336"/>
      <c r="L431" s="336"/>
      <c r="M431" s="336"/>
      <c r="N431" s="336"/>
      <c r="O431" s="336"/>
      <c r="P431" s="336"/>
      <c r="Q431" s="336"/>
      <c r="R431" s="336"/>
      <c r="S431" s="336"/>
      <c r="T431" s="336"/>
      <c r="U431" s="336"/>
      <c r="V431" s="336"/>
      <c r="W431" s="336"/>
      <c r="X431" s="336"/>
      <c r="Y431" s="336"/>
    </row>
    <row r="432" spans="1:25" ht="16.5" customHeight="1">
      <c r="A432" s="336"/>
      <c r="B432" s="336"/>
      <c r="C432" s="336"/>
      <c r="D432" s="297"/>
      <c r="E432" s="336"/>
      <c r="F432" s="336"/>
      <c r="G432" s="336"/>
      <c r="I432" s="336"/>
      <c r="J432" s="336"/>
      <c r="K432" s="336"/>
      <c r="L432" s="336"/>
      <c r="M432" s="336"/>
      <c r="N432" s="336"/>
      <c r="O432" s="336"/>
      <c r="P432" s="336"/>
      <c r="Q432" s="336"/>
      <c r="R432" s="336"/>
      <c r="S432" s="336"/>
      <c r="T432" s="336"/>
      <c r="U432" s="336"/>
      <c r="V432" s="336"/>
      <c r="W432" s="336"/>
      <c r="X432" s="336"/>
      <c r="Y432" s="336"/>
    </row>
    <row r="433" spans="1:25" ht="16.5" customHeight="1">
      <c r="A433" s="336"/>
      <c r="B433" s="336"/>
      <c r="C433" s="336"/>
      <c r="D433" s="297"/>
      <c r="E433" s="336"/>
      <c r="F433" s="336"/>
      <c r="G433" s="336"/>
      <c r="I433" s="336"/>
      <c r="J433" s="336"/>
      <c r="K433" s="336"/>
      <c r="L433" s="336"/>
      <c r="M433" s="336"/>
      <c r="N433" s="336"/>
      <c r="O433" s="336"/>
      <c r="P433" s="336"/>
      <c r="Q433" s="336"/>
      <c r="R433" s="336"/>
      <c r="S433" s="336"/>
      <c r="T433" s="336"/>
      <c r="U433" s="336"/>
      <c r="V433" s="336"/>
      <c r="W433" s="336"/>
      <c r="X433" s="336"/>
      <c r="Y433" s="336"/>
    </row>
    <row r="434" spans="1:25" ht="16.5" customHeight="1">
      <c r="A434" s="336"/>
      <c r="B434" s="336"/>
      <c r="C434" s="336"/>
      <c r="D434" s="297"/>
      <c r="E434" s="336"/>
      <c r="F434" s="336"/>
      <c r="G434" s="336"/>
      <c r="I434" s="336"/>
      <c r="J434" s="336"/>
      <c r="K434" s="336"/>
      <c r="L434" s="336"/>
      <c r="M434" s="336"/>
      <c r="N434" s="336"/>
      <c r="O434" s="336"/>
      <c r="P434" s="336"/>
      <c r="Q434" s="336"/>
      <c r="R434" s="336"/>
      <c r="S434" s="336"/>
      <c r="T434" s="336"/>
      <c r="U434" s="336"/>
      <c r="V434" s="336"/>
      <c r="W434" s="336"/>
      <c r="X434" s="336"/>
      <c r="Y434" s="336"/>
    </row>
    <row r="435" spans="1:25" ht="16.5" customHeight="1">
      <c r="A435" s="336"/>
      <c r="B435" s="336"/>
      <c r="C435" s="336"/>
      <c r="D435" s="297"/>
      <c r="E435" s="336"/>
      <c r="F435" s="336"/>
      <c r="G435" s="336"/>
      <c r="I435" s="336"/>
      <c r="J435" s="336"/>
      <c r="K435" s="336"/>
      <c r="L435" s="336"/>
      <c r="M435" s="336"/>
      <c r="N435" s="336"/>
      <c r="O435" s="336"/>
      <c r="P435" s="336"/>
      <c r="Q435" s="336"/>
      <c r="R435" s="336"/>
      <c r="S435" s="336"/>
      <c r="T435" s="336"/>
      <c r="U435" s="336"/>
      <c r="V435" s="336"/>
      <c r="W435" s="336"/>
      <c r="X435" s="336"/>
      <c r="Y435" s="336"/>
    </row>
    <row r="436" spans="1:25" ht="16.5" customHeight="1">
      <c r="A436" s="336"/>
      <c r="B436" s="336"/>
      <c r="C436" s="336"/>
      <c r="D436" s="297"/>
      <c r="E436" s="336"/>
      <c r="F436" s="336"/>
      <c r="G436" s="336"/>
      <c r="I436" s="336"/>
      <c r="J436" s="336"/>
      <c r="K436" s="336"/>
      <c r="L436" s="336"/>
      <c r="M436" s="336"/>
      <c r="N436" s="336"/>
      <c r="O436" s="336"/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</row>
    <row r="437" spans="1:25" ht="16.5" customHeight="1">
      <c r="A437" s="336"/>
      <c r="B437" s="336"/>
      <c r="C437" s="336"/>
      <c r="D437" s="297"/>
      <c r="E437" s="336"/>
      <c r="F437" s="336"/>
      <c r="G437" s="336"/>
      <c r="I437" s="336"/>
      <c r="J437" s="336"/>
      <c r="K437" s="336"/>
      <c r="L437" s="336"/>
      <c r="M437" s="336"/>
      <c r="N437" s="336"/>
      <c r="O437" s="336"/>
      <c r="P437" s="336"/>
      <c r="Q437" s="336"/>
      <c r="R437" s="336"/>
      <c r="S437" s="336"/>
      <c r="T437" s="336"/>
      <c r="U437" s="336"/>
      <c r="V437" s="336"/>
      <c r="W437" s="336"/>
      <c r="X437" s="336"/>
      <c r="Y437" s="336"/>
    </row>
    <row r="438" spans="1:25" ht="16.5" customHeight="1">
      <c r="A438" s="336"/>
      <c r="B438" s="336"/>
      <c r="C438" s="336"/>
      <c r="D438" s="297"/>
      <c r="E438" s="336"/>
      <c r="F438" s="336"/>
      <c r="G438" s="336"/>
      <c r="I438" s="336"/>
      <c r="J438" s="336"/>
      <c r="K438" s="336"/>
      <c r="L438" s="336"/>
      <c r="M438" s="336"/>
      <c r="N438" s="336"/>
      <c r="O438" s="336"/>
      <c r="P438" s="336"/>
      <c r="Q438" s="336"/>
      <c r="R438" s="336"/>
      <c r="S438" s="336"/>
      <c r="T438" s="336"/>
      <c r="U438" s="336"/>
      <c r="V438" s="336"/>
      <c r="W438" s="336"/>
      <c r="X438" s="336"/>
      <c r="Y438" s="336"/>
    </row>
    <row r="439" spans="1:25" ht="16.5" customHeight="1">
      <c r="A439" s="336"/>
      <c r="B439" s="336"/>
      <c r="C439" s="336"/>
      <c r="D439" s="297"/>
      <c r="E439" s="336"/>
      <c r="F439" s="336"/>
      <c r="G439" s="336"/>
      <c r="I439" s="336"/>
      <c r="J439" s="336"/>
      <c r="K439" s="336"/>
      <c r="L439" s="336"/>
      <c r="M439" s="336"/>
      <c r="N439" s="336"/>
      <c r="O439" s="336"/>
      <c r="P439" s="336"/>
      <c r="Q439" s="336"/>
      <c r="R439" s="336"/>
      <c r="S439" s="336"/>
      <c r="T439" s="336"/>
      <c r="U439" s="336"/>
      <c r="V439" s="336"/>
      <c r="W439" s="336"/>
      <c r="X439" s="336"/>
      <c r="Y439" s="336"/>
    </row>
    <row r="440" spans="1:25" ht="16.5" customHeight="1">
      <c r="A440" s="336"/>
      <c r="B440" s="336"/>
      <c r="C440" s="336"/>
      <c r="D440" s="297"/>
      <c r="E440" s="336"/>
      <c r="F440" s="336"/>
      <c r="G440" s="336"/>
      <c r="I440" s="336"/>
      <c r="J440" s="336"/>
      <c r="K440" s="336"/>
      <c r="L440" s="336"/>
      <c r="M440" s="336"/>
      <c r="N440" s="336"/>
      <c r="O440" s="336"/>
      <c r="P440" s="336"/>
      <c r="Q440" s="336"/>
      <c r="R440" s="336"/>
      <c r="S440" s="336"/>
      <c r="T440" s="336"/>
      <c r="U440" s="336"/>
      <c r="V440" s="336"/>
      <c r="W440" s="336"/>
      <c r="X440" s="336"/>
      <c r="Y440" s="336"/>
    </row>
    <row r="441" spans="1:25" ht="16.5" customHeight="1">
      <c r="A441" s="336"/>
      <c r="B441" s="336"/>
      <c r="C441" s="336"/>
      <c r="D441" s="297"/>
      <c r="E441" s="336"/>
      <c r="F441" s="336"/>
      <c r="G441" s="336"/>
      <c r="I441" s="336"/>
      <c r="J441" s="336"/>
      <c r="K441" s="336"/>
      <c r="L441" s="336"/>
      <c r="M441" s="336"/>
      <c r="N441" s="336"/>
      <c r="O441" s="336"/>
      <c r="P441" s="336"/>
      <c r="Q441" s="336"/>
      <c r="R441" s="336"/>
      <c r="S441" s="336"/>
      <c r="T441" s="336"/>
      <c r="U441" s="336"/>
      <c r="V441" s="336"/>
      <c r="W441" s="336"/>
      <c r="X441" s="336"/>
      <c r="Y441" s="336"/>
    </row>
    <row r="442" spans="1:25" ht="16.5" customHeight="1">
      <c r="A442" s="336"/>
      <c r="B442" s="336"/>
      <c r="C442" s="336"/>
      <c r="D442" s="297"/>
      <c r="E442" s="336"/>
      <c r="F442" s="336"/>
      <c r="G442" s="336"/>
      <c r="I442" s="336"/>
      <c r="J442" s="336"/>
      <c r="K442" s="336"/>
      <c r="L442" s="336"/>
      <c r="M442" s="336"/>
      <c r="N442" s="336"/>
      <c r="O442" s="336"/>
      <c r="P442" s="336"/>
      <c r="Q442" s="336"/>
      <c r="R442" s="336"/>
      <c r="S442" s="336"/>
      <c r="T442" s="336"/>
      <c r="U442" s="336"/>
      <c r="V442" s="336"/>
      <c r="W442" s="336"/>
      <c r="X442" s="336"/>
      <c r="Y442" s="336"/>
    </row>
    <row r="443" spans="1:25" ht="16.5" customHeight="1">
      <c r="A443" s="336"/>
      <c r="B443" s="336"/>
      <c r="C443" s="336"/>
      <c r="D443" s="297"/>
      <c r="E443" s="336"/>
      <c r="F443" s="336"/>
      <c r="G443" s="336"/>
      <c r="I443" s="336"/>
      <c r="J443" s="336"/>
      <c r="K443" s="336"/>
      <c r="L443" s="336"/>
      <c r="M443" s="336"/>
      <c r="N443" s="336"/>
      <c r="O443" s="336"/>
      <c r="P443" s="336"/>
      <c r="Q443" s="336"/>
      <c r="R443" s="336"/>
      <c r="S443" s="336"/>
      <c r="T443" s="336"/>
      <c r="U443" s="336"/>
      <c r="V443" s="336"/>
      <c r="W443" s="336"/>
      <c r="X443" s="336"/>
      <c r="Y443" s="336"/>
    </row>
    <row r="444" spans="1:25" ht="16.5" customHeight="1">
      <c r="A444" s="336"/>
      <c r="B444" s="336"/>
      <c r="C444" s="336"/>
      <c r="D444" s="297"/>
      <c r="E444" s="336"/>
      <c r="F444" s="336"/>
      <c r="G444" s="336"/>
      <c r="I444" s="336"/>
      <c r="J444" s="336"/>
      <c r="K444" s="336"/>
      <c r="L444" s="336"/>
      <c r="M444" s="336"/>
      <c r="N444" s="336"/>
      <c r="O444" s="336"/>
      <c r="P444" s="336"/>
      <c r="Q444" s="336"/>
      <c r="R444" s="336"/>
      <c r="S444" s="336"/>
      <c r="T444" s="336"/>
      <c r="U444" s="336"/>
      <c r="V444" s="336"/>
      <c r="W444" s="336"/>
      <c r="X444" s="336"/>
      <c r="Y444" s="336"/>
    </row>
    <row r="445" spans="1:25" ht="16.5" customHeight="1">
      <c r="A445" s="336"/>
      <c r="B445" s="336"/>
      <c r="C445" s="336"/>
      <c r="D445" s="297"/>
      <c r="E445" s="336"/>
      <c r="F445" s="336"/>
      <c r="G445" s="336"/>
      <c r="I445" s="336"/>
      <c r="J445" s="336"/>
      <c r="K445" s="336"/>
      <c r="L445" s="336"/>
      <c r="M445" s="336"/>
      <c r="N445" s="336"/>
      <c r="O445" s="336"/>
      <c r="P445" s="336"/>
      <c r="Q445" s="336"/>
      <c r="R445" s="336"/>
      <c r="S445" s="336"/>
      <c r="T445" s="336"/>
      <c r="U445" s="336"/>
      <c r="V445" s="336"/>
      <c r="W445" s="336"/>
      <c r="X445" s="336"/>
      <c r="Y445" s="336"/>
    </row>
    <row r="446" spans="1:25" ht="16.5" customHeight="1">
      <c r="A446" s="336"/>
      <c r="B446" s="336"/>
      <c r="C446" s="336"/>
      <c r="D446" s="297"/>
      <c r="E446" s="336"/>
      <c r="F446" s="336"/>
      <c r="G446" s="336"/>
      <c r="I446" s="336"/>
      <c r="J446" s="336"/>
      <c r="K446" s="336"/>
      <c r="L446" s="336"/>
      <c r="M446" s="336"/>
      <c r="N446" s="336"/>
      <c r="O446" s="336"/>
      <c r="P446" s="336"/>
      <c r="Q446" s="336"/>
      <c r="R446" s="336"/>
      <c r="S446" s="336"/>
      <c r="T446" s="336"/>
      <c r="U446" s="336"/>
      <c r="V446" s="336"/>
      <c r="W446" s="336"/>
      <c r="X446" s="336"/>
      <c r="Y446" s="336"/>
    </row>
    <row r="447" spans="1:25" ht="16.5" customHeight="1">
      <c r="A447" s="336"/>
      <c r="B447" s="336"/>
      <c r="C447" s="336"/>
      <c r="D447" s="297"/>
      <c r="E447" s="336"/>
      <c r="F447" s="336"/>
      <c r="G447" s="336"/>
      <c r="I447" s="336"/>
      <c r="J447" s="336"/>
      <c r="K447" s="336"/>
      <c r="L447" s="336"/>
      <c r="M447" s="336"/>
      <c r="N447" s="336"/>
      <c r="O447" s="336"/>
      <c r="P447" s="336"/>
      <c r="Q447" s="336"/>
      <c r="R447" s="336"/>
      <c r="S447" s="336"/>
      <c r="T447" s="336"/>
      <c r="U447" s="336"/>
      <c r="V447" s="336"/>
      <c r="W447" s="336"/>
      <c r="X447" s="336"/>
      <c r="Y447" s="336"/>
    </row>
    <row r="448" spans="1:25" ht="16.5" customHeight="1">
      <c r="A448" s="336"/>
      <c r="B448" s="336"/>
      <c r="C448" s="336"/>
      <c r="D448" s="297"/>
      <c r="E448" s="336"/>
      <c r="F448" s="336"/>
      <c r="G448" s="336"/>
      <c r="I448" s="336"/>
      <c r="J448" s="336"/>
      <c r="K448" s="336"/>
      <c r="L448" s="336"/>
      <c r="M448" s="336"/>
      <c r="N448" s="336"/>
      <c r="O448" s="336"/>
      <c r="P448" s="336"/>
      <c r="Q448" s="336"/>
      <c r="R448" s="336"/>
      <c r="S448" s="336"/>
      <c r="T448" s="336"/>
      <c r="U448" s="336"/>
      <c r="V448" s="336"/>
      <c r="W448" s="336"/>
      <c r="X448" s="336"/>
      <c r="Y448" s="336"/>
    </row>
    <row r="449" spans="1:25" ht="16.5" customHeight="1">
      <c r="A449" s="336"/>
      <c r="B449" s="336"/>
      <c r="C449" s="336"/>
      <c r="D449" s="297"/>
      <c r="E449" s="336"/>
      <c r="F449" s="336"/>
      <c r="G449" s="336"/>
      <c r="I449" s="336"/>
      <c r="J449" s="336"/>
      <c r="K449" s="336"/>
      <c r="L449" s="336"/>
      <c r="M449" s="336"/>
      <c r="N449" s="336"/>
      <c r="O449" s="336"/>
      <c r="P449" s="336"/>
      <c r="Q449" s="336"/>
      <c r="R449" s="336"/>
      <c r="S449" s="336"/>
      <c r="T449" s="336"/>
      <c r="U449" s="336"/>
      <c r="V449" s="336"/>
      <c r="W449" s="336"/>
      <c r="X449" s="336"/>
      <c r="Y449" s="336"/>
    </row>
    <row r="450" spans="1:25" ht="16.5" customHeight="1">
      <c r="A450" s="336"/>
      <c r="B450" s="336"/>
      <c r="C450" s="336"/>
      <c r="D450" s="297"/>
      <c r="E450" s="336"/>
      <c r="F450" s="336"/>
      <c r="G450" s="336"/>
      <c r="I450" s="336"/>
      <c r="J450" s="336"/>
      <c r="K450" s="336"/>
      <c r="L450" s="336"/>
      <c r="M450" s="336"/>
      <c r="N450" s="336"/>
      <c r="O450" s="336"/>
      <c r="P450" s="336"/>
      <c r="Q450" s="336"/>
      <c r="R450" s="336"/>
      <c r="S450" s="336"/>
      <c r="T450" s="336"/>
      <c r="U450" s="336"/>
      <c r="V450" s="336"/>
      <c r="W450" s="336"/>
      <c r="X450" s="336"/>
      <c r="Y450" s="336"/>
    </row>
    <row r="451" spans="1:25" ht="16.5" customHeight="1">
      <c r="A451" s="336"/>
      <c r="B451" s="336"/>
      <c r="C451" s="336"/>
      <c r="D451" s="297"/>
      <c r="E451" s="336"/>
      <c r="F451" s="336"/>
      <c r="G451" s="336"/>
      <c r="I451" s="336"/>
      <c r="J451" s="336"/>
      <c r="K451" s="336"/>
      <c r="L451" s="336"/>
      <c r="M451" s="336"/>
      <c r="N451" s="336"/>
      <c r="O451" s="336"/>
      <c r="P451" s="336"/>
      <c r="Q451" s="336"/>
      <c r="R451" s="336"/>
      <c r="S451" s="336"/>
      <c r="T451" s="336"/>
      <c r="U451" s="336"/>
      <c r="V451" s="336"/>
      <c r="W451" s="336"/>
      <c r="X451" s="336"/>
      <c r="Y451" s="336"/>
    </row>
    <row r="452" spans="1:25" ht="16.5" customHeight="1">
      <c r="A452" s="336"/>
      <c r="B452" s="336"/>
      <c r="C452" s="336"/>
      <c r="D452" s="297"/>
      <c r="E452" s="336"/>
      <c r="F452" s="336"/>
      <c r="G452" s="336"/>
      <c r="I452" s="336"/>
      <c r="J452" s="336"/>
      <c r="K452" s="336"/>
      <c r="L452" s="336"/>
      <c r="M452" s="336"/>
      <c r="N452" s="336"/>
      <c r="O452" s="336"/>
      <c r="P452" s="336"/>
      <c r="Q452" s="336"/>
      <c r="R452" s="336"/>
      <c r="S452" s="336"/>
      <c r="T452" s="336"/>
      <c r="U452" s="336"/>
      <c r="V452" s="336"/>
      <c r="W452" s="336"/>
      <c r="X452" s="336"/>
      <c r="Y452" s="336"/>
    </row>
    <row r="453" spans="1:25" ht="16.5" customHeight="1">
      <c r="A453" s="336"/>
      <c r="B453" s="336"/>
      <c r="C453" s="336"/>
      <c r="D453" s="297"/>
      <c r="E453" s="336"/>
      <c r="F453" s="336"/>
      <c r="G453" s="336"/>
      <c r="I453" s="336"/>
      <c r="J453" s="336"/>
      <c r="K453" s="336"/>
      <c r="L453" s="336"/>
      <c r="M453" s="336"/>
      <c r="N453" s="336"/>
      <c r="O453" s="336"/>
      <c r="P453" s="336"/>
      <c r="Q453" s="336"/>
      <c r="R453" s="336"/>
      <c r="S453" s="336"/>
      <c r="T453" s="336"/>
      <c r="U453" s="336"/>
      <c r="V453" s="336"/>
      <c r="W453" s="336"/>
      <c r="X453" s="336"/>
      <c r="Y453" s="336"/>
    </row>
    <row r="454" spans="1:25" ht="16.5" customHeight="1">
      <c r="A454" s="336"/>
      <c r="B454" s="336"/>
      <c r="C454" s="336"/>
      <c r="D454" s="297"/>
      <c r="E454" s="336"/>
      <c r="F454" s="336"/>
      <c r="G454" s="336"/>
      <c r="I454" s="336"/>
      <c r="J454" s="336"/>
      <c r="K454" s="336"/>
      <c r="L454" s="336"/>
      <c r="M454" s="336"/>
      <c r="N454" s="336"/>
      <c r="O454" s="336"/>
      <c r="P454" s="336"/>
      <c r="Q454" s="336"/>
      <c r="R454" s="336"/>
      <c r="S454" s="336"/>
      <c r="T454" s="336"/>
      <c r="U454" s="336"/>
      <c r="V454" s="336"/>
      <c r="W454" s="336"/>
      <c r="X454" s="336"/>
      <c r="Y454" s="336"/>
    </row>
    <row r="455" spans="1:25" ht="16.5" customHeight="1">
      <c r="A455" s="336"/>
      <c r="B455" s="336"/>
      <c r="C455" s="336"/>
      <c r="D455" s="297"/>
      <c r="E455" s="336"/>
      <c r="F455" s="336"/>
      <c r="G455" s="336"/>
      <c r="I455" s="336"/>
      <c r="J455" s="336"/>
      <c r="K455" s="336"/>
      <c r="L455" s="336"/>
      <c r="M455" s="336"/>
      <c r="N455" s="336"/>
      <c r="O455" s="336"/>
      <c r="P455" s="336"/>
      <c r="Q455" s="336"/>
      <c r="R455" s="336"/>
      <c r="S455" s="336"/>
      <c r="T455" s="336"/>
      <c r="U455" s="336"/>
      <c r="V455" s="336"/>
      <c r="W455" s="336"/>
      <c r="X455" s="336"/>
      <c r="Y455" s="336"/>
    </row>
    <row r="456" spans="1:25" ht="16.5" customHeight="1">
      <c r="A456" s="336"/>
      <c r="B456" s="336"/>
      <c r="C456" s="336"/>
      <c r="D456" s="297"/>
      <c r="E456" s="336"/>
      <c r="F456" s="336"/>
      <c r="G456" s="336"/>
      <c r="I456" s="336"/>
      <c r="J456" s="336"/>
      <c r="K456" s="336"/>
      <c r="L456" s="336"/>
      <c r="M456" s="336"/>
      <c r="N456" s="336"/>
      <c r="O456" s="336"/>
      <c r="P456" s="336"/>
      <c r="Q456" s="336"/>
      <c r="R456" s="336"/>
      <c r="S456" s="336"/>
      <c r="T456" s="336"/>
      <c r="U456" s="336"/>
      <c r="V456" s="336"/>
      <c r="W456" s="336"/>
      <c r="X456" s="336"/>
      <c r="Y456" s="336"/>
    </row>
    <row r="457" spans="1:25" ht="16.5" customHeight="1">
      <c r="A457" s="336"/>
      <c r="B457" s="336"/>
      <c r="C457" s="336"/>
      <c r="D457" s="297"/>
      <c r="E457" s="336"/>
      <c r="F457" s="336"/>
      <c r="G457" s="336"/>
      <c r="I457" s="336"/>
      <c r="J457" s="336"/>
      <c r="K457" s="336"/>
      <c r="L457" s="336"/>
      <c r="M457" s="336"/>
      <c r="N457" s="336"/>
      <c r="O457" s="336"/>
      <c r="P457" s="336"/>
      <c r="Q457" s="336"/>
      <c r="R457" s="336"/>
      <c r="S457" s="336"/>
      <c r="T457" s="336"/>
      <c r="U457" s="336"/>
      <c r="V457" s="336"/>
      <c r="W457" s="336"/>
      <c r="X457" s="336"/>
      <c r="Y457" s="336"/>
    </row>
    <row r="458" spans="1:25" ht="16.5" customHeight="1">
      <c r="A458" s="336"/>
      <c r="B458" s="336"/>
      <c r="C458" s="336"/>
      <c r="D458" s="297"/>
      <c r="E458" s="336"/>
      <c r="F458" s="336"/>
      <c r="G458" s="336"/>
      <c r="I458" s="336"/>
      <c r="J458" s="336"/>
      <c r="K458" s="336"/>
      <c r="L458" s="336"/>
      <c r="M458" s="336"/>
      <c r="N458" s="336"/>
      <c r="O458" s="336"/>
      <c r="P458" s="336"/>
      <c r="Q458" s="336"/>
      <c r="R458" s="336"/>
      <c r="S458" s="336"/>
      <c r="T458" s="336"/>
      <c r="U458" s="336"/>
      <c r="V458" s="336"/>
      <c r="W458" s="336"/>
      <c r="X458" s="336"/>
      <c r="Y458" s="336"/>
    </row>
    <row r="459" spans="1:25" ht="16.5" customHeight="1">
      <c r="A459" s="336"/>
      <c r="B459" s="336"/>
      <c r="C459" s="336"/>
      <c r="D459" s="297"/>
      <c r="E459" s="336"/>
      <c r="F459" s="336"/>
      <c r="G459" s="336"/>
      <c r="I459" s="336"/>
      <c r="J459" s="336"/>
      <c r="K459" s="336"/>
      <c r="L459" s="336"/>
      <c r="M459" s="336"/>
      <c r="N459" s="336"/>
      <c r="O459" s="336"/>
      <c r="P459" s="336"/>
      <c r="Q459" s="336"/>
      <c r="R459" s="336"/>
      <c r="S459" s="336"/>
      <c r="T459" s="336"/>
      <c r="U459" s="336"/>
      <c r="V459" s="336"/>
      <c r="W459" s="336"/>
      <c r="X459" s="336"/>
      <c r="Y459" s="336"/>
    </row>
    <row r="460" spans="1:25" ht="16.5" customHeight="1">
      <c r="A460" s="336"/>
      <c r="B460" s="336"/>
      <c r="C460" s="336"/>
      <c r="D460" s="297"/>
      <c r="E460" s="336"/>
      <c r="F460" s="336"/>
      <c r="G460" s="336"/>
      <c r="I460" s="336"/>
      <c r="J460" s="336"/>
      <c r="K460" s="336"/>
      <c r="L460" s="336"/>
      <c r="M460" s="336"/>
      <c r="N460" s="336"/>
      <c r="O460" s="336"/>
      <c r="P460" s="336"/>
      <c r="Q460" s="336"/>
      <c r="R460" s="336"/>
      <c r="S460" s="336"/>
      <c r="T460" s="336"/>
      <c r="U460" s="336"/>
      <c r="V460" s="336"/>
      <c r="W460" s="336"/>
      <c r="X460" s="336"/>
      <c r="Y460" s="336"/>
    </row>
    <row r="461" spans="1:25" ht="16.5" customHeight="1">
      <c r="A461" s="336"/>
      <c r="B461" s="336"/>
      <c r="C461" s="336"/>
      <c r="D461" s="297"/>
      <c r="E461" s="336"/>
      <c r="F461" s="336"/>
      <c r="G461" s="336"/>
      <c r="I461" s="336"/>
      <c r="J461" s="336"/>
      <c r="K461" s="336"/>
      <c r="L461" s="336"/>
      <c r="M461" s="336"/>
      <c r="N461" s="336"/>
      <c r="O461" s="336"/>
      <c r="P461" s="336"/>
      <c r="Q461" s="336"/>
      <c r="R461" s="336"/>
      <c r="S461" s="336"/>
      <c r="T461" s="336"/>
      <c r="U461" s="336"/>
      <c r="V461" s="336"/>
      <c r="W461" s="336"/>
      <c r="X461" s="336"/>
      <c r="Y461" s="336"/>
    </row>
    <row r="462" spans="1:25" ht="16.5" customHeight="1">
      <c r="A462" s="336"/>
      <c r="B462" s="336"/>
      <c r="C462" s="336"/>
      <c r="D462" s="297"/>
      <c r="E462" s="336"/>
      <c r="F462" s="336"/>
      <c r="G462" s="336"/>
      <c r="I462" s="336"/>
      <c r="J462" s="336"/>
      <c r="K462" s="336"/>
      <c r="L462" s="336"/>
      <c r="M462" s="336"/>
      <c r="N462" s="336"/>
      <c r="O462" s="336"/>
      <c r="P462" s="336"/>
      <c r="Q462" s="336"/>
      <c r="R462" s="336"/>
      <c r="S462" s="336"/>
      <c r="T462" s="336"/>
      <c r="U462" s="336"/>
      <c r="V462" s="336"/>
      <c r="W462" s="336"/>
      <c r="X462" s="336"/>
      <c r="Y462" s="336"/>
    </row>
    <row r="463" spans="1:25" ht="16.5" customHeight="1">
      <c r="A463" s="336"/>
      <c r="B463" s="336"/>
      <c r="C463" s="336"/>
      <c r="D463" s="297"/>
      <c r="E463" s="336"/>
      <c r="F463" s="336"/>
      <c r="G463" s="336"/>
      <c r="I463" s="336"/>
      <c r="J463" s="336"/>
      <c r="K463" s="336"/>
      <c r="L463" s="336"/>
      <c r="M463" s="336"/>
      <c r="N463" s="336"/>
      <c r="O463" s="336"/>
      <c r="P463" s="336"/>
      <c r="Q463" s="336"/>
      <c r="R463" s="336"/>
      <c r="S463" s="336"/>
      <c r="T463" s="336"/>
      <c r="U463" s="336"/>
      <c r="V463" s="336"/>
      <c r="W463" s="336"/>
      <c r="X463" s="336"/>
      <c r="Y463" s="336"/>
    </row>
    <row r="464" spans="1:25" ht="16.5" customHeight="1">
      <c r="A464" s="336"/>
      <c r="B464" s="336"/>
      <c r="C464" s="336"/>
      <c r="D464" s="297"/>
      <c r="E464" s="336"/>
      <c r="F464" s="336"/>
      <c r="G464" s="336"/>
      <c r="I464" s="336"/>
      <c r="J464" s="336"/>
      <c r="K464" s="336"/>
      <c r="L464" s="336"/>
      <c r="M464" s="336"/>
      <c r="N464" s="336"/>
      <c r="O464" s="336"/>
      <c r="P464" s="336"/>
      <c r="Q464" s="336"/>
      <c r="R464" s="336"/>
      <c r="S464" s="336"/>
      <c r="T464" s="336"/>
      <c r="U464" s="336"/>
      <c r="V464" s="336"/>
      <c r="W464" s="336"/>
      <c r="X464" s="336"/>
      <c r="Y464" s="336"/>
    </row>
    <row r="465" spans="1:25" ht="16.5" customHeight="1">
      <c r="A465" s="336"/>
      <c r="B465" s="336"/>
      <c r="C465" s="336"/>
      <c r="D465" s="297"/>
      <c r="E465" s="336"/>
      <c r="F465" s="336"/>
      <c r="G465" s="336"/>
      <c r="I465" s="336"/>
      <c r="J465" s="336"/>
      <c r="K465" s="336"/>
      <c r="L465" s="336"/>
      <c r="M465" s="336"/>
      <c r="N465" s="336"/>
      <c r="O465" s="336"/>
      <c r="P465" s="336"/>
      <c r="Q465" s="336"/>
      <c r="R465" s="336"/>
      <c r="S465" s="336"/>
      <c r="T465" s="336"/>
      <c r="U465" s="336"/>
      <c r="V465" s="336"/>
      <c r="W465" s="336"/>
      <c r="X465" s="336"/>
      <c r="Y465" s="336"/>
    </row>
    <row r="466" spans="1:25" ht="16.5" customHeight="1">
      <c r="A466" s="336"/>
      <c r="B466" s="336"/>
      <c r="C466" s="336"/>
      <c r="D466" s="297"/>
      <c r="E466" s="336"/>
      <c r="F466" s="336"/>
      <c r="G466" s="336"/>
      <c r="I466" s="336"/>
      <c r="J466" s="336"/>
      <c r="K466" s="336"/>
      <c r="L466" s="336"/>
      <c r="M466" s="336"/>
      <c r="N466" s="336"/>
      <c r="O466" s="336"/>
      <c r="P466" s="336"/>
      <c r="Q466" s="336"/>
      <c r="R466" s="336"/>
      <c r="S466" s="336"/>
      <c r="T466" s="336"/>
      <c r="U466" s="336"/>
      <c r="V466" s="336"/>
      <c r="W466" s="336"/>
      <c r="X466" s="336"/>
      <c r="Y466" s="336"/>
    </row>
    <row r="467" spans="1:25" ht="16.5" customHeight="1">
      <c r="A467" s="336"/>
      <c r="B467" s="336"/>
      <c r="C467" s="336"/>
      <c r="D467" s="297"/>
      <c r="E467" s="336"/>
      <c r="F467" s="336"/>
      <c r="G467" s="336"/>
      <c r="I467" s="336"/>
      <c r="J467" s="336"/>
      <c r="K467" s="336"/>
      <c r="L467" s="336"/>
      <c r="M467" s="336"/>
      <c r="N467" s="336"/>
      <c r="O467" s="336"/>
      <c r="P467" s="336"/>
      <c r="Q467" s="336"/>
      <c r="R467" s="336"/>
      <c r="S467" s="336"/>
      <c r="T467" s="336"/>
      <c r="U467" s="336"/>
      <c r="V467" s="336"/>
      <c r="W467" s="336"/>
      <c r="X467" s="336"/>
      <c r="Y467" s="336"/>
    </row>
    <row r="468" spans="1:25" ht="16.5" customHeight="1">
      <c r="A468" s="336"/>
      <c r="B468" s="336"/>
      <c r="C468" s="336"/>
      <c r="D468" s="297"/>
      <c r="E468" s="336"/>
      <c r="F468" s="336"/>
      <c r="G468" s="336"/>
      <c r="I468" s="336"/>
      <c r="J468" s="336"/>
      <c r="K468" s="336"/>
      <c r="L468" s="336"/>
      <c r="M468" s="336"/>
      <c r="N468" s="336"/>
      <c r="O468" s="336"/>
      <c r="P468" s="336"/>
      <c r="Q468" s="336"/>
      <c r="R468" s="336"/>
      <c r="S468" s="336"/>
      <c r="T468" s="336"/>
      <c r="U468" s="336"/>
      <c r="V468" s="336"/>
      <c r="W468" s="336"/>
      <c r="X468" s="336"/>
      <c r="Y468" s="336"/>
    </row>
    <row r="469" spans="1:25" ht="16.5" customHeight="1">
      <c r="A469" s="336"/>
      <c r="B469" s="336"/>
      <c r="C469" s="336"/>
      <c r="D469" s="297"/>
      <c r="E469" s="336"/>
      <c r="F469" s="336"/>
      <c r="G469" s="336"/>
      <c r="I469" s="336"/>
      <c r="J469" s="336"/>
      <c r="K469" s="336"/>
      <c r="L469" s="336"/>
      <c r="M469" s="336"/>
      <c r="N469" s="336"/>
      <c r="O469" s="336"/>
      <c r="P469" s="336"/>
      <c r="Q469" s="336"/>
      <c r="R469" s="336"/>
      <c r="S469" s="336"/>
      <c r="T469" s="336"/>
      <c r="U469" s="336"/>
      <c r="V469" s="336"/>
      <c r="W469" s="336"/>
      <c r="X469" s="336"/>
      <c r="Y469" s="336"/>
    </row>
    <row r="470" spans="1:25" ht="16.5" customHeight="1">
      <c r="A470" s="336"/>
      <c r="B470" s="336"/>
      <c r="C470" s="336"/>
      <c r="D470" s="297"/>
      <c r="E470" s="336"/>
      <c r="F470" s="336"/>
      <c r="G470" s="336"/>
      <c r="I470" s="336"/>
      <c r="J470" s="336"/>
      <c r="K470" s="336"/>
      <c r="L470" s="336"/>
      <c r="M470" s="336"/>
      <c r="N470" s="336"/>
      <c r="O470" s="336"/>
      <c r="P470" s="336"/>
      <c r="Q470" s="336"/>
      <c r="R470" s="336"/>
      <c r="S470" s="336"/>
      <c r="T470" s="336"/>
      <c r="U470" s="336"/>
      <c r="V470" s="336"/>
      <c r="W470" s="336"/>
      <c r="X470" s="336"/>
      <c r="Y470" s="336"/>
    </row>
    <row r="471" spans="1:25" ht="16.5" customHeight="1">
      <c r="A471" s="336"/>
      <c r="B471" s="336"/>
      <c r="C471" s="336"/>
      <c r="D471" s="297"/>
      <c r="E471" s="336"/>
      <c r="F471" s="336"/>
      <c r="G471" s="336"/>
      <c r="I471" s="336"/>
      <c r="J471" s="336"/>
      <c r="K471" s="336"/>
      <c r="L471" s="336"/>
      <c r="M471" s="336"/>
      <c r="N471" s="336"/>
      <c r="O471" s="336"/>
      <c r="P471" s="336"/>
      <c r="Q471" s="336"/>
      <c r="R471" s="336"/>
      <c r="S471" s="336"/>
      <c r="T471" s="336"/>
      <c r="U471" s="336"/>
      <c r="V471" s="336"/>
      <c r="W471" s="336"/>
      <c r="X471" s="336"/>
      <c r="Y471" s="336"/>
    </row>
    <row r="472" spans="1:25" ht="16.5" customHeight="1">
      <c r="A472" s="336"/>
      <c r="B472" s="336"/>
      <c r="C472" s="336"/>
      <c r="D472" s="297"/>
      <c r="E472" s="336"/>
      <c r="F472" s="336"/>
      <c r="G472" s="336"/>
      <c r="I472" s="336"/>
      <c r="J472" s="336"/>
      <c r="K472" s="336"/>
      <c r="L472" s="336"/>
      <c r="M472" s="336"/>
      <c r="N472" s="336"/>
      <c r="O472" s="336"/>
      <c r="P472" s="336"/>
      <c r="Q472" s="336"/>
      <c r="R472" s="336"/>
      <c r="S472" s="336"/>
      <c r="T472" s="336"/>
      <c r="U472" s="336"/>
      <c r="V472" s="336"/>
      <c r="W472" s="336"/>
      <c r="X472" s="336"/>
      <c r="Y472" s="336"/>
    </row>
    <row r="473" spans="1:25" ht="16.5" customHeight="1">
      <c r="A473" s="336"/>
      <c r="B473" s="336"/>
      <c r="C473" s="336"/>
      <c r="D473" s="297"/>
      <c r="E473" s="336"/>
      <c r="F473" s="336"/>
      <c r="G473" s="336"/>
      <c r="I473" s="336"/>
      <c r="J473" s="336"/>
      <c r="K473" s="336"/>
      <c r="L473" s="336"/>
      <c r="M473" s="336"/>
      <c r="N473" s="336"/>
      <c r="O473" s="336"/>
      <c r="P473" s="336"/>
      <c r="Q473" s="336"/>
      <c r="R473" s="336"/>
      <c r="S473" s="336"/>
      <c r="T473" s="336"/>
      <c r="U473" s="336"/>
      <c r="V473" s="336"/>
      <c r="W473" s="336"/>
      <c r="X473" s="336"/>
      <c r="Y473" s="336"/>
    </row>
    <row r="474" spans="1:25" ht="16.5" customHeight="1">
      <c r="A474" s="336"/>
      <c r="B474" s="336"/>
      <c r="C474" s="336"/>
      <c r="D474" s="297"/>
      <c r="E474" s="336"/>
      <c r="F474" s="336"/>
      <c r="G474" s="336"/>
      <c r="I474" s="336"/>
      <c r="J474" s="336"/>
      <c r="K474" s="336"/>
      <c r="L474" s="336"/>
      <c r="M474" s="336"/>
      <c r="N474" s="336"/>
      <c r="O474" s="336"/>
      <c r="P474" s="336"/>
      <c r="Q474" s="336"/>
      <c r="R474" s="336"/>
      <c r="S474" s="336"/>
      <c r="T474" s="336"/>
      <c r="U474" s="336"/>
      <c r="V474" s="336"/>
      <c r="W474" s="336"/>
      <c r="X474" s="336"/>
      <c r="Y474" s="336"/>
    </row>
    <row r="475" spans="1:25" ht="16.5" customHeight="1">
      <c r="A475" s="336"/>
      <c r="B475" s="336"/>
      <c r="C475" s="336"/>
      <c r="D475" s="297"/>
      <c r="E475" s="336"/>
      <c r="F475" s="336"/>
      <c r="G475" s="336"/>
      <c r="I475" s="336"/>
      <c r="J475" s="336"/>
      <c r="K475" s="336"/>
      <c r="L475" s="336"/>
      <c r="M475" s="336"/>
      <c r="N475" s="336"/>
      <c r="O475" s="336"/>
      <c r="P475" s="336"/>
      <c r="Q475" s="336"/>
      <c r="R475" s="336"/>
      <c r="S475" s="336"/>
      <c r="T475" s="336"/>
      <c r="U475" s="336"/>
      <c r="V475" s="336"/>
      <c r="W475" s="336"/>
      <c r="X475" s="336"/>
      <c r="Y475" s="336"/>
    </row>
    <row r="476" spans="1:25" ht="16.5" customHeight="1">
      <c r="A476" s="336"/>
      <c r="B476" s="336"/>
      <c r="C476" s="336"/>
      <c r="D476" s="297"/>
      <c r="E476" s="336"/>
      <c r="F476" s="336"/>
      <c r="G476" s="336"/>
      <c r="I476" s="336"/>
      <c r="J476" s="336"/>
      <c r="K476" s="336"/>
      <c r="L476" s="336"/>
      <c r="M476" s="336"/>
      <c r="N476" s="336"/>
      <c r="O476" s="336"/>
      <c r="P476" s="336"/>
      <c r="Q476" s="336"/>
      <c r="R476" s="336"/>
      <c r="S476" s="336"/>
      <c r="T476" s="336"/>
      <c r="U476" s="336"/>
      <c r="V476" s="336"/>
      <c r="W476" s="336"/>
      <c r="X476" s="336"/>
      <c r="Y476" s="336"/>
    </row>
    <row r="477" spans="1:25" ht="16.5" customHeight="1">
      <c r="A477" s="336"/>
      <c r="B477" s="336"/>
      <c r="C477" s="336"/>
      <c r="D477" s="297"/>
      <c r="E477" s="336"/>
      <c r="F477" s="336"/>
      <c r="G477" s="336"/>
      <c r="I477" s="336"/>
      <c r="J477" s="336"/>
      <c r="K477" s="336"/>
      <c r="L477" s="336"/>
      <c r="M477" s="336"/>
      <c r="N477" s="336"/>
      <c r="O477" s="336"/>
      <c r="P477" s="336"/>
      <c r="Q477" s="336"/>
      <c r="R477" s="336"/>
      <c r="S477" s="336"/>
      <c r="T477" s="336"/>
      <c r="U477" s="336"/>
      <c r="V477" s="336"/>
      <c r="W477" s="336"/>
      <c r="X477" s="336"/>
      <c r="Y477" s="336"/>
    </row>
    <row r="478" spans="1:25" ht="16.5" customHeight="1">
      <c r="A478" s="336"/>
      <c r="B478" s="336"/>
      <c r="C478" s="336"/>
      <c r="D478" s="297"/>
      <c r="E478" s="336"/>
      <c r="F478" s="336"/>
      <c r="G478" s="336"/>
      <c r="I478" s="336"/>
      <c r="J478" s="336"/>
      <c r="K478" s="336"/>
      <c r="L478" s="336"/>
      <c r="M478" s="336"/>
      <c r="N478" s="336"/>
      <c r="O478" s="336"/>
      <c r="P478" s="336"/>
      <c r="Q478" s="336"/>
      <c r="R478" s="336"/>
      <c r="S478" s="336"/>
      <c r="T478" s="336"/>
      <c r="U478" s="336"/>
      <c r="V478" s="336"/>
      <c r="W478" s="336"/>
      <c r="X478" s="336"/>
      <c r="Y478" s="336"/>
    </row>
    <row r="479" spans="1:25" ht="16.5" customHeight="1">
      <c r="A479" s="336"/>
      <c r="B479" s="336"/>
      <c r="C479" s="336"/>
      <c r="D479" s="297"/>
      <c r="E479" s="336"/>
      <c r="F479" s="336"/>
      <c r="G479" s="336"/>
      <c r="I479" s="336"/>
      <c r="J479" s="336"/>
      <c r="K479" s="336"/>
      <c r="L479" s="336"/>
      <c r="M479" s="336"/>
      <c r="N479" s="336"/>
      <c r="O479" s="336"/>
      <c r="P479" s="336"/>
      <c r="Q479" s="336"/>
      <c r="R479" s="336"/>
      <c r="S479" s="336"/>
      <c r="T479" s="336"/>
      <c r="U479" s="336"/>
      <c r="V479" s="336"/>
      <c r="W479" s="336"/>
      <c r="X479" s="336"/>
      <c r="Y479" s="336"/>
    </row>
    <row r="480" spans="1:25" ht="16.5" customHeight="1">
      <c r="A480" s="336"/>
      <c r="B480" s="336"/>
      <c r="C480" s="336"/>
      <c r="D480" s="297"/>
      <c r="E480" s="336"/>
      <c r="F480" s="336"/>
      <c r="G480" s="336"/>
      <c r="I480" s="336"/>
      <c r="J480" s="336"/>
      <c r="K480" s="336"/>
      <c r="L480" s="336"/>
      <c r="M480" s="336"/>
      <c r="N480" s="336"/>
      <c r="O480" s="336"/>
      <c r="P480" s="336"/>
      <c r="Q480" s="336"/>
      <c r="R480" s="336"/>
      <c r="S480" s="336"/>
      <c r="T480" s="336"/>
      <c r="U480" s="336"/>
      <c r="V480" s="336"/>
      <c r="W480" s="336"/>
      <c r="X480" s="336"/>
      <c r="Y480" s="336"/>
    </row>
    <row r="481" spans="1:25" ht="16.5" customHeight="1">
      <c r="A481" s="336"/>
      <c r="B481" s="336"/>
      <c r="C481" s="336"/>
      <c r="D481" s="297"/>
      <c r="E481" s="336"/>
      <c r="F481" s="336"/>
      <c r="G481" s="336"/>
      <c r="I481" s="336"/>
      <c r="J481" s="336"/>
      <c r="K481" s="336"/>
      <c r="L481" s="336"/>
      <c r="M481" s="336"/>
      <c r="N481" s="336"/>
      <c r="O481" s="336"/>
      <c r="P481" s="336"/>
      <c r="Q481" s="336"/>
      <c r="R481" s="336"/>
      <c r="S481" s="336"/>
      <c r="T481" s="336"/>
      <c r="U481" s="336"/>
      <c r="V481" s="336"/>
      <c r="W481" s="336"/>
      <c r="X481" s="336"/>
      <c r="Y481" s="336"/>
    </row>
    <row r="482" spans="1:25" ht="16.5" customHeight="1">
      <c r="A482" s="336"/>
      <c r="B482" s="336"/>
      <c r="C482" s="336"/>
      <c r="D482" s="297"/>
      <c r="E482" s="336"/>
      <c r="F482" s="336"/>
      <c r="G482" s="336"/>
      <c r="I482" s="336"/>
      <c r="J482" s="336"/>
      <c r="K482" s="336"/>
      <c r="L482" s="336"/>
      <c r="M482" s="336"/>
      <c r="N482" s="336"/>
      <c r="O482" s="336"/>
      <c r="P482" s="336"/>
      <c r="Q482" s="336"/>
      <c r="R482" s="336"/>
      <c r="S482" s="336"/>
      <c r="T482" s="336"/>
      <c r="U482" s="336"/>
      <c r="V482" s="336"/>
      <c r="W482" s="336"/>
      <c r="X482" s="336"/>
      <c r="Y482" s="336"/>
    </row>
    <row r="483" spans="1:25" ht="16.5" customHeight="1">
      <c r="A483" s="336"/>
      <c r="B483" s="336"/>
      <c r="C483" s="336"/>
      <c r="D483" s="297"/>
      <c r="E483" s="336"/>
      <c r="F483" s="336"/>
      <c r="G483" s="336"/>
      <c r="I483" s="336"/>
      <c r="J483" s="336"/>
      <c r="K483" s="336"/>
      <c r="L483" s="336"/>
      <c r="M483" s="336"/>
      <c r="N483" s="336"/>
      <c r="O483" s="336"/>
      <c r="P483" s="336"/>
      <c r="Q483" s="336"/>
      <c r="R483" s="336"/>
      <c r="S483" s="336"/>
      <c r="T483" s="336"/>
      <c r="U483" s="336"/>
      <c r="V483" s="336"/>
      <c r="W483" s="336"/>
      <c r="X483" s="336"/>
      <c r="Y483" s="336"/>
    </row>
    <row r="484" spans="1:25" ht="16.5" customHeight="1">
      <c r="A484" s="336"/>
      <c r="B484" s="336"/>
      <c r="C484" s="336"/>
      <c r="D484" s="297"/>
      <c r="E484" s="336"/>
      <c r="F484" s="336"/>
      <c r="G484" s="336"/>
      <c r="I484" s="336"/>
      <c r="J484" s="336"/>
      <c r="K484" s="336"/>
      <c r="L484" s="336"/>
      <c r="M484" s="336"/>
      <c r="N484" s="336"/>
      <c r="O484" s="336"/>
      <c r="P484" s="336"/>
      <c r="Q484" s="336"/>
      <c r="R484" s="336"/>
      <c r="S484" s="336"/>
      <c r="T484" s="336"/>
      <c r="U484" s="336"/>
      <c r="V484" s="336"/>
      <c r="W484" s="336"/>
      <c r="X484" s="336"/>
      <c r="Y484" s="336"/>
    </row>
    <row r="485" spans="1:25" ht="16.5" customHeight="1">
      <c r="A485" s="336"/>
      <c r="B485" s="336"/>
      <c r="C485" s="336"/>
      <c r="D485" s="297"/>
      <c r="E485" s="336"/>
      <c r="F485" s="336"/>
      <c r="G485" s="336"/>
      <c r="I485" s="336"/>
      <c r="J485" s="336"/>
      <c r="K485" s="336"/>
      <c r="L485" s="336"/>
      <c r="M485" s="336"/>
      <c r="N485" s="336"/>
      <c r="O485" s="336"/>
      <c r="P485" s="336"/>
      <c r="Q485" s="336"/>
      <c r="R485" s="336"/>
      <c r="S485" s="336"/>
      <c r="T485" s="336"/>
      <c r="U485" s="336"/>
      <c r="V485" s="336"/>
      <c r="W485" s="336"/>
      <c r="X485" s="336"/>
      <c r="Y485" s="336"/>
    </row>
    <row r="486" spans="1:25" ht="16.5" customHeight="1">
      <c r="A486" s="336"/>
      <c r="B486" s="336"/>
      <c r="C486" s="336"/>
      <c r="D486" s="297"/>
      <c r="E486" s="336"/>
      <c r="F486" s="336"/>
      <c r="G486" s="336"/>
      <c r="I486" s="336"/>
      <c r="J486" s="336"/>
      <c r="K486" s="336"/>
      <c r="L486" s="336"/>
      <c r="M486" s="336"/>
      <c r="N486" s="336"/>
      <c r="O486" s="336"/>
      <c r="P486" s="336"/>
      <c r="Q486" s="336"/>
      <c r="R486" s="336"/>
      <c r="S486" s="336"/>
      <c r="T486" s="336"/>
      <c r="U486" s="336"/>
      <c r="V486" s="336"/>
      <c r="W486" s="336"/>
      <c r="X486" s="336"/>
      <c r="Y486" s="336"/>
    </row>
    <row r="487" spans="1:25" ht="16.5" customHeight="1">
      <c r="A487" s="336"/>
      <c r="B487" s="336"/>
      <c r="C487" s="336"/>
      <c r="D487" s="297"/>
      <c r="E487" s="336"/>
      <c r="F487" s="336"/>
      <c r="G487" s="336"/>
      <c r="I487" s="336"/>
      <c r="J487" s="336"/>
      <c r="K487" s="336"/>
      <c r="L487" s="336"/>
      <c r="M487" s="336"/>
      <c r="N487" s="336"/>
      <c r="O487" s="336"/>
      <c r="P487" s="336"/>
      <c r="Q487" s="336"/>
      <c r="R487" s="336"/>
      <c r="S487" s="336"/>
      <c r="T487" s="336"/>
      <c r="U487" s="336"/>
      <c r="V487" s="336"/>
      <c r="W487" s="336"/>
      <c r="X487" s="336"/>
      <c r="Y487" s="336"/>
    </row>
    <row r="488" spans="1:25" ht="16.5" customHeight="1">
      <c r="A488" s="336"/>
      <c r="B488" s="336"/>
      <c r="C488" s="336"/>
      <c r="D488" s="297"/>
      <c r="E488" s="336"/>
      <c r="F488" s="336"/>
      <c r="G488" s="336"/>
      <c r="I488" s="336"/>
      <c r="J488" s="336"/>
      <c r="K488" s="336"/>
      <c r="L488" s="336"/>
      <c r="M488" s="336"/>
      <c r="N488" s="336"/>
      <c r="O488" s="336"/>
      <c r="P488" s="336"/>
      <c r="Q488" s="336"/>
      <c r="R488" s="336"/>
      <c r="S488" s="336"/>
      <c r="T488" s="336"/>
      <c r="U488" s="336"/>
      <c r="V488" s="336"/>
      <c r="W488" s="336"/>
      <c r="X488" s="336"/>
      <c r="Y488" s="336"/>
    </row>
    <row r="489" spans="1:25" ht="16.5" customHeight="1">
      <c r="A489" s="336"/>
      <c r="B489" s="336"/>
      <c r="C489" s="336"/>
      <c r="D489" s="297"/>
      <c r="E489" s="336"/>
      <c r="F489" s="336"/>
      <c r="G489" s="336"/>
      <c r="I489" s="336"/>
      <c r="J489" s="336"/>
      <c r="K489" s="336"/>
      <c r="L489" s="336"/>
      <c r="M489" s="336"/>
      <c r="N489" s="336"/>
      <c r="O489" s="336"/>
      <c r="P489" s="336"/>
      <c r="Q489" s="336"/>
      <c r="R489" s="336"/>
      <c r="S489" s="336"/>
      <c r="T489" s="336"/>
      <c r="U489" s="336"/>
      <c r="V489" s="336"/>
      <c r="W489" s="336"/>
      <c r="X489" s="336"/>
      <c r="Y489" s="336"/>
    </row>
    <row r="490" spans="1:25" ht="16.5" customHeight="1">
      <c r="A490" s="336"/>
      <c r="B490" s="336"/>
      <c r="C490" s="336"/>
      <c r="D490" s="297"/>
      <c r="E490" s="336"/>
      <c r="F490" s="336"/>
      <c r="G490" s="336"/>
      <c r="I490" s="336"/>
      <c r="J490" s="336"/>
      <c r="K490" s="336"/>
      <c r="L490" s="336"/>
      <c r="M490" s="336"/>
      <c r="N490" s="336"/>
      <c r="O490" s="336"/>
      <c r="P490" s="336"/>
      <c r="Q490" s="336"/>
      <c r="R490" s="336"/>
      <c r="S490" s="336"/>
      <c r="T490" s="336"/>
      <c r="U490" s="336"/>
      <c r="V490" s="336"/>
      <c r="W490" s="336"/>
      <c r="X490" s="336"/>
      <c r="Y490" s="336"/>
    </row>
    <row r="491" spans="1:25" ht="16.5" customHeight="1">
      <c r="A491" s="336"/>
      <c r="B491" s="336"/>
      <c r="C491" s="336"/>
      <c r="D491" s="297"/>
      <c r="E491" s="336"/>
      <c r="F491" s="336"/>
      <c r="G491" s="336"/>
      <c r="I491" s="336"/>
      <c r="J491" s="336"/>
      <c r="K491" s="336"/>
      <c r="L491" s="336"/>
      <c r="M491" s="336"/>
      <c r="N491" s="336"/>
      <c r="O491" s="336"/>
      <c r="P491" s="336"/>
      <c r="Q491" s="336"/>
      <c r="R491" s="336"/>
      <c r="S491" s="336"/>
      <c r="T491" s="336"/>
      <c r="U491" s="336"/>
      <c r="V491" s="336"/>
      <c r="W491" s="336"/>
      <c r="X491" s="336"/>
      <c r="Y491" s="336"/>
    </row>
    <row r="492" spans="1:25" ht="16.5" customHeight="1">
      <c r="A492" s="336"/>
      <c r="B492" s="336"/>
      <c r="C492" s="336"/>
      <c r="D492" s="297"/>
      <c r="E492" s="336"/>
      <c r="F492" s="336"/>
      <c r="G492" s="336"/>
      <c r="I492" s="336"/>
      <c r="J492" s="336"/>
      <c r="K492" s="336"/>
      <c r="L492" s="336"/>
      <c r="M492" s="336"/>
      <c r="N492" s="336"/>
      <c r="O492" s="336"/>
      <c r="P492" s="336"/>
      <c r="Q492" s="336"/>
      <c r="R492" s="336"/>
      <c r="S492" s="336"/>
      <c r="T492" s="336"/>
      <c r="U492" s="336"/>
      <c r="V492" s="336"/>
      <c r="W492" s="336"/>
      <c r="X492" s="336"/>
      <c r="Y492" s="336"/>
    </row>
    <row r="493" spans="1:25" ht="16.5" customHeight="1">
      <c r="A493" s="336"/>
      <c r="B493" s="336"/>
      <c r="C493" s="336"/>
      <c r="D493" s="297"/>
      <c r="E493" s="336"/>
      <c r="F493" s="336"/>
      <c r="G493" s="336"/>
      <c r="I493" s="336"/>
      <c r="J493" s="336"/>
      <c r="K493" s="336"/>
      <c r="L493" s="336"/>
      <c r="M493" s="336"/>
      <c r="N493" s="336"/>
      <c r="O493" s="336"/>
      <c r="P493" s="336"/>
      <c r="Q493" s="336"/>
      <c r="R493" s="336"/>
      <c r="S493" s="336"/>
      <c r="T493" s="336"/>
      <c r="U493" s="336"/>
      <c r="V493" s="336"/>
      <c r="W493" s="336"/>
      <c r="X493" s="336"/>
      <c r="Y493" s="336"/>
    </row>
    <row r="494" spans="1:25" ht="16.5" customHeight="1">
      <c r="A494" s="336"/>
      <c r="B494" s="336"/>
      <c r="C494" s="336"/>
      <c r="D494" s="297"/>
      <c r="E494" s="336"/>
      <c r="F494" s="336"/>
      <c r="G494" s="336"/>
      <c r="I494" s="336"/>
      <c r="J494" s="336"/>
      <c r="K494" s="336"/>
      <c r="L494" s="336"/>
      <c r="M494" s="336"/>
      <c r="N494" s="336"/>
      <c r="O494" s="336"/>
      <c r="P494" s="336"/>
      <c r="Q494" s="336"/>
      <c r="R494" s="336"/>
      <c r="S494" s="336"/>
      <c r="T494" s="336"/>
      <c r="U494" s="336"/>
      <c r="V494" s="336"/>
      <c r="W494" s="336"/>
      <c r="X494" s="336"/>
      <c r="Y494" s="336"/>
    </row>
    <row r="495" spans="1:25" ht="16.5" customHeight="1">
      <c r="A495" s="336"/>
      <c r="B495" s="336"/>
      <c r="C495" s="336"/>
      <c r="D495" s="297"/>
      <c r="E495" s="336"/>
      <c r="F495" s="336"/>
      <c r="G495" s="336"/>
      <c r="I495" s="336"/>
      <c r="J495" s="336"/>
      <c r="K495" s="336"/>
      <c r="L495" s="336"/>
      <c r="M495" s="336"/>
      <c r="N495" s="336"/>
      <c r="O495" s="336"/>
      <c r="P495" s="336"/>
      <c r="Q495" s="336"/>
      <c r="R495" s="336"/>
      <c r="S495" s="336"/>
      <c r="T495" s="336"/>
      <c r="U495" s="336"/>
      <c r="V495" s="336"/>
      <c r="W495" s="336"/>
      <c r="X495" s="336"/>
      <c r="Y495" s="336"/>
    </row>
    <row r="496" spans="1:25" ht="16.5" customHeight="1">
      <c r="A496" s="336"/>
      <c r="B496" s="336"/>
      <c r="C496" s="336"/>
      <c r="D496" s="297"/>
      <c r="E496" s="336"/>
      <c r="F496" s="336"/>
      <c r="G496" s="336"/>
      <c r="I496" s="336"/>
      <c r="J496" s="336"/>
      <c r="K496" s="336"/>
      <c r="L496" s="336"/>
      <c r="M496" s="336"/>
      <c r="N496" s="336"/>
      <c r="O496" s="336"/>
      <c r="P496" s="336"/>
      <c r="Q496" s="336"/>
      <c r="R496" s="336"/>
      <c r="S496" s="336"/>
      <c r="T496" s="336"/>
      <c r="U496" s="336"/>
      <c r="V496" s="336"/>
      <c r="W496" s="336"/>
      <c r="X496" s="336"/>
      <c r="Y496" s="336"/>
    </row>
    <row r="497" spans="1:25" ht="16.5" customHeight="1">
      <c r="A497" s="336"/>
      <c r="B497" s="336"/>
      <c r="C497" s="336"/>
      <c r="D497" s="297"/>
      <c r="E497" s="336"/>
      <c r="F497" s="336"/>
      <c r="G497" s="336"/>
      <c r="I497" s="336"/>
      <c r="J497" s="336"/>
      <c r="K497" s="336"/>
      <c r="L497" s="336"/>
      <c r="M497" s="336"/>
      <c r="N497" s="336"/>
      <c r="O497" s="336"/>
      <c r="P497" s="336"/>
      <c r="Q497" s="336"/>
      <c r="R497" s="336"/>
      <c r="S497" s="336"/>
      <c r="T497" s="336"/>
      <c r="U497" s="336"/>
      <c r="V497" s="336"/>
      <c r="W497" s="336"/>
      <c r="X497" s="336"/>
      <c r="Y497" s="336"/>
    </row>
    <row r="498" spans="1:25" ht="16.5" customHeight="1">
      <c r="A498" s="336"/>
      <c r="B498" s="336"/>
      <c r="C498" s="336"/>
      <c r="D498" s="297"/>
      <c r="E498" s="336"/>
      <c r="F498" s="336"/>
      <c r="G498" s="336"/>
      <c r="I498" s="336"/>
      <c r="J498" s="336"/>
      <c r="K498" s="336"/>
      <c r="L498" s="336"/>
      <c r="M498" s="336"/>
      <c r="N498" s="336"/>
      <c r="O498" s="336"/>
      <c r="P498" s="336"/>
      <c r="Q498" s="336"/>
      <c r="R498" s="336"/>
      <c r="S498" s="336"/>
      <c r="T498" s="336"/>
      <c r="U498" s="336"/>
      <c r="V498" s="336"/>
      <c r="W498" s="336"/>
      <c r="X498" s="336"/>
      <c r="Y498" s="336"/>
    </row>
    <row r="499" spans="1:25" ht="16.5" customHeight="1">
      <c r="A499" s="336"/>
      <c r="B499" s="336"/>
      <c r="C499" s="336"/>
      <c r="D499" s="297"/>
      <c r="E499" s="336"/>
      <c r="F499" s="336"/>
      <c r="G499" s="336"/>
      <c r="I499" s="336"/>
      <c r="J499" s="336"/>
      <c r="K499" s="336"/>
      <c r="L499" s="336"/>
      <c r="M499" s="336"/>
      <c r="N499" s="336"/>
      <c r="O499" s="336"/>
      <c r="P499" s="336"/>
      <c r="Q499" s="336"/>
      <c r="R499" s="336"/>
      <c r="S499" s="336"/>
      <c r="T499" s="336"/>
      <c r="U499" s="336"/>
      <c r="V499" s="336"/>
      <c r="W499" s="336"/>
      <c r="X499" s="336"/>
      <c r="Y499" s="336"/>
    </row>
    <row r="500" spans="1:25" ht="16.5" customHeight="1">
      <c r="A500" s="336"/>
      <c r="B500" s="336"/>
      <c r="C500" s="336"/>
      <c r="D500" s="297"/>
      <c r="E500" s="336"/>
      <c r="F500" s="336"/>
      <c r="G500" s="336"/>
      <c r="I500" s="336"/>
      <c r="J500" s="336"/>
      <c r="K500" s="336"/>
      <c r="L500" s="336"/>
      <c r="M500" s="336"/>
      <c r="N500" s="336"/>
      <c r="O500" s="336"/>
      <c r="P500" s="336"/>
      <c r="Q500" s="336"/>
      <c r="R500" s="336"/>
      <c r="S500" s="336"/>
      <c r="T500" s="336"/>
      <c r="U500" s="336"/>
      <c r="V500" s="336"/>
      <c r="W500" s="336"/>
      <c r="X500" s="336"/>
      <c r="Y500" s="336"/>
    </row>
    <row r="501" spans="1:25" ht="16.5" customHeight="1">
      <c r="A501" s="336"/>
      <c r="B501" s="336"/>
      <c r="C501" s="336"/>
      <c r="D501" s="297"/>
      <c r="E501" s="336"/>
      <c r="F501" s="336"/>
      <c r="G501" s="336"/>
      <c r="I501" s="336"/>
      <c r="J501" s="336"/>
      <c r="K501" s="336"/>
      <c r="L501" s="336"/>
      <c r="M501" s="336"/>
      <c r="N501" s="336"/>
      <c r="O501" s="336"/>
      <c r="P501" s="336"/>
      <c r="Q501" s="336"/>
      <c r="R501" s="336"/>
      <c r="S501" s="336"/>
      <c r="T501" s="336"/>
      <c r="U501" s="336"/>
      <c r="V501" s="336"/>
      <c r="W501" s="336"/>
      <c r="X501" s="336"/>
      <c r="Y501" s="336"/>
    </row>
    <row r="502" spans="1:25" ht="16.5" customHeight="1">
      <c r="A502" s="336"/>
      <c r="B502" s="336"/>
      <c r="C502" s="336"/>
      <c r="D502" s="297"/>
      <c r="E502" s="336"/>
      <c r="F502" s="336"/>
      <c r="G502" s="336"/>
      <c r="I502" s="336"/>
      <c r="J502" s="336"/>
      <c r="K502" s="336"/>
      <c r="L502" s="336"/>
      <c r="M502" s="336"/>
      <c r="N502" s="336"/>
      <c r="O502" s="336"/>
      <c r="P502" s="336"/>
      <c r="Q502" s="336"/>
      <c r="R502" s="336"/>
      <c r="S502" s="336"/>
      <c r="T502" s="336"/>
      <c r="U502" s="336"/>
      <c r="V502" s="336"/>
      <c r="W502" s="336"/>
      <c r="X502" s="336"/>
      <c r="Y502" s="336"/>
    </row>
    <row r="503" spans="1:25" ht="16.5" customHeight="1">
      <c r="A503" s="336"/>
      <c r="B503" s="336"/>
      <c r="C503" s="336"/>
      <c r="D503" s="297"/>
      <c r="E503" s="336"/>
      <c r="F503" s="336"/>
      <c r="G503" s="336"/>
      <c r="I503" s="336"/>
      <c r="J503" s="336"/>
      <c r="K503" s="336"/>
      <c r="L503" s="336"/>
      <c r="M503" s="336"/>
      <c r="N503" s="336"/>
      <c r="O503" s="336"/>
      <c r="P503" s="336"/>
      <c r="Q503" s="336"/>
      <c r="R503" s="336"/>
      <c r="S503" s="336"/>
      <c r="T503" s="336"/>
      <c r="U503" s="336"/>
      <c r="V503" s="336"/>
      <c r="W503" s="336"/>
      <c r="X503" s="336"/>
      <c r="Y503" s="336"/>
    </row>
    <row r="504" spans="1:25" ht="16.5" customHeight="1">
      <c r="A504" s="336"/>
      <c r="B504" s="336"/>
      <c r="C504" s="336"/>
      <c r="D504" s="297"/>
      <c r="E504" s="336"/>
      <c r="F504" s="336"/>
      <c r="G504" s="336"/>
      <c r="I504" s="336"/>
      <c r="J504" s="336"/>
      <c r="K504" s="336"/>
      <c r="L504" s="336"/>
      <c r="M504" s="336"/>
      <c r="N504" s="336"/>
      <c r="O504" s="336"/>
      <c r="P504" s="336"/>
      <c r="Q504" s="336"/>
      <c r="R504" s="336"/>
      <c r="S504" s="336"/>
      <c r="T504" s="336"/>
      <c r="U504" s="336"/>
      <c r="V504" s="336"/>
      <c r="W504" s="336"/>
      <c r="X504" s="336"/>
      <c r="Y504" s="336"/>
    </row>
    <row r="505" spans="1:25" ht="16.5" customHeight="1">
      <c r="A505" s="336"/>
      <c r="B505" s="336"/>
      <c r="C505" s="336"/>
      <c r="D505" s="297"/>
      <c r="E505" s="336"/>
      <c r="F505" s="336"/>
      <c r="G505" s="336"/>
      <c r="I505" s="336"/>
      <c r="J505" s="336"/>
      <c r="K505" s="336"/>
      <c r="L505" s="336"/>
      <c r="M505" s="336"/>
      <c r="N505" s="336"/>
      <c r="O505" s="336"/>
      <c r="P505" s="336"/>
      <c r="Q505" s="336"/>
      <c r="R505" s="336"/>
      <c r="S505" s="336"/>
      <c r="T505" s="336"/>
      <c r="U505" s="336"/>
      <c r="V505" s="336"/>
      <c r="W505" s="336"/>
      <c r="X505" s="336"/>
      <c r="Y505" s="336"/>
    </row>
    <row r="506" spans="1:25" ht="16.5" customHeight="1">
      <c r="A506" s="336"/>
      <c r="B506" s="336"/>
      <c r="C506" s="336"/>
      <c r="D506" s="297"/>
      <c r="E506" s="336"/>
      <c r="F506" s="336"/>
      <c r="G506" s="336"/>
      <c r="I506" s="336"/>
      <c r="J506" s="336"/>
      <c r="K506" s="336"/>
      <c r="L506" s="336"/>
      <c r="M506" s="336"/>
      <c r="N506" s="336"/>
      <c r="O506" s="336"/>
      <c r="P506" s="336"/>
      <c r="Q506" s="336"/>
      <c r="R506" s="336"/>
      <c r="S506" s="336"/>
      <c r="T506" s="336"/>
      <c r="U506" s="336"/>
      <c r="V506" s="336"/>
      <c r="W506" s="336"/>
      <c r="X506" s="336"/>
      <c r="Y506" s="336"/>
    </row>
    <row r="507" spans="1:25" ht="16.5" customHeight="1">
      <c r="A507" s="336"/>
      <c r="B507" s="336"/>
      <c r="C507" s="336"/>
      <c r="D507" s="297"/>
      <c r="E507" s="336"/>
      <c r="F507" s="336"/>
      <c r="G507" s="336"/>
      <c r="I507" s="336"/>
      <c r="J507" s="336"/>
      <c r="K507" s="336"/>
      <c r="L507" s="336"/>
      <c r="M507" s="336"/>
      <c r="N507" s="336"/>
      <c r="O507" s="336"/>
      <c r="P507" s="336"/>
      <c r="Q507" s="336"/>
      <c r="R507" s="336"/>
      <c r="S507" s="336"/>
      <c r="T507" s="336"/>
      <c r="U507" s="336"/>
      <c r="V507" s="336"/>
      <c r="W507" s="336"/>
      <c r="X507" s="336"/>
      <c r="Y507" s="336"/>
    </row>
    <row r="508" spans="1:25" ht="16.5" customHeight="1">
      <c r="A508" s="336"/>
      <c r="B508" s="336"/>
      <c r="C508" s="336"/>
      <c r="D508" s="297"/>
      <c r="E508" s="336"/>
      <c r="F508" s="336"/>
      <c r="G508" s="336"/>
      <c r="I508" s="336"/>
      <c r="J508" s="336"/>
      <c r="K508" s="336"/>
      <c r="L508" s="336"/>
      <c r="M508" s="336"/>
      <c r="N508" s="336"/>
      <c r="O508" s="336"/>
      <c r="P508" s="336"/>
      <c r="Q508" s="336"/>
      <c r="R508" s="336"/>
      <c r="S508" s="336"/>
      <c r="T508" s="336"/>
      <c r="U508" s="336"/>
      <c r="V508" s="336"/>
      <c r="W508" s="336"/>
      <c r="X508" s="336"/>
      <c r="Y508" s="336"/>
    </row>
    <row r="509" spans="1:25" ht="16.5" customHeight="1">
      <c r="A509" s="336"/>
      <c r="B509" s="336"/>
      <c r="C509" s="336"/>
      <c r="D509" s="297"/>
      <c r="E509" s="336"/>
      <c r="F509" s="336"/>
      <c r="G509" s="336"/>
      <c r="I509" s="336"/>
      <c r="J509" s="336"/>
      <c r="K509" s="336"/>
      <c r="L509" s="336"/>
      <c r="M509" s="336"/>
      <c r="N509" s="336"/>
      <c r="O509" s="336"/>
      <c r="P509" s="336"/>
      <c r="Q509" s="336"/>
      <c r="R509" s="336"/>
      <c r="S509" s="336"/>
      <c r="T509" s="336"/>
      <c r="U509" s="336"/>
      <c r="V509" s="336"/>
      <c r="W509" s="336"/>
      <c r="X509" s="336"/>
      <c r="Y509" s="336"/>
    </row>
    <row r="510" spans="1:25" ht="16.5" customHeight="1">
      <c r="A510" s="336"/>
      <c r="B510" s="336"/>
      <c r="C510" s="336"/>
      <c r="D510" s="297"/>
      <c r="E510" s="336"/>
      <c r="F510" s="336"/>
      <c r="G510" s="336"/>
      <c r="I510" s="336"/>
      <c r="J510" s="336"/>
      <c r="K510" s="336"/>
      <c r="L510" s="336"/>
      <c r="M510" s="336"/>
      <c r="N510" s="336"/>
      <c r="O510" s="336"/>
      <c r="P510" s="336"/>
      <c r="Q510" s="336"/>
      <c r="R510" s="336"/>
      <c r="S510" s="336"/>
      <c r="T510" s="336"/>
      <c r="U510" s="336"/>
      <c r="V510" s="336"/>
      <c r="W510" s="336"/>
      <c r="X510" s="336"/>
      <c r="Y510" s="336"/>
    </row>
    <row r="511" spans="1:25" ht="16.5" customHeight="1">
      <c r="A511" s="336"/>
      <c r="B511" s="336"/>
      <c r="C511" s="336"/>
      <c r="D511" s="297"/>
      <c r="E511" s="336"/>
      <c r="F511" s="336"/>
      <c r="G511" s="336"/>
      <c r="I511" s="336"/>
      <c r="J511" s="336"/>
      <c r="K511" s="336"/>
      <c r="L511" s="336"/>
      <c r="M511" s="336"/>
      <c r="N511" s="336"/>
      <c r="O511" s="336"/>
      <c r="P511" s="336"/>
      <c r="Q511" s="336"/>
      <c r="R511" s="336"/>
      <c r="S511" s="336"/>
      <c r="T511" s="336"/>
      <c r="U511" s="336"/>
      <c r="V511" s="336"/>
      <c r="W511" s="336"/>
      <c r="X511" s="336"/>
      <c r="Y511" s="336"/>
    </row>
    <row r="512" spans="1:25" ht="16.5" customHeight="1">
      <c r="A512" s="336"/>
      <c r="B512" s="336"/>
      <c r="C512" s="336"/>
      <c r="D512" s="297"/>
      <c r="E512" s="336"/>
      <c r="F512" s="336"/>
      <c r="G512" s="336"/>
      <c r="I512" s="336"/>
      <c r="J512" s="336"/>
      <c r="K512" s="336"/>
      <c r="L512" s="336"/>
      <c r="M512" s="336"/>
      <c r="N512" s="336"/>
      <c r="O512" s="336"/>
      <c r="P512" s="336"/>
      <c r="Q512" s="336"/>
      <c r="R512" s="336"/>
      <c r="S512" s="336"/>
      <c r="T512" s="336"/>
      <c r="U512" s="336"/>
      <c r="V512" s="336"/>
      <c r="W512" s="336"/>
      <c r="X512" s="336"/>
      <c r="Y512" s="336"/>
    </row>
    <row r="513" spans="1:25" ht="16.5" customHeight="1">
      <c r="A513" s="336"/>
      <c r="B513" s="336"/>
      <c r="C513" s="336"/>
      <c r="D513" s="297"/>
      <c r="E513" s="336"/>
      <c r="F513" s="336"/>
      <c r="G513" s="336"/>
      <c r="I513" s="336"/>
      <c r="J513" s="336"/>
      <c r="K513" s="336"/>
      <c r="L513" s="336"/>
      <c r="M513" s="336"/>
      <c r="N513" s="336"/>
      <c r="O513" s="336"/>
      <c r="P513" s="336"/>
      <c r="Q513" s="336"/>
      <c r="R513" s="336"/>
      <c r="S513" s="336"/>
      <c r="T513" s="336"/>
      <c r="U513" s="336"/>
      <c r="V513" s="336"/>
      <c r="W513" s="336"/>
      <c r="X513" s="336"/>
      <c r="Y513" s="336"/>
    </row>
    <row r="514" spans="1:25" ht="16.5" customHeight="1">
      <c r="A514" s="336"/>
      <c r="B514" s="336"/>
      <c r="C514" s="336"/>
      <c r="D514" s="297"/>
      <c r="E514" s="336"/>
      <c r="F514" s="336"/>
      <c r="G514" s="336"/>
      <c r="I514" s="336"/>
      <c r="J514" s="336"/>
      <c r="K514" s="336"/>
      <c r="L514" s="336"/>
      <c r="M514" s="336"/>
      <c r="N514" s="336"/>
      <c r="O514" s="336"/>
      <c r="P514" s="336"/>
      <c r="Q514" s="336"/>
      <c r="R514" s="336"/>
      <c r="S514" s="336"/>
      <c r="T514" s="336"/>
      <c r="U514" s="336"/>
      <c r="V514" s="336"/>
      <c r="W514" s="336"/>
      <c r="X514" s="336"/>
      <c r="Y514" s="336"/>
    </row>
    <row r="515" spans="1:25" ht="16.5" customHeight="1">
      <c r="A515" s="336"/>
      <c r="B515" s="336"/>
      <c r="C515" s="336"/>
      <c r="D515" s="297"/>
      <c r="E515" s="336"/>
      <c r="F515" s="336"/>
      <c r="G515" s="336"/>
      <c r="I515" s="336"/>
      <c r="J515" s="336"/>
      <c r="K515" s="336"/>
      <c r="L515" s="336"/>
      <c r="M515" s="336"/>
      <c r="N515" s="336"/>
      <c r="O515" s="336"/>
      <c r="P515" s="336"/>
      <c r="Q515" s="336"/>
      <c r="R515" s="336"/>
      <c r="S515" s="336"/>
      <c r="T515" s="336"/>
      <c r="U515" s="336"/>
      <c r="V515" s="336"/>
      <c r="W515" s="336"/>
      <c r="X515" s="336"/>
      <c r="Y515" s="336"/>
    </row>
    <row r="516" spans="1:25" ht="16.5" customHeight="1">
      <c r="A516" s="336"/>
      <c r="B516" s="336"/>
      <c r="C516" s="336"/>
      <c r="D516" s="297"/>
      <c r="E516" s="336"/>
      <c r="F516" s="336"/>
      <c r="G516" s="336"/>
      <c r="I516" s="336"/>
      <c r="J516" s="336"/>
      <c r="K516" s="336"/>
      <c r="L516" s="336"/>
      <c r="M516" s="336"/>
      <c r="N516" s="336"/>
      <c r="O516" s="336"/>
      <c r="P516" s="336"/>
      <c r="Q516" s="336"/>
      <c r="R516" s="336"/>
      <c r="S516" s="336"/>
      <c r="T516" s="336"/>
      <c r="U516" s="336"/>
      <c r="V516" s="336"/>
      <c r="W516" s="336"/>
      <c r="X516" s="336"/>
      <c r="Y516" s="336"/>
    </row>
    <row r="517" spans="1:25" ht="16.5" customHeight="1">
      <c r="A517" s="336"/>
      <c r="B517" s="336"/>
      <c r="C517" s="336"/>
      <c r="D517" s="297"/>
      <c r="E517" s="336"/>
      <c r="F517" s="336"/>
      <c r="G517" s="336"/>
      <c r="I517" s="336"/>
      <c r="J517" s="336"/>
      <c r="K517" s="336"/>
      <c r="L517" s="336"/>
      <c r="M517" s="336"/>
      <c r="N517" s="336"/>
      <c r="O517" s="336"/>
      <c r="P517" s="336"/>
      <c r="Q517" s="336"/>
      <c r="R517" s="336"/>
      <c r="S517" s="336"/>
      <c r="T517" s="336"/>
      <c r="U517" s="336"/>
      <c r="V517" s="336"/>
      <c r="W517" s="336"/>
      <c r="X517" s="336"/>
      <c r="Y517" s="336"/>
    </row>
    <row r="518" spans="1:25" ht="16.5" customHeight="1">
      <c r="A518" s="336"/>
      <c r="B518" s="336"/>
      <c r="C518" s="336"/>
      <c r="D518" s="297"/>
      <c r="E518" s="336"/>
      <c r="F518" s="336"/>
      <c r="G518" s="336"/>
      <c r="I518" s="336"/>
      <c r="J518" s="336"/>
      <c r="K518" s="336"/>
      <c r="L518" s="336"/>
      <c r="M518" s="336"/>
      <c r="N518" s="336"/>
      <c r="O518" s="336"/>
      <c r="P518" s="336"/>
      <c r="Q518" s="336"/>
      <c r="R518" s="336"/>
      <c r="S518" s="336"/>
      <c r="T518" s="336"/>
      <c r="U518" s="336"/>
      <c r="V518" s="336"/>
      <c r="W518" s="336"/>
      <c r="X518" s="336"/>
      <c r="Y518" s="336"/>
    </row>
    <row r="519" spans="1:25" ht="16.5" customHeight="1">
      <c r="A519" s="336"/>
      <c r="B519" s="336"/>
      <c r="C519" s="336"/>
      <c r="D519" s="297"/>
      <c r="E519" s="336"/>
      <c r="F519" s="336"/>
      <c r="G519" s="336"/>
      <c r="I519" s="336"/>
      <c r="J519" s="336"/>
      <c r="K519" s="336"/>
      <c r="L519" s="336"/>
      <c r="M519" s="336"/>
      <c r="N519" s="336"/>
      <c r="O519" s="336"/>
      <c r="P519" s="336"/>
      <c r="Q519" s="336"/>
      <c r="R519" s="336"/>
      <c r="S519" s="336"/>
      <c r="T519" s="336"/>
      <c r="U519" s="336"/>
      <c r="V519" s="336"/>
      <c r="W519" s="336"/>
      <c r="X519" s="336"/>
      <c r="Y519" s="336"/>
    </row>
    <row r="520" spans="1:25" ht="16.5" customHeight="1">
      <c r="A520" s="336"/>
      <c r="B520" s="336"/>
      <c r="C520" s="336"/>
      <c r="D520" s="297"/>
      <c r="E520" s="336"/>
      <c r="F520" s="336"/>
      <c r="G520" s="336"/>
      <c r="I520" s="336"/>
      <c r="J520" s="336"/>
      <c r="K520" s="336"/>
      <c r="L520" s="336"/>
      <c r="M520" s="336"/>
      <c r="N520" s="336"/>
      <c r="O520" s="336"/>
      <c r="P520" s="336"/>
      <c r="Q520" s="336"/>
      <c r="R520" s="336"/>
      <c r="S520" s="336"/>
      <c r="T520" s="336"/>
      <c r="U520" s="336"/>
      <c r="V520" s="336"/>
      <c r="W520" s="336"/>
      <c r="X520" s="336"/>
      <c r="Y520" s="336"/>
    </row>
    <row r="521" spans="1:25" ht="16.5" customHeight="1">
      <c r="A521" s="336"/>
      <c r="B521" s="336"/>
      <c r="C521" s="336"/>
      <c r="D521" s="297"/>
      <c r="E521" s="336"/>
      <c r="F521" s="336"/>
      <c r="G521" s="336"/>
      <c r="I521" s="336"/>
      <c r="J521" s="336"/>
      <c r="K521" s="336"/>
      <c r="L521" s="336"/>
      <c r="M521" s="336"/>
      <c r="N521" s="336"/>
      <c r="O521" s="336"/>
      <c r="P521" s="336"/>
      <c r="Q521" s="336"/>
      <c r="R521" s="336"/>
      <c r="S521" s="336"/>
      <c r="T521" s="336"/>
      <c r="U521" s="336"/>
      <c r="V521" s="336"/>
      <c r="W521" s="336"/>
      <c r="X521" s="336"/>
      <c r="Y521" s="336"/>
    </row>
    <row r="522" spans="1:25" ht="16.5" customHeight="1">
      <c r="A522" s="336"/>
      <c r="B522" s="336"/>
      <c r="C522" s="336"/>
      <c r="D522" s="297"/>
      <c r="E522" s="336"/>
      <c r="F522" s="336"/>
      <c r="G522" s="336"/>
      <c r="I522" s="336"/>
      <c r="J522" s="336"/>
      <c r="K522" s="336"/>
      <c r="L522" s="336"/>
      <c r="M522" s="336"/>
      <c r="N522" s="336"/>
      <c r="O522" s="336"/>
      <c r="P522" s="336"/>
      <c r="Q522" s="336"/>
      <c r="R522" s="336"/>
      <c r="S522" s="336"/>
      <c r="T522" s="336"/>
      <c r="U522" s="336"/>
      <c r="V522" s="336"/>
      <c r="W522" s="336"/>
      <c r="X522" s="336"/>
      <c r="Y522" s="336"/>
    </row>
    <row r="523" spans="1:25" ht="16.5" customHeight="1">
      <c r="A523" s="336"/>
      <c r="B523" s="336"/>
      <c r="C523" s="336"/>
      <c r="D523" s="297"/>
      <c r="E523" s="336"/>
      <c r="F523" s="336"/>
      <c r="G523" s="336"/>
      <c r="I523" s="336"/>
      <c r="J523" s="336"/>
      <c r="K523" s="336"/>
      <c r="L523" s="336"/>
      <c r="M523" s="336"/>
      <c r="N523" s="336"/>
      <c r="O523" s="336"/>
      <c r="P523" s="336"/>
      <c r="Q523" s="336"/>
      <c r="R523" s="336"/>
      <c r="S523" s="336"/>
      <c r="T523" s="336"/>
      <c r="U523" s="336"/>
      <c r="V523" s="336"/>
      <c r="W523" s="336"/>
      <c r="X523" s="336"/>
      <c r="Y523" s="336"/>
    </row>
    <row r="524" spans="1:25" ht="16.5" customHeight="1">
      <c r="A524" s="336"/>
      <c r="B524" s="336"/>
      <c r="C524" s="336"/>
      <c r="D524" s="297"/>
      <c r="E524" s="336"/>
      <c r="F524" s="336"/>
      <c r="G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</row>
    <row r="525" spans="1:25" ht="16.5" customHeight="1">
      <c r="A525" s="336"/>
      <c r="B525" s="336"/>
      <c r="C525" s="336"/>
      <c r="D525" s="297"/>
      <c r="E525" s="336"/>
      <c r="F525" s="336"/>
      <c r="G525" s="336"/>
      <c r="I525" s="336"/>
      <c r="J525" s="336"/>
      <c r="K525" s="336"/>
      <c r="L525" s="336"/>
      <c r="M525" s="336"/>
      <c r="N525" s="336"/>
      <c r="O525" s="336"/>
      <c r="P525" s="336"/>
      <c r="Q525" s="336"/>
      <c r="R525" s="336"/>
      <c r="S525" s="336"/>
      <c r="T525" s="336"/>
      <c r="U525" s="336"/>
      <c r="V525" s="336"/>
      <c r="W525" s="336"/>
      <c r="X525" s="336"/>
      <c r="Y525" s="336"/>
    </row>
    <row r="526" spans="1:25" ht="16.5" customHeight="1">
      <c r="A526" s="336"/>
      <c r="B526" s="336"/>
      <c r="C526" s="336"/>
      <c r="D526" s="297"/>
      <c r="E526" s="336"/>
      <c r="F526" s="336"/>
      <c r="G526" s="336"/>
      <c r="I526" s="336"/>
      <c r="J526" s="336"/>
      <c r="K526" s="336"/>
      <c r="L526" s="336"/>
      <c r="M526" s="336"/>
      <c r="N526" s="336"/>
      <c r="O526" s="336"/>
      <c r="P526" s="336"/>
      <c r="Q526" s="336"/>
      <c r="R526" s="336"/>
      <c r="S526" s="336"/>
      <c r="T526" s="336"/>
      <c r="U526" s="336"/>
      <c r="V526" s="336"/>
      <c r="W526" s="336"/>
      <c r="X526" s="336"/>
      <c r="Y526" s="336"/>
    </row>
    <row r="527" spans="1:25" ht="16.5" customHeight="1">
      <c r="A527" s="336"/>
      <c r="B527" s="336"/>
      <c r="C527" s="336"/>
      <c r="D527" s="297"/>
      <c r="E527" s="336"/>
      <c r="F527" s="336"/>
      <c r="G527" s="336"/>
      <c r="I527" s="336"/>
      <c r="J527" s="336"/>
      <c r="K527" s="336"/>
      <c r="L527" s="336"/>
      <c r="M527" s="336"/>
      <c r="N527" s="336"/>
      <c r="O527" s="336"/>
      <c r="P527" s="336"/>
      <c r="Q527" s="336"/>
      <c r="R527" s="336"/>
      <c r="S527" s="336"/>
      <c r="T527" s="336"/>
      <c r="U527" s="336"/>
      <c r="V527" s="336"/>
      <c r="W527" s="336"/>
      <c r="X527" s="336"/>
      <c r="Y527" s="336"/>
    </row>
    <row r="528" spans="1:25" ht="16.5" customHeight="1">
      <c r="A528" s="336"/>
      <c r="B528" s="336"/>
      <c r="C528" s="336"/>
      <c r="D528" s="297"/>
      <c r="E528" s="336"/>
      <c r="F528" s="336"/>
      <c r="G528" s="336"/>
      <c r="I528" s="336"/>
      <c r="J528" s="336"/>
      <c r="K528" s="336"/>
      <c r="L528" s="336"/>
      <c r="M528" s="336"/>
      <c r="N528" s="336"/>
      <c r="O528" s="336"/>
      <c r="P528" s="336"/>
      <c r="Q528" s="336"/>
      <c r="R528" s="336"/>
      <c r="S528" s="336"/>
      <c r="T528" s="336"/>
      <c r="U528" s="336"/>
      <c r="V528" s="336"/>
      <c r="W528" s="336"/>
      <c r="X528" s="336"/>
      <c r="Y528" s="336"/>
    </row>
    <row r="529" spans="1:25" ht="16.5" customHeight="1">
      <c r="A529" s="336"/>
      <c r="B529" s="336"/>
      <c r="C529" s="336"/>
      <c r="D529" s="297"/>
      <c r="E529" s="336"/>
      <c r="F529" s="336"/>
      <c r="G529" s="336"/>
      <c r="I529" s="336"/>
      <c r="J529" s="336"/>
      <c r="K529" s="336"/>
      <c r="L529" s="336"/>
      <c r="M529" s="336"/>
      <c r="N529" s="336"/>
      <c r="O529" s="336"/>
      <c r="P529" s="336"/>
      <c r="Q529" s="336"/>
      <c r="R529" s="336"/>
      <c r="S529" s="336"/>
      <c r="T529" s="336"/>
      <c r="U529" s="336"/>
      <c r="V529" s="336"/>
      <c r="W529" s="336"/>
      <c r="X529" s="336"/>
      <c r="Y529" s="336"/>
    </row>
    <row r="530" spans="1:25" ht="16.5" customHeight="1">
      <c r="A530" s="336"/>
      <c r="B530" s="336"/>
      <c r="C530" s="336"/>
      <c r="D530" s="297"/>
      <c r="E530" s="336"/>
      <c r="F530" s="336"/>
      <c r="G530" s="336"/>
      <c r="I530" s="336"/>
      <c r="J530" s="336"/>
      <c r="K530" s="336"/>
      <c r="L530" s="336"/>
      <c r="M530" s="336"/>
      <c r="N530" s="336"/>
      <c r="O530" s="336"/>
      <c r="P530" s="336"/>
      <c r="Q530" s="336"/>
      <c r="R530" s="336"/>
      <c r="S530" s="336"/>
      <c r="T530" s="336"/>
      <c r="U530" s="336"/>
      <c r="V530" s="336"/>
      <c r="W530" s="336"/>
      <c r="X530" s="336"/>
      <c r="Y530" s="336"/>
    </row>
    <row r="531" spans="1:25" ht="16.5" customHeight="1">
      <c r="A531" s="336"/>
      <c r="B531" s="336"/>
      <c r="C531" s="336"/>
      <c r="D531" s="297"/>
      <c r="E531" s="336"/>
      <c r="F531" s="336"/>
      <c r="G531" s="336"/>
      <c r="I531" s="336"/>
      <c r="J531" s="336"/>
      <c r="K531" s="336"/>
      <c r="L531" s="336"/>
      <c r="M531" s="336"/>
      <c r="N531" s="336"/>
      <c r="O531" s="336"/>
      <c r="P531" s="336"/>
      <c r="Q531" s="336"/>
      <c r="R531" s="336"/>
      <c r="S531" s="336"/>
      <c r="T531" s="336"/>
      <c r="U531" s="336"/>
      <c r="V531" s="336"/>
      <c r="W531" s="336"/>
      <c r="X531" s="336"/>
      <c r="Y531" s="336"/>
    </row>
    <row r="532" spans="1:25" ht="16.5" customHeight="1">
      <c r="A532" s="336"/>
      <c r="B532" s="336"/>
      <c r="C532" s="336"/>
      <c r="D532" s="297"/>
      <c r="E532" s="336"/>
      <c r="F532" s="336"/>
      <c r="G532" s="336"/>
      <c r="I532" s="336"/>
      <c r="J532" s="336"/>
      <c r="K532" s="336"/>
      <c r="L532" s="336"/>
      <c r="M532" s="336"/>
      <c r="N532" s="336"/>
      <c r="O532" s="336"/>
      <c r="P532" s="336"/>
      <c r="Q532" s="336"/>
      <c r="R532" s="336"/>
      <c r="S532" s="336"/>
      <c r="T532" s="336"/>
      <c r="U532" s="336"/>
      <c r="V532" s="336"/>
      <c r="W532" s="336"/>
      <c r="X532" s="336"/>
      <c r="Y532" s="336"/>
    </row>
    <row r="533" spans="1:25" ht="16.5" customHeight="1">
      <c r="A533" s="336"/>
      <c r="B533" s="336"/>
      <c r="C533" s="336"/>
      <c r="D533" s="297"/>
      <c r="E533" s="336"/>
      <c r="F533" s="336"/>
      <c r="G533" s="336"/>
      <c r="I533" s="336"/>
      <c r="J533" s="336"/>
      <c r="K533" s="336"/>
      <c r="L533" s="336"/>
      <c r="M533" s="336"/>
      <c r="N533" s="336"/>
      <c r="O533" s="336"/>
      <c r="P533" s="336"/>
      <c r="Q533" s="336"/>
      <c r="R533" s="336"/>
      <c r="S533" s="336"/>
      <c r="T533" s="336"/>
      <c r="U533" s="336"/>
      <c r="V533" s="336"/>
      <c r="W533" s="336"/>
      <c r="X533" s="336"/>
      <c r="Y533" s="336"/>
    </row>
    <row r="534" spans="1:25" ht="16.5" customHeight="1">
      <c r="A534" s="336"/>
      <c r="B534" s="336"/>
      <c r="C534" s="336"/>
      <c r="D534" s="297"/>
      <c r="E534" s="336"/>
      <c r="F534" s="336"/>
      <c r="G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</row>
    <row r="535" spans="1:25" ht="16.5" customHeight="1">
      <c r="A535" s="336"/>
      <c r="B535" s="336"/>
      <c r="C535" s="336"/>
      <c r="D535" s="297"/>
      <c r="E535" s="336"/>
      <c r="F535" s="336"/>
      <c r="G535" s="336"/>
      <c r="I535" s="336"/>
      <c r="J535" s="336"/>
      <c r="K535" s="336"/>
      <c r="L535" s="336"/>
      <c r="M535" s="336"/>
      <c r="N535" s="336"/>
      <c r="O535" s="336"/>
      <c r="P535" s="336"/>
      <c r="Q535" s="336"/>
      <c r="R535" s="336"/>
      <c r="S535" s="336"/>
      <c r="T535" s="336"/>
      <c r="U535" s="336"/>
      <c r="V535" s="336"/>
      <c r="W535" s="336"/>
      <c r="X535" s="336"/>
      <c r="Y535" s="336"/>
    </row>
    <row r="536" spans="1:25" ht="16.5" customHeight="1">
      <c r="A536" s="336"/>
      <c r="B536" s="336"/>
      <c r="C536" s="336"/>
      <c r="D536" s="297"/>
      <c r="E536" s="336"/>
      <c r="F536" s="336"/>
      <c r="G536" s="336"/>
      <c r="I536" s="336"/>
      <c r="J536" s="336"/>
      <c r="K536" s="336"/>
      <c r="L536" s="336"/>
      <c r="M536" s="336"/>
      <c r="N536" s="336"/>
      <c r="O536" s="336"/>
      <c r="P536" s="336"/>
      <c r="Q536" s="336"/>
      <c r="R536" s="336"/>
      <c r="S536" s="336"/>
      <c r="T536" s="336"/>
      <c r="U536" s="336"/>
      <c r="V536" s="336"/>
      <c r="W536" s="336"/>
      <c r="X536" s="336"/>
      <c r="Y536" s="336"/>
    </row>
    <row r="537" spans="1:25" ht="16.5" customHeight="1">
      <c r="A537" s="336"/>
      <c r="B537" s="336"/>
      <c r="C537" s="336"/>
      <c r="D537" s="297"/>
      <c r="E537" s="336"/>
      <c r="F537" s="336"/>
      <c r="G537" s="336"/>
      <c r="I537" s="336"/>
      <c r="J537" s="336"/>
      <c r="K537" s="336"/>
      <c r="L537" s="336"/>
      <c r="M537" s="336"/>
      <c r="N537" s="336"/>
      <c r="O537" s="336"/>
      <c r="P537" s="336"/>
      <c r="Q537" s="336"/>
      <c r="R537" s="336"/>
      <c r="S537" s="336"/>
      <c r="T537" s="336"/>
      <c r="U537" s="336"/>
      <c r="V537" s="336"/>
      <c r="W537" s="336"/>
      <c r="X537" s="336"/>
      <c r="Y537" s="336"/>
    </row>
    <row r="538" spans="1:25" ht="16.5" customHeight="1">
      <c r="A538" s="336"/>
      <c r="B538" s="336"/>
      <c r="C538" s="336"/>
      <c r="D538" s="297"/>
      <c r="E538" s="336"/>
      <c r="F538" s="336"/>
      <c r="G538" s="336"/>
      <c r="I538" s="336"/>
      <c r="J538" s="336"/>
      <c r="K538" s="336"/>
      <c r="L538" s="336"/>
      <c r="M538" s="336"/>
      <c r="N538" s="336"/>
      <c r="O538" s="336"/>
      <c r="P538" s="336"/>
      <c r="Q538" s="336"/>
      <c r="R538" s="336"/>
      <c r="S538" s="336"/>
      <c r="T538" s="336"/>
      <c r="U538" s="336"/>
      <c r="V538" s="336"/>
      <c r="W538" s="336"/>
      <c r="X538" s="336"/>
      <c r="Y538" s="336"/>
    </row>
    <row r="539" spans="1:25" ht="16.5" customHeight="1">
      <c r="A539" s="336"/>
      <c r="B539" s="336"/>
      <c r="C539" s="336"/>
      <c r="D539" s="297"/>
      <c r="E539" s="336"/>
      <c r="F539" s="336"/>
      <c r="G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</row>
    <row r="540" spans="1:25" ht="16.5" customHeight="1">
      <c r="A540" s="336"/>
      <c r="B540" s="336"/>
      <c r="C540" s="336"/>
      <c r="D540" s="297"/>
      <c r="E540" s="336"/>
      <c r="F540" s="336"/>
      <c r="G540" s="336"/>
      <c r="I540" s="336"/>
      <c r="J540" s="336"/>
      <c r="K540" s="336"/>
      <c r="L540" s="336"/>
      <c r="M540" s="336"/>
      <c r="N540" s="336"/>
      <c r="O540" s="336"/>
      <c r="P540" s="336"/>
      <c r="Q540" s="336"/>
      <c r="R540" s="336"/>
      <c r="S540" s="336"/>
      <c r="T540" s="336"/>
      <c r="U540" s="336"/>
      <c r="V540" s="336"/>
      <c r="W540" s="336"/>
      <c r="X540" s="336"/>
      <c r="Y540" s="336"/>
    </row>
    <row r="541" spans="1:25" ht="16.5" customHeight="1">
      <c r="A541" s="336"/>
      <c r="B541" s="336"/>
      <c r="C541" s="336"/>
      <c r="D541" s="297"/>
      <c r="E541" s="336"/>
      <c r="F541" s="336"/>
      <c r="G541" s="336"/>
      <c r="I541" s="336"/>
      <c r="J541" s="336"/>
      <c r="K541" s="336"/>
      <c r="L541" s="336"/>
      <c r="M541" s="336"/>
      <c r="N541" s="336"/>
      <c r="O541" s="336"/>
      <c r="P541" s="336"/>
      <c r="Q541" s="336"/>
      <c r="R541" s="336"/>
      <c r="S541" s="336"/>
      <c r="T541" s="336"/>
      <c r="U541" s="336"/>
      <c r="V541" s="336"/>
      <c r="W541" s="336"/>
      <c r="X541" s="336"/>
      <c r="Y541" s="336"/>
    </row>
    <row r="542" spans="1:25" ht="16.5" customHeight="1">
      <c r="A542" s="336"/>
      <c r="B542" s="336"/>
      <c r="C542" s="336"/>
      <c r="D542" s="297"/>
      <c r="E542" s="336"/>
      <c r="F542" s="336"/>
      <c r="G542" s="336"/>
      <c r="I542" s="336"/>
      <c r="J542" s="336"/>
      <c r="K542" s="336"/>
      <c r="L542" s="336"/>
      <c r="M542" s="336"/>
      <c r="N542" s="336"/>
      <c r="O542" s="336"/>
      <c r="P542" s="336"/>
      <c r="Q542" s="336"/>
      <c r="R542" s="336"/>
      <c r="S542" s="336"/>
      <c r="T542" s="336"/>
      <c r="U542" s="336"/>
      <c r="V542" s="336"/>
      <c r="W542" s="336"/>
      <c r="X542" s="336"/>
      <c r="Y542" s="336"/>
    </row>
    <row r="543" spans="1:25" ht="16.5" customHeight="1">
      <c r="A543" s="336"/>
      <c r="B543" s="336"/>
      <c r="C543" s="336"/>
      <c r="D543" s="297"/>
      <c r="E543" s="336"/>
      <c r="F543" s="336"/>
      <c r="G543" s="336"/>
      <c r="I543" s="336"/>
      <c r="J543" s="336"/>
      <c r="K543" s="336"/>
      <c r="L543" s="336"/>
      <c r="M543" s="336"/>
      <c r="N543" s="336"/>
      <c r="O543" s="336"/>
      <c r="P543" s="336"/>
      <c r="Q543" s="336"/>
      <c r="R543" s="336"/>
      <c r="S543" s="336"/>
      <c r="T543" s="336"/>
      <c r="U543" s="336"/>
      <c r="V543" s="336"/>
      <c r="W543" s="336"/>
      <c r="X543" s="336"/>
      <c r="Y543" s="336"/>
    </row>
    <row r="544" spans="1:25" ht="16.5" customHeight="1">
      <c r="A544" s="336"/>
      <c r="B544" s="336"/>
      <c r="C544" s="336"/>
      <c r="D544" s="297"/>
      <c r="E544" s="336"/>
      <c r="F544" s="336"/>
      <c r="G544" s="336"/>
      <c r="I544" s="336"/>
      <c r="J544" s="336"/>
      <c r="K544" s="336"/>
      <c r="L544" s="336"/>
      <c r="M544" s="336"/>
      <c r="N544" s="336"/>
      <c r="O544" s="336"/>
      <c r="P544" s="336"/>
      <c r="Q544" s="336"/>
      <c r="R544" s="336"/>
      <c r="S544" s="336"/>
      <c r="T544" s="336"/>
      <c r="U544" s="336"/>
      <c r="V544" s="336"/>
      <c r="W544" s="336"/>
      <c r="X544" s="336"/>
      <c r="Y544" s="336"/>
    </row>
    <row r="545" spans="1:25" ht="16.5" customHeight="1">
      <c r="A545" s="336"/>
      <c r="B545" s="336"/>
      <c r="C545" s="336"/>
      <c r="D545" s="297"/>
      <c r="E545" s="336"/>
      <c r="F545" s="336"/>
      <c r="G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</row>
    <row r="546" spans="1:25" ht="16.5" customHeight="1">
      <c r="A546" s="336"/>
      <c r="B546" s="336"/>
      <c r="C546" s="336"/>
      <c r="D546" s="297"/>
      <c r="E546" s="336"/>
      <c r="F546" s="336"/>
      <c r="G546" s="336"/>
      <c r="I546" s="336"/>
      <c r="J546" s="336"/>
      <c r="K546" s="336"/>
      <c r="L546" s="336"/>
      <c r="M546" s="336"/>
      <c r="N546" s="336"/>
      <c r="O546" s="336"/>
      <c r="P546" s="336"/>
      <c r="Q546" s="336"/>
      <c r="R546" s="336"/>
      <c r="S546" s="336"/>
      <c r="T546" s="336"/>
      <c r="U546" s="336"/>
      <c r="V546" s="336"/>
      <c r="W546" s="336"/>
      <c r="X546" s="336"/>
      <c r="Y546" s="336"/>
    </row>
    <row r="547" spans="1:25" ht="16.5" customHeight="1">
      <c r="A547" s="336"/>
      <c r="B547" s="336"/>
      <c r="C547" s="336"/>
      <c r="D547" s="297"/>
      <c r="E547" s="336"/>
      <c r="F547" s="336"/>
      <c r="G547" s="336"/>
      <c r="I547" s="336"/>
      <c r="J547" s="336"/>
      <c r="K547" s="336"/>
      <c r="L547" s="336"/>
      <c r="M547" s="336"/>
      <c r="N547" s="336"/>
      <c r="O547" s="336"/>
      <c r="P547" s="336"/>
      <c r="Q547" s="336"/>
      <c r="R547" s="336"/>
      <c r="S547" s="336"/>
      <c r="T547" s="336"/>
      <c r="U547" s="336"/>
      <c r="V547" s="336"/>
      <c r="W547" s="336"/>
      <c r="X547" s="336"/>
      <c r="Y547" s="336"/>
    </row>
    <row r="548" spans="1:25" ht="16.5" customHeight="1">
      <c r="A548" s="336"/>
      <c r="B548" s="336"/>
      <c r="C548" s="336"/>
      <c r="D548" s="297"/>
      <c r="E548" s="336"/>
      <c r="F548" s="336"/>
      <c r="G548" s="336"/>
      <c r="I548" s="336"/>
      <c r="J548" s="336"/>
      <c r="K548" s="336"/>
      <c r="L548" s="336"/>
      <c r="M548" s="336"/>
      <c r="N548" s="336"/>
      <c r="O548" s="336"/>
      <c r="P548" s="336"/>
      <c r="Q548" s="336"/>
      <c r="R548" s="336"/>
      <c r="S548" s="336"/>
      <c r="T548" s="336"/>
      <c r="U548" s="336"/>
      <c r="V548" s="336"/>
      <c r="W548" s="336"/>
      <c r="X548" s="336"/>
      <c r="Y548" s="336"/>
    </row>
    <row r="549" spans="1:25" ht="16.5" customHeight="1">
      <c r="A549" s="336"/>
      <c r="B549" s="336"/>
      <c r="C549" s="336"/>
      <c r="D549" s="297"/>
      <c r="E549" s="336"/>
      <c r="F549" s="336"/>
      <c r="G549" s="336"/>
      <c r="I549" s="336"/>
      <c r="J549" s="336"/>
      <c r="K549" s="336"/>
      <c r="L549" s="336"/>
      <c r="M549" s="336"/>
      <c r="N549" s="336"/>
      <c r="O549" s="336"/>
      <c r="P549" s="336"/>
      <c r="Q549" s="336"/>
      <c r="R549" s="336"/>
      <c r="S549" s="336"/>
      <c r="T549" s="336"/>
      <c r="U549" s="336"/>
      <c r="V549" s="336"/>
      <c r="W549" s="336"/>
      <c r="X549" s="336"/>
      <c r="Y549" s="336"/>
    </row>
    <row r="550" spans="1:25" ht="16.5" customHeight="1">
      <c r="A550" s="336"/>
      <c r="B550" s="336"/>
      <c r="C550" s="336"/>
      <c r="D550" s="297"/>
      <c r="E550" s="336"/>
      <c r="F550" s="336"/>
      <c r="G550" s="336"/>
      <c r="I550" s="336"/>
      <c r="J550" s="336"/>
      <c r="K550" s="336"/>
      <c r="L550" s="336"/>
      <c r="M550" s="336"/>
      <c r="N550" s="336"/>
      <c r="O550" s="336"/>
      <c r="P550" s="336"/>
      <c r="Q550" s="336"/>
      <c r="R550" s="336"/>
      <c r="S550" s="336"/>
      <c r="T550" s="336"/>
      <c r="U550" s="336"/>
      <c r="V550" s="336"/>
      <c r="W550" s="336"/>
      <c r="X550" s="336"/>
      <c r="Y550" s="336"/>
    </row>
    <row r="551" spans="1:25" ht="16.5" customHeight="1">
      <c r="A551" s="336"/>
      <c r="B551" s="336"/>
      <c r="C551" s="336"/>
      <c r="D551" s="297"/>
      <c r="E551" s="336"/>
      <c r="F551" s="336"/>
      <c r="G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</row>
    <row r="552" spans="1:25" ht="16.5" customHeight="1">
      <c r="A552" s="336"/>
      <c r="B552" s="336"/>
      <c r="C552" s="336"/>
      <c r="D552" s="297"/>
      <c r="E552" s="336"/>
      <c r="F552" s="336"/>
      <c r="G552" s="336"/>
      <c r="I552" s="336"/>
      <c r="J552" s="336"/>
      <c r="K552" s="336"/>
      <c r="L552" s="336"/>
      <c r="M552" s="336"/>
      <c r="N552" s="336"/>
      <c r="O552" s="336"/>
      <c r="P552" s="336"/>
      <c r="Q552" s="336"/>
      <c r="R552" s="336"/>
      <c r="S552" s="336"/>
      <c r="T552" s="336"/>
      <c r="U552" s="336"/>
      <c r="V552" s="336"/>
      <c r="W552" s="336"/>
      <c r="X552" s="336"/>
      <c r="Y552" s="336"/>
    </row>
    <row r="553" spans="1:25" ht="16.5" customHeight="1">
      <c r="A553" s="336"/>
      <c r="B553" s="336"/>
      <c r="C553" s="336"/>
      <c r="D553" s="297"/>
      <c r="E553" s="336"/>
      <c r="F553" s="336"/>
      <c r="G553" s="336"/>
      <c r="I553" s="336"/>
      <c r="J553" s="336"/>
      <c r="K553" s="336"/>
      <c r="L553" s="336"/>
      <c r="M553" s="336"/>
      <c r="N553" s="336"/>
      <c r="O553" s="336"/>
      <c r="P553" s="336"/>
      <c r="Q553" s="336"/>
      <c r="R553" s="336"/>
      <c r="S553" s="336"/>
      <c r="T553" s="336"/>
      <c r="U553" s="336"/>
      <c r="V553" s="336"/>
      <c r="W553" s="336"/>
      <c r="X553" s="336"/>
      <c r="Y553" s="336"/>
    </row>
    <row r="554" spans="1:25" ht="16.5" customHeight="1">
      <c r="A554" s="336"/>
      <c r="B554" s="336"/>
      <c r="C554" s="336"/>
      <c r="D554" s="297"/>
      <c r="E554" s="336"/>
      <c r="F554" s="336"/>
      <c r="G554" s="336"/>
      <c r="I554" s="336"/>
      <c r="J554" s="336"/>
      <c r="K554" s="336"/>
      <c r="L554" s="336"/>
      <c r="M554" s="336"/>
      <c r="N554" s="336"/>
      <c r="O554" s="336"/>
      <c r="P554" s="336"/>
      <c r="Q554" s="336"/>
      <c r="R554" s="336"/>
      <c r="S554" s="336"/>
      <c r="T554" s="336"/>
      <c r="U554" s="336"/>
      <c r="V554" s="336"/>
      <c r="W554" s="336"/>
      <c r="X554" s="336"/>
      <c r="Y554" s="336"/>
    </row>
    <row r="555" spans="1:25" ht="16.5" customHeight="1">
      <c r="A555" s="336"/>
      <c r="B555" s="336"/>
      <c r="C555" s="336"/>
      <c r="D555" s="297"/>
      <c r="E555" s="336"/>
      <c r="F555" s="336"/>
      <c r="G555" s="336"/>
      <c r="I555" s="336"/>
      <c r="J555" s="336"/>
      <c r="K555" s="336"/>
      <c r="L555" s="336"/>
      <c r="M555" s="336"/>
      <c r="N555" s="336"/>
      <c r="O555" s="336"/>
      <c r="P555" s="336"/>
      <c r="Q555" s="336"/>
      <c r="R555" s="336"/>
      <c r="S555" s="336"/>
      <c r="T555" s="336"/>
      <c r="U555" s="336"/>
      <c r="V555" s="336"/>
      <c r="W555" s="336"/>
      <c r="X555" s="336"/>
      <c r="Y555" s="336"/>
    </row>
    <row r="556" spans="1:25" ht="16.5" customHeight="1">
      <c r="A556" s="336"/>
      <c r="B556" s="336"/>
      <c r="C556" s="336"/>
      <c r="D556" s="297"/>
      <c r="E556" s="336"/>
      <c r="F556" s="336"/>
      <c r="G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</row>
    <row r="557" spans="1:25" ht="16.5" customHeight="1">
      <c r="A557" s="336"/>
      <c r="B557" s="336"/>
      <c r="C557" s="336"/>
      <c r="D557" s="297"/>
      <c r="E557" s="336"/>
      <c r="F557" s="336"/>
      <c r="G557" s="336"/>
      <c r="I557" s="336"/>
      <c r="J557" s="336"/>
      <c r="K557" s="336"/>
      <c r="L557" s="336"/>
      <c r="M557" s="336"/>
      <c r="N557" s="336"/>
      <c r="O557" s="336"/>
      <c r="P557" s="336"/>
      <c r="Q557" s="336"/>
      <c r="R557" s="336"/>
      <c r="S557" s="336"/>
      <c r="T557" s="336"/>
      <c r="U557" s="336"/>
      <c r="V557" s="336"/>
      <c r="W557" s="336"/>
      <c r="X557" s="336"/>
      <c r="Y557" s="336"/>
    </row>
    <row r="558" spans="1:25" ht="16.5" customHeight="1">
      <c r="A558" s="336"/>
      <c r="B558" s="336"/>
      <c r="C558" s="336"/>
      <c r="D558" s="297"/>
      <c r="E558" s="336"/>
      <c r="F558" s="336"/>
      <c r="G558" s="336"/>
      <c r="I558" s="336"/>
      <c r="J558" s="336"/>
      <c r="K558" s="336"/>
      <c r="L558" s="336"/>
      <c r="M558" s="336"/>
      <c r="N558" s="336"/>
      <c r="O558" s="336"/>
      <c r="P558" s="336"/>
      <c r="Q558" s="336"/>
      <c r="R558" s="336"/>
      <c r="S558" s="336"/>
      <c r="T558" s="336"/>
      <c r="U558" s="336"/>
      <c r="V558" s="336"/>
      <c r="W558" s="336"/>
      <c r="X558" s="336"/>
      <c r="Y558" s="336"/>
    </row>
    <row r="559" spans="1:25" ht="16.5" customHeight="1">
      <c r="A559" s="336"/>
      <c r="B559" s="336"/>
      <c r="C559" s="336"/>
      <c r="D559" s="297"/>
      <c r="E559" s="336"/>
      <c r="F559" s="336"/>
      <c r="G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</row>
    <row r="560" spans="1:25" ht="16.5" customHeight="1">
      <c r="A560" s="336"/>
      <c r="B560" s="336"/>
      <c r="C560" s="336"/>
      <c r="D560" s="297"/>
      <c r="E560" s="336"/>
      <c r="F560" s="336"/>
      <c r="G560" s="336"/>
      <c r="I560" s="336"/>
      <c r="J560" s="336"/>
      <c r="K560" s="336"/>
      <c r="L560" s="336"/>
      <c r="M560" s="336"/>
      <c r="N560" s="336"/>
      <c r="O560" s="336"/>
      <c r="P560" s="336"/>
      <c r="Q560" s="336"/>
      <c r="R560" s="336"/>
      <c r="S560" s="336"/>
      <c r="T560" s="336"/>
      <c r="U560" s="336"/>
      <c r="V560" s="336"/>
      <c r="W560" s="336"/>
      <c r="X560" s="336"/>
      <c r="Y560" s="336"/>
    </row>
    <row r="561" spans="1:25" ht="16.5" customHeight="1">
      <c r="A561" s="336"/>
      <c r="B561" s="336"/>
      <c r="C561" s="336"/>
      <c r="D561" s="297"/>
      <c r="E561" s="336"/>
      <c r="F561" s="336"/>
      <c r="G561" s="336"/>
      <c r="I561" s="336"/>
      <c r="J561" s="336"/>
      <c r="K561" s="336"/>
      <c r="L561" s="336"/>
      <c r="M561" s="336"/>
      <c r="N561" s="336"/>
      <c r="O561" s="336"/>
      <c r="P561" s="336"/>
      <c r="Q561" s="336"/>
      <c r="R561" s="336"/>
      <c r="S561" s="336"/>
      <c r="T561" s="336"/>
      <c r="U561" s="336"/>
      <c r="V561" s="336"/>
      <c r="W561" s="336"/>
      <c r="X561" s="336"/>
      <c r="Y561" s="336"/>
    </row>
    <row r="562" spans="1:25" ht="16.5" customHeight="1">
      <c r="A562" s="336"/>
      <c r="B562" s="336"/>
      <c r="C562" s="336"/>
      <c r="D562" s="297"/>
      <c r="E562" s="336"/>
      <c r="F562" s="336"/>
      <c r="G562" s="336"/>
      <c r="I562" s="336"/>
      <c r="J562" s="336"/>
      <c r="K562" s="336"/>
      <c r="L562" s="336"/>
      <c r="M562" s="336"/>
      <c r="N562" s="336"/>
      <c r="O562" s="336"/>
      <c r="P562" s="336"/>
      <c r="Q562" s="336"/>
      <c r="R562" s="336"/>
      <c r="S562" s="336"/>
      <c r="T562" s="336"/>
      <c r="U562" s="336"/>
      <c r="V562" s="336"/>
      <c r="W562" s="336"/>
      <c r="X562" s="336"/>
      <c r="Y562" s="336"/>
    </row>
    <row r="563" spans="1:25" ht="16.5" customHeight="1">
      <c r="A563" s="336"/>
      <c r="B563" s="336"/>
      <c r="C563" s="336"/>
      <c r="D563" s="297"/>
      <c r="E563" s="336"/>
      <c r="F563" s="336"/>
      <c r="G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</row>
    <row r="564" spans="1:25" ht="16.5" customHeight="1">
      <c r="A564" s="336"/>
      <c r="B564" s="336"/>
      <c r="C564" s="336"/>
      <c r="D564" s="297"/>
      <c r="E564" s="336"/>
      <c r="F564" s="336"/>
      <c r="G564" s="336"/>
      <c r="I564" s="336"/>
      <c r="J564" s="336"/>
      <c r="K564" s="336"/>
      <c r="L564" s="336"/>
      <c r="M564" s="336"/>
      <c r="N564" s="336"/>
      <c r="O564" s="336"/>
      <c r="P564" s="336"/>
      <c r="Q564" s="336"/>
      <c r="R564" s="336"/>
      <c r="S564" s="336"/>
      <c r="T564" s="336"/>
      <c r="U564" s="336"/>
      <c r="V564" s="336"/>
      <c r="W564" s="336"/>
      <c r="X564" s="336"/>
      <c r="Y564" s="336"/>
    </row>
    <row r="565" spans="1:25" ht="16.5" customHeight="1">
      <c r="A565" s="336"/>
      <c r="B565" s="336"/>
      <c r="C565" s="336"/>
      <c r="D565" s="297"/>
      <c r="E565" s="336"/>
      <c r="F565" s="336"/>
      <c r="G565" s="336"/>
      <c r="I565" s="336"/>
      <c r="J565" s="336"/>
      <c r="K565" s="336"/>
      <c r="L565" s="336"/>
      <c r="M565" s="336"/>
      <c r="N565" s="336"/>
      <c r="O565" s="336"/>
      <c r="P565" s="336"/>
      <c r="Q565" s="336"/>
      <c r="R565" s="336"/>
      <c r="S565" s="336"/>
      <c r="T565" s="336"/>
      <c r="U565" s="336"/>
      <c r="V565" s="336"/>
      <c r="W565" s="336"/>
      <c r="X565" s="336"/>
      <c r="Y565" s="336"/>
    </row>
    <row r="566" spans="1:25" ht="16.5" customHeight="1">
      <c r="A566" s="336"/>
      <c r="B566" s="336"/>
      <c r="C566" s="336"/>
      <c r="D566" s="297"/>
      <c r="E566" s="336"/>
      <c r="F566" s="336"/>
      <c r="G566" s="336"/>
      <c r="I566" s="336"/>
      <c r="J566" s="336"/>
      <c r="K566" s="336"/>
      <c r="L566" s="336"/>
      <c r="M566" s="336"/>
      <c r="N566" s="336"/>
      <c r="O566" s="336"/>
      <c r="P566" s="336"/>
      <c r="Q566" s="336"/>
      <c r="R566" s="336"/>
      <c r="S566" s="336"/>
      <c r="T566" s="336"/>
      <c r="U566" s="336"/>
      <c r="V566" s="336"/>
      <c r="W566" s="336"/>
      <c r="X566" s="336"/>
      <c r="Y566" s="336"/>
    </row>
    <row r="567" spans="1:25" ht="16.5" customHeight="1">
      <c r="A567" s="336"/>
      <c r="B567" s="336"/>
      <c r="C567" s="336"/>
      <c r="D567" s="297"/>
      <c r="E567" s="336"/>
      <c r="F567" s="336"/>
      <c r="G567" s="336"/>
      <c r="I567" s="336"/>
      <c r="J567" s="336"/>
      <c r="K567" s="336"/>
      <c r="L567" s="336"/>
      <c r="M567" s="336"/>
      <c r="N567" s="336"/>
      <c r="O567" s="336"/>
      <c r="P567" s="336"/>
      <c r="Q567" s="336"/>
      <c r="R567" s="336"/>
      <c r="S567" s="336"/>
      <c r="T567" s="336"/>
      <c r="U567" s="336"/>
      <c r="V567" s="336"/>
      <c r="W567" s="336"/>
      <c r="X567" s="336"/>
      <c r="Y567" s="336"/>
    </row>
    <row r="568" spans="1:25" ht="16.5" customHeight="1">
      <c r="A568" s="336"/>
      <c r="B568" s="336"/>
      <c r="C568" s="336"/>
      <c r="D568" s="297"/>
      <c r="E568" s="336"/>
      <c r="F568" s="336"/>
      <c r="G568" s="336"/>
      <c r="I568" s="336"/>
      <c r="J568" s="336"/>
      <c r="K568" s="336"/>
      <c r="L568" s="336"/>
      <c r="M568" s="336"/>
      <c r="N568" s="336"/>
      <c r="O568" s="336"/>
      <c r="P568" s="336"/>
      <c r="Q568" s="336"/>
      <c r="R568" s="336"/>
      <c r="S568" s="336"/>
      <c r="T568" s="336"/>
      <c r="U568" s="336"/>
      <c r="V568" s="336"/>
      <c r="W568" s="336"/>
      <c r="X568" s="336"/>
      <c r="Y568" s="336"/>
    </row>
    <row r="569" spans="1:25" ht="16.5" customHeight="1">
      <c r="A569" s="336"/>
      <c r="B569" s="336"/>
      <c r="C569" s="336"/>
      <c r="D569" s="297"/>
      <c r="E569" s="336"/>
      <c r="F569" s="336"/>
      <c r="G569" s="336"/>
      <c r="I569" s="336"/>
      <c r="J569" s="336"/>
      <c r="K569" s="336"/>
      <c r="L569" s="336"/>
      <c r="M569" s="336"/>
      <c r="N569" s="336"/>
      <c r="O569" s="336"/>
      <c r="P569" s="336"/>
      <c r="Q569" s="336"/>
      <c r="R569" s="336"/>
      <c r="S569" s="336"/>
      <c r="T569" s="336"/>
      <c r="U569" s="336"/>
      <c r="V569" s="336"/>
      <c r="W569" s="336"/>
      <c r="X569" s="336"/>
      <c r="Y569" s="336"/>
    </row>
    <row r="570" spans="1:25" ht="16.5" customHeight="1">
      <c r="A570" s="336"/>
      <c r="B570" s="336"/>
      <c r="C570" s="336"/>
      <c r="D570" s="297"/>
      <c r="E570" s="336"/>
      <c r="F570" s="336"/>
      <c r="G570" s="336"/>
      <c r="I570" s="336"/>
      <c r="J570" s="336"/>
      <c r="K570" s="336"/>
      <c r="L570" s="336"/>
      <c r="M570" s="336"/>
      <c r="N570" s="336"/>
      <c r="O570" s="336"/>
      <c r="P570" s="336"/>
      <c r="Q570" s="336"/>
      <c r="R570" s="336"/>
      <c r="S570" s="336"/>
      <c r="T570" s="336"/>
      <c r="U570" s="336"/>
      <c r="V570" s="336"/>
      <c r="W570" s="336"/>
      <c r="X570" s="336"/>
      <c r="Y570" s="336"/>
    </row>
    <row r="571" spans="1:25" ht="16.5" customHeight="1">
      <c r="A571" s="336"/>
      <c r="B571" s="336"/>
      <c r="C571" s="336"/>
      <c r="D571" s="297"/>
      <c r="E571" s="336"/>
      <c r="F571" s="336"/>
      <c r="G571" s="336"/>
      <c r="I571" s="336"/>
      <c r="J571" s="336"/>
      <c r="K571" s="336"/>
      <c r="L571" s="336"/>
      <c r="M571" s="336"/>
      <c r="N571" s="336"/>
      <c r="O571" s="336"/>
      <c r="P571" s="336"/>
      <c r="Q571" s="336"/>
      <c r="R571" s="336"/>
      <c r="S571" s="336"/>
      <c r="T571" s="336"/>
      <c r="U571" s="336"/>
      <c r="V571" s="336"/>
      <c r="W571" s="336"/>
      <c r="X571" s="336"/>
      <c r="Y571" s="336"/>
    </row>
    <row r="572" spans="1:25" ht="16.5" customHeight="1">
      <c r="A572" s="336"/>
      <c r="B572" s="336"/>
      <c r="C572" s="336"/>
      <c r="D572" s="297"/>
      <c r="E572" s="336"/>
      <c r="F572" s="336"/>
      <c r="G572" s="336"/>
      <c r="I572" s="336"/>
      <c r="J572" s="336"/>
      <c r="K572" s="336"/>
      <c r="L572" s="336"/>
      <c r="M572" s="336"/>
      <c r="N572" s="336"/>
      <c r="O572" s="336"/>
      <c r="P572" s="336"/>
      <c r="Q572" s="336"/>
      <c r="R572" s="336"/>
      <c r="S572" s="336"/>
      <c r="T572" s="336"/>
      <c r="U572" s="336"/>
      <c r="V572" s="336"/>
      <c r="W572" s="336"/>
      <c r="X572" s="336"/>
      <c r="Y572" s="336"/>
    </row>
    <row r="573" spans="1:25" ht="16.5" customHeight="1">
      <c r="A573" s="336"/>
      <c r="B573" s="336"/>
      <c r="C573" s="336"/>
      <c r="D573" s="297"/>
      <c r="E573" s="336"/>
      <c r="F573" s="336"/>
      <c r="G573" s="336"/>
      <c r="I573" s="336"/>
      <c r="J573" s="336"/>
      <c r="K573" s="336"/>
      <c r="L573" s="336"/>
      <c r="M573" s="336"/>
      <c r="N573" s="336"/>
      <c r="O573" s="336"/>
      <c r="P573" s="336"/>
      <c r="Q573" s="336"/>
      <c r="R573" s="336"/>
      <c r="S573" s="336"/>
      <c r="T573" s="336"/>
      <c r="U573" s="336"/>
      <c r="V573" s="336"/>
      <c r="W573" s="336"/>
      <c r="X573" s="336"/>
      <c r="Y573" s="336"/>
    </row>
    <row r="574" spans="1:25" ht="16.5" customHeight="1">
      <c r="A574" s="336"/>
      <c r="B574" s="336"/>
      <c r="C574" s="336"/>
      <c r="D574" s="297"/>
      <c r="E574" s="336"/>
      <c r="F574" s="336"/>
      <c r="G574" s="336"/>
      <c r="I574" s="336"/>
      <c r="J574" s="336"/>
      <c r="K574" s="336"/>
      <c r="L574" s="336"/>
      <c r="M574" s="336"/>
      <c r="N574" s="336"/>
      <c r="O574" s="336"/>
      <c r="P574" s="336"/>
      <c r="Q574" s="336"/>
      <c r="R574" s="336"/>
      <c r="S574" s="336"/>
      <c r="T574" s="336"/>
      <c r="U574" s="336"/>
      <c r="V574" s="336"/>
      <c r="W574" s="336"/>
      <c r="X574" s="336"/>
      <c r="Y574" s="336"/>
    </row>
    <row r="575" spans="1:25" ht="16.5" customHeight="1">
      <c r="A575" s="336"/>
      <c r="B575" s="336"/>
      <c r="C575" s="336"/>
      <c r="D575" s="297"/>
      <c r="E575" s="336"/>
      <c r="F575" s="336"/>
      <c r="G575" s="336"/>
      <c r="I575" s="336"/>
      <c r="J575" s="336"/>
      <c r="K575" s="336"/>
      <c r="L575" s="336"/>
      <c r="M575" s="336"/>
      <c r="N575" s="336"/>
      <c r="O575" s="336"/>
      <c r="P575" s="336"/>
      <c r="Q575" s="336"/>
      <c r="R575" s="336"/>
      <c r="S575" s="336"/>
      <c r="T575" s="336"/>
      <c r="U575" s="336"/>
      <c r="V575" s="336"/>
      <c r="W575" s="336"/>
      <c r="X575" s="336"/>
      <c r="Y575" s="336"/>
    </row>
    <row r="576" spans="1:25" ht="16.5" customHeight="1">
      <c r="A576" s="336"/>
      <c r="B576" s="336"/>
      <c r="C576" s="336"/>
      <c r="D576" s="297"/>
      <c r="E576" s="336"/>
      <c r="F576" s="336"/>
      <c r="G576" s="336"/>
      <c r="I576" s="336"/>
      <c r="J576" s="336"/>
      <c r="K576" s="336"/>
      <c r="L576" s="336"/>
      <c r="M576" s="336"/>
      <c r="N576" s="336"/>
      <c r="O576" s="336"/>
      <c r="P576" s="336"/>
      <c r="Q576" s="336"/>
      <c r="R576" s="336"/>
      <c r="S576" s="336"/>
      <c r="T576" s="336"/>
      <c r="U576" s="336"/>
      <c r="V576" s="336"/>
      <c r="W576" s="336"/>
      <c r="X576" s="336"/>
      <c r="Y576" s="336"/>
    </row>
    <row r="577" spans="1:25" ht="16.5" customHeight="1">
      <c r="A577" s="336"/>
      <c r="B577" s="336"/>
      <c r="C577" s="336"/>
      <c r="D577" s="297"/>
      <c r="E577" s="336"/>
      <c r="F577" s="336"/>
      <c r="G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</row>
    <row r="578" spans="1:25" ht="16.5" customHeight="1">
      <c r="A578" s="336"/>
      <c r="B578" s="336"/>
      <c r="C578" s="336"/>
      <c r="D578" s="297"/>
      <c r="E578" s="336"/>
      <c r="F578" s="336"/>
      <c r="G578" s="336"/>
      <c r="I578" s="336"/>
      <c r="J578" s="336"/>
      <c r="K578" s="336"/>
      <c r="L578" s="336"/>
      <c r="M578" s="336"/>
      <c r="N578" s="336"/>
      <c r="O578" s="336"/>
      <c r="P578" s="336"/>
      <c r="Q578" s="336"/>
      <c r="R578" s="336"/>
      <c r="S578" s="336"/>
      <c r="T578" s="336"/>
      <c r="U578" s="336"/>
      <c r="V578" s="336"/>
      <c r="W578" s="336"/>
      <c r="X578" s="336"/>
      <c r="Y578" s="336"/>
    </row>
    <row r="579" spans="1:25" ht="16.5" customHeight="1">
      <c r="A579" s="336"/>
      <c r="B579" s="336"/>
      <c r="C579" s="336"/>
      <c r="D579" s="297"/>
      <c r="E579" s="336"/>
      <c r="F579" s="336"/>
      <c r="G579" s="336"/>
      <c r="I579" s="336"/>
      <c r="J579" s="336"/>
      <c r="K579" s="336"/>
      <c r="L579" s="336"/>
      <c r="M579" s="336"/>
      <c r="N579" s="336"/>
      <c r="O579" s="336"/>
      <c r="P579" s="336"/>
      <c r="Q579" s="336"/>
      <c r="R579" s="336"/>
      <c r="S579" s="336"/>
      <c r="T579" s="336"/>
      <c r="U579" s="336"/>
      <c r="V579" s="336"/>
      <c r="W579" s="336"/>
      <c r="X579" s="336"/>
      <c r="Y579" s="336"/>
    </row>
    <row r="580" spans="1:25" ht="16.5" customHeight="1">
      <c r="A580" s="336"/>
      <c r="B580" s="336"/>
      <c r="C580" s="336"/>
      <c r="D580" s="297"/>
      <c r="E580" s="336"/>
      <c r="F580" s="336"/>
      <c r="G580" s="336"/>
      <c r="I580" s="336"/>
      <c r="J580" s="336"/>
      <c r="K580" s="336"/>
      <c r="L580" s="336"/>
      <c r="M580" s="336"/>
      <c r="N580" s="336"/>
      <c r="O580" s="336"/>
      <c r="P580" s="336"/>
      <c r="Q580" s="336"/>
      <c r="R580" s="336"/>
      <c r="S580" s="336"/>
      <c r="T580" s="336"/>
      <c r="U580" s="336"/>
      <c r="V580" s="336"/>
      <c r="W580" s="336"/>
      <c r="X580" s="336"/>
      <c r="Y580" s="336"/>
    </row>
    <row r="581" spans="1:25" ht="16.5" customHeight="1">
      <c r="A581" s="336"/>
      <c r="B581" s="336"/>
      <c r="C581" s="336"/>
      <c r="D581" s="297"/>
      <c r="E581" s="336"/>
      <c r="F581" s="336"/>
      <c r="G581" s="336"/>
      <c r="I581" s="336"/>
      <c r="J581" s="336"/>
      <c r="K581" s="336"/>
      <c r="L581" s="336"/>
      <c r="M581" s="336"/>
      <c r="N581" s="336"/>
      <c r="O581" s="336"/>
      <c r="P581" s="336"/>
      <c r="Q581" s="336"/>
      <c r="R581" s="336"/>
      <c r="S581" s="336"/>
      <c r="T581" s="336"/>
      <c r="U581" s="336"/>
      <c r="V581" s="336"/>
      <c r="W581" s="336"/>
      <c r="X581" s="336"/>
      <c r="Y581" s="336"/>
    </row>
    <row r="582" spans="1:25" ht="16.5" customHeight="1">
      <c r="A582" s="336"/>
      <c r="B582" s="336"/>
      <c r="C582" s="336"/>
      <c r="D582" s="297"/>
      <c r="E582" s="336"/>
      <c r="F582" s="336"/>
      <c r="G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</row>
    <row r="583" spans="1:25" ht="16.5" customHeight="1">
      <c r="A583" s="336"/>
      <c r="B583" s="336"/>
      <c r="C583" s="336"/>
      <c r="D583" s="297"/>
      <c r="E583" s="336"/>
      <c r="F583" s="336"/>
      <c r="G583" s="336"/>
      <c r="I583" s="336"/>
      <c r="J583" s="336"/>
      <c r="K583" s="336"/>
      <c r="L583" s="336"/>
      <c r="M583" s="336"/>
      <c r="N583" s="336"/>
      <c r="O583" s="336"/>
      <c r="P583" s="336"/>
      <c r="Q583" s="336"/>
      <c r="R583" s="336"/>
      <c r="S583" s="336"/>
      <c r="T583" s="336"/>
      <c r="U583" s="336"/>
      <c r="V583" s="336"/>
      <c r="W583" s="336"/>
      <c r="X583" s="336"/>
      <c r="Y583" s="336"/>
    </row>
    <row r="584" spans="1:25" ht="16.5" customHeight="1">
      <c r="A584" s="336"/>
      <c r="B584" s="336"/>
      <c r="C584" s="336"/>
      <c r="D584" s="297"/>
      <c r="E584" s="336"/>
      <c r="F584" s="336"/>
      <c r="G584" s="336"/>
      <c r="I584" s="336"/>
      <c r="J584" s="336"/>
      <c r="K584" s="336"/>
      <c r="L584" s="336"/>
      <c r="M584" s="336"/>
      <c r="N584" s="336"/>
      <c r="O584" s="336"/>
      <c r="P584" s="336"/>
      <c r="Q584" s="336"/>
      <c r="R584" s="336"/>
      <c r="S584" s="336"/>
      <c r="T584" s="336"/>
      <c r="U584" s="336"/>
      <c r="V584" s="336"/>
      <c r="W584" s="336"/>
      <c r="X584" s="336"/>
      <c r="Y584" s="336"/>
    </row>
    <row r="585" spans="1:25" ht="16.5" customHeight="1">
      <c r="A585" s="336"/>
      <c r="B585" s="336"/>
      <c r="C585" s="336"/>
      <c r="D585" s="297"/>
      <c r="E585" s="336"/>
      <c r="F585" s="336"/>
      <c r="G585" s="336"/>
      <c r="I585" s="336"/>
      <c r="J585" s="336"/>
      <c r="K585" s="336"/>
      <c r="L585" s="336"/>
      <c r="M585" s="336"/>
      <c r="N585" s="336"/>
      <c r="O585" s="336"/>
      <c r="P585" s="336"/>
      <c r="Q585" s="336"/>
      <c r="R585" s="336"/>
      <c r="S585" s="336"/>
      <c r="T585" s="336"/>
      <c r="U585" s="336"/>
      <c r="V585" s="336"/>
      <c r="W585" s="336"/>
      <c r="X585" s="336"/>
      <c r="Y585" s="336"/>
    </row>
    <row r="586" spans="1:25" ht="16.5" customHeight="1">
      <c r="A586" s="336"/>
      <c r="B586" s="336"/>
      <c r="C586" s="336"/>
      <c r="D586" s="297"/>
      <c r="E586" s="336"/>
      <c r="F586" s="336"/>
      <c r="G586" s="336"/>
      <c r="I586" s="336"/>
      <c r="J586" s="336"/>
      <c r="K586" s="336"/>
      <c r="L586" s="336"/>
      <c r="M586" s="336"/>
      <c r="N586" s="336"/>
      <c r="O586" s="336"/>
      <c r="P586" s="336"/>
      <c r="Q586" s="336"/>
      <c r="R586" s="336"/>
      <c r="S586" s="336"/>
      <c r="T586" s="336"/>
      <c r="U586" s="336"/>
      <c r="V586" s="336"/>
      <c r="W586" s="336"/>
      <c r="X586" s="336"/>
      <c r="Y586" s="336"/>
    </row>
    <row r="587" spans="1:25" ht="16.5" customHeight="1">
      <c r="A587" s="336"/>
      <c r="B587" s="336"/>
      <c r="C587" s="336"/>
      <c r="D587" s="297"/>
      <c r="E587" s="336"/>
      <c r="F587" s="336"/>
      <c r="G587" s="336"/>
      <c r="I587" s="336"/>
      <c r="J587" s="336"/>
      <c r="K587" s="336"/>
      <c r="L587" s="336"/>
      <c r="M587" s="336"/>
      <c r="N587" s="336"/>
      <c r="O587" s="336"/>
      <c r="P587" s="336"/>
      <c r="Q587" s="336"/>
      <c r="R587" s="336"/>
      <c r="S587" s="336"/>
      <c r="T587" s="336"/>
      <c r="U587" s="336"/>
      <c r="V587" s="336"/>
      <c r="W587" s="336"/>
      <c r="X587" s="336"/>
      <c r="Y587" s="336"/>
    </row>
    <row r="588" spans="1:25" ht="16.5" customHeight="1">
      <c r="A588" s="336"/>
      <c r="B588" s="336"/>
      <c r="C588" s="336"/>
      <c r="D588" s="297"/>
      <c r="E588" s="336"/>
      <c r="F588" s="336"/>
      <c r="G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</row>
    <row r="589" spans="1:25" ht="16.5" customHeight="1">
      <c r="A589" s="336"/>
      <c r="B589" s="336"/>
      <c r="C589" s="336"/>
      <c r="D589" s="297"/>
      <c r="E589" s="336"/>
      <c r="F589" s="336"/>
      <c r="G589" s="336"/>
      <c r="I589" s="336"/>
      <c r="J589" s="336"/>
      <c r="K589" s="336"/>
      <c r="L589" s="336"/>
      <c r="M589" s="336"/>
      <c r="N589" s="336"/>
      <c r="O589" s="336"/>
      <c r="P589" s="336"/>
      <c r="Q589" s="336"/>
      <c r="R589" s="336"/>
      <c r="S589" s="336"/>
      <c r="T589" s="336"/>
      <c r="U589" s="336"/>
      <c r="V589" s="336"/>
      <c r="W589" s="336"/>
      <c r="X589" s="336"/>
      <c r="Y589" s="336"/>
    </row>
    <row r="590" spans="1:25" ht="16.5" customHeight="1">
      <c r="A590" s="336"/>
      <c r="B590" s="336"/>
      <c r="C590" s="336"/>
      <c r="D590" s="297"/>
      <c r="E590" s="336"/>
      <c r="F590" s="336"/>
      <c r="G590" s="336"/>
      <c r="I590" s="336"/>
      <c r="J590" s="336"/>
      <c r="K590" s="336"/>
      <c r="L590" s="336"/>
      <c r="M590" s="336"/>
      <c r="N590" s="336"/>
      <c r="O590" s="336"/>
      <c r="P590" s="336"/>
      <c r="Q590" s="336"/>
      <c r="R590" s="336"/>
      <c r="S590" s="336"/>
      <c r="T590" s="336"/>
      <c r="U590" s="336"/>
      <c r="V590" s="336"/>
      <c r="W590" s="336"/>
      <c r="X590" s="336"/>
      <c r="Y590" s="336"/>
    </row>
    <row r="591" spans="1:25" ht="16.5" customHeight="1">
      <c r="A591" s="336"/>
      <c r="B591" s="336"/>
      <c r="C591" s="336"/>
      <c r="D591" s="297"/>
      <c r="E591" s="336"/>
      <c r="F591" s="336"/>
      <c r="G591" s="336"/>
      <c r="I591" s="336"/>
      <c r="J591" s="336"/>
      <c r="K591" s="336"/>
      <c r="L591" s="336"/>
      <c r="M591" s="336"/>
      <c r="N591" s="336"/>
      <c r="O591" s="336"/>
      <c r="P591" s="336"/>
      <c r="Q591" s="336"/>
      <c r="R591" s="336"/>
      <c r="S591" s="336"/>
      <c r="T591" s="336"/>
      <c r="U591" s="336"/>
      <c r="V591" s="336"/>
      <c r="W591" s="336"/>
      <c r="X591" s="336"/>
      <c r="Y591" s="336"/>
    </row>
    <row r="592" spans="1:25" ht="16.5" customHeight="1">
      <c r="A592" s="336"/>
      <c r="B592" s="336"/>
      <c r="C592" s="336"/>
      <c r="D592" s="297"/>
      <c r="E592" s="336"/>
      <c r="F592" s="336"/>
      <c r="G592" s="336"/>
      <c r="I592" s="336"/>
      <c r="J592" s="336"/>
      <c r="K592" s="336"/>
      <c r="L592" s="336"/>
      <c r="M592" s="336"/>
      <c r="N592" s="336"/>
      <c r="O592" s="336"/>
      <c r="P592" s="336"/>
      <c r="Q592" s="336"/>
      <c r="R592" s="336"/>
      <c r="S592" s="336"/>
      <c r="T592" s="336"/>
      <c r="U592" s="336"/>
      <c r="V592" s="336"/>
      <c r="W592" s="336"/>
      <c r="X592" s="336"/>
      <c r="Y592" s="336"/>
    </row>
    <row r="593" spans="1:25" ht="16.5" customHeight="1">
      <c r="A593" s="336"/>
      <c r="B593" s="336"/>
      <c r="C593" s="336"/>
      <c r="D593" s="297"/>
      <c r="E593" s="336"/>
      <c r="F593" s="336"/>
      <c r="G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</row>
    <row r="594" spans="1:25" ht="16.5" customHeight="1">
      <c r="A594" s="336"/>
      <c r="B594" s="336"/>
      <c r="C594" s="336"/>
      <c r="D594" s="297"/>
      <c r="E594" s="336"/>
      <c r="F594" s="336"/>
      <c r="G594" s="336"/>
      <c r="I594" s="336"/>
      <c r="J594" s="336"/>
      <c r="K594" s="336"/>
      <c r="L594" s="336"/>
      <c r="M594" s="336"/>
      <c r="N594" s="336"/>
      <c r="O594" s="336"/>
      <c r="P594" s="336"/>
      <c r="Q594" s="336"/>
      <c r="R594" s="336"/>
      <c r="S594" s="336"/>
      <c r="T594" s="336"/>
      <c r="U594" s="336"/>
      <c r="V594" s="336"/>
      <c r="W594" s="336"/>
      <c r="X594" s="336"/>
      <c r="Y594" s="336"/>
    </row>
    <row r="595" spans="1:25" ht="16.5" customHeight="1">
      <c r="A595" s="336"/>
      <c r="B595" s="336"/>
      <c r="C595" s="336"/>
      <c r="D595" s="297"/>
      <c r="E595" s="336"/>
      <c r="F595" s="336"/>
      <c r="G595" s="336"/>
      <c r="I595" s="336"/>
      <c r="J595" s="336"/>
      <c r="K595" s="336"/>
      <c r="L595" s="336"/>
      <c r="M595" s="336"/>
      <c r="N595" s="336"/>
      <c r="O595" s="336"/>
      <c r="P595" s="336"/>
      <c r="Q595" s="336"/>
      <c r="R595" s="336"/>
      <c r="S595" s="336"/>
      <c r="T595" s="336"/>
      <c r="U595" s="336"/>
      <c r="V595" s="336"/>
      <c r="W595" s="336"/>
      <c r="X595" s="336"/>
      <c r="Y595" s="336"/>
    </row>
    <row r="596" spans="1:25" ht="16.5" customHeight="1">
      <c r="A596" s="336"/>
      <c r="B596" s="336"/>
      <c r="C596" s="336"/>
      <c r="D596" s="297"/>
      <c r="E596" s="336"/>
      <c r="F596" s="336"/>
      <c r="G596" s="336"/>
      <c r="I596" s="336"/>
      <c r="J596" s="336"/>
      <c r="K596" s="336"/>
      <c r="L596" s="336"/>
      <c r="M596" s="336"/>
      <c r="N596" s="336"/>
      <c r="O596" s="336"/>
      <c r="P596" s="336"/>
      <c r="Q596" s="336"/>
      <c r="R596" s="336"/>
      <c r="S596" s="336"/>
      <c r="T596" s="336"/>
      <c r="U596" s="336"/>
      <c r="V596" s="336"/>
      <c r="W596" s="336"/>
      <c r="X596" s="336"/>
      <c r="Y596" s="336"/>
    </row>
    <row r="597" spans="1:25" ht="16.5" customHeight="1">
      <c r="A597" s="336"/>
      <c r="B597" s="336"/>
      <c r="C597" s="336"/>
      <c r="D597" s="297"/>
      <c r="E597" s="336"/>
      <c r="F597" s="336"/>
      <c r="G597" s="336"/>
      <c r="I597" s="336"/>
      <c r="J597" s="336"/>
      <c r="K597" s="336"/>
      <c r="L597" s="336"/>
      <c r="M597" s="336"/>
      <c r="N597" s="336"/>
      <c r="O597" s="336"/>
      <c r="P597" s="336"/>
      <c r="Q597" s="336"/>
      <c r="R597" s="336"/>
      <c r="S597" s="336"/>
      <c r="T597" s="336"/>
      <c r="U597" s="336"/>
      <c r="V597" s="336"/>
      <c r="W597" s="336"/>
      <c r="X597" s="336"/>
      <c r="Y597" s="336"/>
    </row>
    <row r="598" spans="1:25" ht="16.5" customHeight="1">
      <c r="A598" s="336"/>
      <c r="B598" s="336"/>
      <c r="C598" s="336"/>
      <c r="D598" s="297"/>
      <c r="E598" s="336"/>
      <c r="F598" s="336"/>
      <c r="G598" s="336"/>
      <c r="I598" s="336"/>
      <c r="J598" s="336"/>
      <c r="K598" s="336"/>
      <c r="L598" s="336"/>
      <c r="M598" s="336"/>
      <c r="N598" s="336"/>
      <c r="O598" s="336"/>
      <c r="P598" s="336"/>
      <c r="Q598" s="336"/>
      <c r="R598" s="336"/>
      <c r="S598" s="336"/>
      <c r="T598" s="336"/>
      <c r="U598" s="336"/>
      <c r="V598" s="336"/>
      <c r="W598" s="336"/>
      <c r="X598" s="336"/>
      <c r="Y598" s="336"/>
    </row>
    <row r="599" spans="1:25" ht="16.5" customHeight="1">
      <c r="A599" s="336"/>
      <c r="B599" s="336"/>
      <c r="C599" s="336"/>
      <c r="D599" s="297"/>
      <c r="E599" s="336"/>
      <c r="F599" s="336"/>
      <c r="G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</row>
    <row r="600" spans="1:25" ht="16.5" customHeight="1">
      <c r="A600" s="336"/>
      <c r="B600" s="336"/>
      <c r="C600" s="336"/>
      <c r="D600" s="297"/>
      <c r="E600" s="336"/>
      <c r="F600" s="336"/>
      <c r="G600" s="336"/>
      <c r="I600" s="336"/>
      <c r="J600" s="336"/>
      <c r="K600" s="336"/>
      <c r="L600" s="336"/>
      <c r="M600" s="336"/>
      <c r="N600" s="336"/>
      <c r="O600" s="336"/>
      <c r="P600" s="336"/>
      <c r="Q600" s="336"/>
      <c r="R600" s="336"/>
      <c r="S600" s="336"/>
      <c r="T600" s="336"/>
      <c r="U600" s="336"/>
      <c r="V600" s="336"/>
      <c r="W600" s="336"/>
      <c r="X600" s="336"/>
      <c r="Y600" s="336"/>
    </row>
    <row r="601" spans="1:25" ht="16.5" customHeight="1">
      <c r="A601" s="336"/>
      <c r="B601" s="336"/>
      <c r="C601" s="336"/>
      <c r="D601" s="297"/>
      <c r="E601" s="336"/>
      <c r="F601" s="336"/>
      <c r="G601" s="336"/>
      <c r="I601" s="336"/>
      <c r="J601" s="336"/>
      <c r="K601" s="336"/>
      <c r="L601" s="336"/>
      <c r="M601" s="336"/>
      <c r="N601" s="336"/>
      <c r="O601" s="336"/>
      <c r="P601" s="336"/>
      <c r="Q601" s="336"/>
      <c r="R601" s="336"/>
      <c r="S601" s="336"/>
      <c r="T601" s="336"/>
      <c r="U601" s="336"/>
      <c r="V601" s="336"/>
      <c r="W601" s="336"/>
      <c r="X601" s="336"/>
      <c r="Y601" s="336"/>
    </row>
    <row r="602" spans="1:25" ht="16.5" customHeight="1">
      <c r="A602" s="336"/>
      <c r="B602" s="336"/>
      <c r="C602" s="336"/>
      <c r="D602" s="297"/>
      <c r="E602" s="336"/>
      <c r="F602" s="336"/>
      <c r="G602" s="336"/>
      <c r="I602" s="336"/>
      <c r="J602" s="336"/>
      <c r="K602" s="336"/>
      <c r="L602" s="336"/>
      <c r="M602" s="336"/>
      <c r="N602" s="336"/>
      <c r="O602" s="336"/>
      <c r="P602" s="336"/>
      <c r="Q602" s="336"/>
      <c r="R602" s="336"/>
      <c r="S602" s="336"/>
      <c r="T602" s="336"/>
      <c r="U602" s="336"/>
      <c r="V602" s="336"/>
      <c r="W602" s="336"/>
      <c r="X602" s="336"/>
      <c r="Y602" s="336"/>
    </row>
    <row r="603" spans="1:25" ht="16.5" customHeight="1">
      <c r="A603" s="336"/>
      <c r="B603" s="336"/>
      <c r="C603" s="336"/>
      <c r="D603" s="297"/>
      <c r="E603" s="336"/>
      <c r="F603" s="336"/>
      <c r="G603" s="336"/>
      <c r="I603" s="336"/>
      <c r="J603" s="336"/>
      <c r="K603" s="336"/>
      <c r="L603" s="336"/>
      <c r="M603" s="336"/>
      <c r="N603" s="336"/>
      <c r="O603" s="336"/>
      <c r="P603" s="336"/>
      <c r="Q603" s="336"/>
      <c r="R603" s="336"/>
      <c r="S603" s="336"/>
      <c r="T603" s="336"/>
      <c r="U603" s="336"/>
      <c r="V603" s="336"/>
      <c r="W603" s="336"/>
      <c r="X603" s="336"/>
      <c r="Y603" s="336"/>
    </row>
    <row r="604" spans="1:25" ht="16.5" customHeight="1">
      <c r="A604" s="336"/>
      <c r="B604" s="336"/>
      <c r="C604" s="336"/>
      <c r="D604" s="297"/>
      <c r="E604" s="336"/>
      <c r="F604" s="336"/>
      <c r="G604" s="336"/>
      <c r="I604" s="336"/>
      <c r="J604" s="336"/>
      <c r="K604" s="336"/>
      <c r="L604" s="336"/>
      <c r="M604" s="336"/>
      <c r="N604" s="336"/>
      <c r="O604" s="336"/>
      <c r="P604" s="336"/>
      <c r="Q604" s="336"/>
      <c r="R604" s="336"/>
      <c r="S604" s="336"/>
      <c r="T604" s="336"/>
      <c r="U604" s="336"/>
      <c r="V604" s="336"/>
      <c r="W604" s="336"/>
      <c r="X604" s="336"/>
      <c r="Y604" s="336"/>
    </row>
    <row r="605" spans="1:25" ht="16.5" customHeight="1">
      <c r="A605" s="336"/>
      <c r="B605" s="336"/>
      <c r="C605" s="336"/>
      <c r="D605" s="297"/>
      <c r="E605" s="336"/>
      <c r="F605" s="336"/>
      <c r="G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</row>
    <row r="606" spans="1:25" ht="16.5" customHeight="1">
      <c r="A606" s="336"/>
      <c r="B606" s="336"/>
      <c r="C606" s="336"/>
      <c r="D606" s="297"/>
      <c r="E606" s="336"/>
      <c r="F606" s="336"/>
      <c r="G606" s="336"/>
      <c r="I606" s="336"/>
      <c r="J606" s="336"/>
      <c r="K606" s="336"/>
      <c r="L606" s="336"/>
      <c r="M606" s="336"/>
      <c r="N606" s="336"/>
      <c r="O606" s="336"/>
      <c r="P606" s="336"/>
      <c r="Q606" s="336"/>
      <c r="R606" s="336"/>
      <c r="S606" s="336"/>
      <c r="T606" s="336"/>
      <c r="U606" s="336"/>
      <c r="V606" s="336"/>
      <c r="W606" s="336"/>
      <c r="X606" s="336"/>
      <c r="Y606" s="336"/>
    </row>
    <row r="607" spans="1:25" ht="16.5" customHeight="1">
      <c r="A607" s="336"/>
      <c r="B607" s="336"/>
      <c r="C607" s="336"/>
      <c r="D607" s="297"/>
      <c r="E607" s="336"/>
      <c r="F607" s="336"/>
      <c r="G607" s="336"/>
      <c r="I607" s="336"/>
      <c r="J607" s="336"/>
      <c r="K607" s="336"/>
      <c r="L607" s="336"/>
      <c r="M607" s="336"/>
      <c r="N607" s="336"/>
      <c r="O607" s="336"/>
      <c r="P607" s="336"/>
      <c r="Q607" s="336"/>
      <c r="R607" s="336"/>
      <c r="S607" s="336"/>
      <c r="T607" s="336"/>
      <c r="U607" s="336"/>
      <c r="V607" s="336"/>
      <c r="W607" s="336"/>
      <c r="X607" s="336"/>
      <c r="Y607" s="336"/>
    </row>
    <row r="608" spans="1:25" ht="16.5" customHeight="1">
      <c r="A608" s="336"/>
      <c r="B608" s="336"/>
      <c r="C608" s="336"/>
      <c r="D608" s="297"/>
      <c r="E608" s="336"/>
      <c r="F608" s="336"/>
      <c r="G608" s="336"/>
      <c r="I608" s="336"/>
      <c r="J608" s="336"/>
      <c r="K608" s="336"/>
      <c r="L608" s="336"/>
      <c r="M608" s="336"/>
      <c r="N608" s="336"/>
      <c r="O608" s="336"/>
      <c r="P608" s="336"/>
      <c r="Q608" s="336"/>
      <c r="R608" s="336"/>
      <c r="S608" s="336"/>
      <c r="T608" s="336"/>
      <c r="U608" s="336"/>
      <c r="V608" s="336"/>
      <c r="W608" s="336"/>
      <c r="X608" s="336"/>
      <c r="Y608" s="336"/>
    </row>
    <row r="609" spans="1:25" ht="16.5" customHeight="1">
      <c r="A609" s="336"/>
      <c r="B609" s="336"/>
      <c r="C609" s="336"/>
      <c r="D609" s="297"/>
      <c r="E609" s="336"/>
      <c r="F609" s="336"/>
      <c r="G609" s="336"/>
      <c r="I609" s="336"/>
      <c r="J609" s="336"/>
      <c r="K609" s="336"/>
      <c r="L609" s="336"/>
      <c r="M609" s="336"/>
      <c r="N609" s="336"/>
      <c r="O609" s="336"/>
      <c r="P609" s="336"/>
      <c r="Q609" s="336"/>
      <c r="R609" s="336"/>
      <c r="S609" s="336"/>
      <c r="T609" s="336"/>
      <c r="U609" s="336"/>
      <c r="V609" s="336"/>
      <c r="W609" s="336"/>
      <c r="X609" s="336"/>
      <c r="Y609" s="336"/>
    </row>
    <row r="610" spans="1:25" ht="16.5" customHeight="1">
      <c r="A610" s="336"/>
      <c r="B610" s="336"/>
      <c r="C610" s="336"/>
      <c r="D610" s="297"/>
      <c r="E610" s="336"/>
      <c r="F610" s="336"/>
      <c r="G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</row>
    <row r="611" spans="1:25" ht="16.5" customHeight="1">
      <c r="A611" s="336"/>
      <c r="B611" s="336"/>
      <c r="C611" s="336"/>
      <c r="D611" s="297"/>
      <c r="E611" s="336"/>
      <c r="F611" s="336"/>
      <c r="G611" s="336"/>
      <c r="I611" s="336"/>
      <c r="J611" s="336"/>
      <c r="K611" s="336"/>
      <c r="L611" s="336"/>
      <c r="M611" s="336"/>
      <c r="N611" s="336"/>
      <c r="O611" s="336"/>
      <c r="P611" s="336"/>
      <c r="Q611" s="336"/>
      <c r="R611" s="336"/>
      <c r="S611" s="336"/>
      <c r="T611" s="336"/>
      <c r="U611" s="336"/>
      <c r="V611" s="336"/>
      <c r="W611" s="336"/>
      <c r="X611" s="336"/>
      <c r="Y611" s="336"/>
    </row>
    <row r="612" spans="1:25" ht="16.5" customHeight="1">
      <c r="A612" s="336"/>
      <c r="B612" s="336"/>
      <c r="C612" s="336"/>
      <c r="D612" s="297"/>
      <c r="E612" s="336"/>
      <c r="F612" s="336"/>
      <c r="G612" s="336"/>
      <c r="I612" s="336"/>
      <c r="J612" s="336"/>
      <c r="K612" s="336"/>
      <c r="L612" s="336"/>
      <c r="M612" s="336"/>
      <c r="N612" s="336"/>
      <c r="O612" s="336"/>
      <c r="P612" s="336"/>
      <c r="Q612" s="336"/>
      <c r="R612" s="336"/>
      <c r="S612" s="336"/>
      <c r="T612" s="336"/>
      <c r="U612" s="336"/>
      <c r="V612" s="336"/>
      <c r="W612" s="336"/>
      <c r="X612" s="336"/>
      <c r="Y612" s="336"/>
    </row>
    <row r="613" spans="1:25" ht="16.5" customHeight="1">
      <c r="A613" s="336"/>
      <c r="B613" s="336"/>
      <c r="C613" s="336"/>
      <c r="D613" s="297"/>
      <c r="E613" s="336"/>
      <c r="F613" s="336"/>
      <c r="G613" s="336"/>
      <c r="I613" s="336"/>
      <c r="J613" s="336"/>
      <c r="K613" s="336"/>
      <c r="L613" s="336"/>
      <c r="M613" s="336"/>
      <c r="N613" s="336"/>
      <c r="O613" s="336"/>
      <c r="P613" s="336"/>
      <c r="Q613" s="336"/>
      <c r="R613" s="336"/>
      <c r="S613" s="336"/>
      <c r="T613" s="336"/>
      <c r="U613" s="336"/>
      <c r="V613" s="336"/>
      <c r="W613" s="336"/>
      <c r="X613" s="336"/>
      <c r="Y613" s="336"/>
    </row>
    <row r="614" spans="1:25" ht="16.5" customHeight="1">
      <c r="A614" s="336"/>
      <c r="B614" s="336"/>
      <c r="C614" s="336"/>
      <c r="D614" s="297"/>
      <c r="E614" s="336"/>
      <c r="F614" s="336"/>
      <c r="G614" s="336"/>
      <c r="I614" s="336"/>
      <c r="J614" s="336"/>
      <c r="K614" s="336"/>
      <c r="L614" s="336"/>
      <c r="M614" s="336"/>
      <c r="N614" s="336"/>
      <c r="O614" s="336"/>
      <c r="P614" s="336"/>
      <c r="Q614" s="336"/>
      <c r="R614" s="336"/>
      <c r="S614" s="336"/>
      <c r="T614" s="336"/>
      <c r="U614" s="336"/>
      <c r="V614" s="336"/>
      <c r="W614" s="336"/>
      <c r="X614" s="336"/>
      <c r="Y614" s="336"/>
    </row>
    <row r="615" spans="1:25" ht="16.5" customHeight="1">
      <c r="A615" s="336"/>
      <c r="B615" s="336"/>
      <c r="C615" s="336"/>
      <c r="D615" s="297"/>
      <c r="E615" s="336"/>
      <c r="F615" s="336"/>
      <c r="G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</row>
    <row r="616" spans="1:25" ht="16.5" customHeight="1">
      <c r="A616" s="336"/>
      <c r="B616" s="336"/>
      <c r="C616" s="336"/>
      <c r="D616" s="297"/>
      <c r="E616" s="336"/>
      <c r="F616" s="336"/>
      <c r="G616" s="336"/>
      <c r="I616" s="336"/>
      <c r="J616" s="336"/>
      <c r="K616" s="336"/>
      <c r="L616" s="336"/>
      <c r="M616" s="336"/>
      <c r="N616" s="336"/>
      <c r="O616" s="336"/>
      <c r="P616" s="336"/>
      <c r="Q616" s="336"/>
      <c r="R616" s="336"/>
      <c r="S616" s="336"/>
      <c r="T616" s="336"/>
      <c r="U616" s="336"/>
      <c r="V616" s="336"/>
      <c r="W616" s="336"/>
      <c r="X616" s="336"/>
      <c r="Y616" s="336"/>
    </row>
    <row r="617" spans="1:25" ht="16.5" customHeight="1">
      <c r="A617" s="336"/>
      <c r="B617" s="336"/>
      <c r="C617" s="336"/>
      <c r="D617" s="297"/>
      <c r="E617" s="336"/>
      <c r="F617" s="336"/>
      <c r="G617" s="336"/>
      <c r="I617" s="336"/>
      <c r="J617" s="336"/>
      <c r="K617" s="336"/>
      <c r="L617" s="336"/>
      <c r="M617" s="336"/>
      <c r="N617" s="336"/>
      <c r="O617" s="336"/>
      <c r="P617" s="336"/>
      <c r="Q617" s="336"/>
      <c r="R617" s="336"/>
      <c r="S617" s="336"/>
      <c r="T617" s="336"/>
      <c r="U617" s="336"/>
      <c r="V617" s="336"/>
      <c r="W617" s="336"/>
      <c r="X617" s="336"/>
      <c r="Y617" s="336"/>
    </row>
    <row r="618" spans="1:25" ht="16.5" customHeight="1">
      <c r="A618" s="336"/>
      <c r="B618" s="336"/>
      <c r="C618" s="336"/>
      <c r="D618" s="297"/>
      <c r="E618" s="336"/>
      <c r="F618" s="336"/>
      <c r="G618" s="336"/>
      <c r="I618" s="336"/>
      <c r="J618" s="336"/>
      <c r="K618" s="336"/>
      <c r="L618" s="336"/>
      <c r="M618" s="336"/>
      <c r="N618" s="336"/>
      <c r="O618" s="336"/>
      <c r="P618" s="336"/>
      <c r="Q618" s="336"/>
      <c r="R618" s="336"/>
      <c r="S618" s="336"/>
      <c r="T618" s="336"/>
      <c r="U618" s="336"/>
      <c r="V618" s="336"/>
      <c r="W618" s="336"/>
      <c r="X618" s="336"/>
      <c r="Y618" s="336"/>
    </row>
    <row r="619" spans="1:25" ht="16.5" customHeight="1">
      <c r="A619" s="336"/>
      <c r="B619" s="336"/>
      <c r="C619" s="336"/>
      <c r="D619" s="297"/>
      <c r="E619" s="336"/>
      <c r="F619" s="336"/>
      <c r="G619" s="336"/>
      <c r="I619" s="336"/>
      <c r="J619" s="336"/>
      <c r="K619" s="336"/>
      <c r="L619" s="336"/>
      <c r="M619" s="336"/>
      <c r="N619" s="336"/>
      <c r="O619" s="336"/>
      <c r="P619" s="336"/>
      <c r="Q619" s="336"/>
      <c r="R619" s="336"/>
      <c r="S619" s="336"/>
      <c r="T619" s="336"/>
      <c r="U619" s="336"/>
      <c r="V619" s="336"/>
      <c r="W619" s="336"/>
      <c r="X619" s="336"/>
      <c r="Y619" s="336"/>
    </row>
    <row r="620" spans="1:25" ht="16.5" customHeight="1">
      <c r="A620" s="336"/>
      <c r="B620" s="336"/>
      <c r="C620" s="336"/>
      <c r="D620" s="297"/>
      <c r="E620" s="336"/>
      <c r="F620" s="336"/>
      <c r="G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</row>
    <row r="621" spans="1:25" ht="16.5" customHeight="1">
      <c r="A621" s="336"/>
      <c r="B621" s="336"/>
      <c r="C621" s="336"/>
      <c r="D621" s="297"/>
      <c r="E621" s="336"/>
      <c r="F621" s="336"/>
      <c r="G621" s="336"/>
      <c r="I621" s="336"/>
      <c r="J621" s="336"/>
      <c r="K621" s="336"/>
      <c r="L621" s="336"/>
      <c r="M621" s="336"/>
      <c r="N621" s="336"/>
      <c r="O621" s="336"/>
      <c r="P621" s="336"/>
      <c r="Q621" s="336"/>
      <c r="R621" s="336"/>
      <c r="S621" s="336"/>
      <c r="T621" s="336"/>
      <c r="U621" s="336"/>
      <c r="V621" s="336"/>
      <c r="W621" s="336"/>
      <c r="X621" s="336"/>
      <c r="Y621" s="336"/>
    </row>
    <row r="622" spans="1:25" ht="16.5" customHeight="1">
      <c r="A622" s="336"/>
      <c r="B622" s="336"/>
      <c r="C622" s="336"/>
      <c r="D622" s="297"/>
      <c r="E622" s="336"/>
      <c r="F622" s="336"/>
      <c r="G622" s="336"/>
      <c r="I622" s="336"/>
      <c r="J622" s="336"/>
      <c r="K622" s="336"/>
      <c r="L622" s="336"/>
      <c r="M622" s="336"/>
      <c r="N622" s="336"/>
      <c r="O622" s="336"/>
      <c r="P622" s="336"/>
      <c r="Q622" s="336"/>
      <c r="R622" s="336"/>
      <c r="S622" s="336"/>
      <c r="T622" s="336"/>
      <c r="U622" s="336"/>
      <c r="V622" s="336"/>
      <c r="W622" s="336"/>
      <c r="X622" s="336"/>
      <c r="Y622" s="336"/>
    </row>
    <row r="623" spans="1:25" ht="16.5" customHeight="1">
      <c r="A623" s="336"/>
      <c r="B623" s="336"/>
      <c r="C623" s="336"/>
      <c r="D623" s="297"/>
      <c r="E623" s="336"/>
      <c r="F623" s="336"/>
      <c r="G623" s="336"/>
      <c r="I623" s="336"/>
      <c r="J623" s="336"/>
      <c r="K623" s="336"/>
      <c r="L623" s="336"/>
      <c r="M623" s="336"/>
      <c r="N623" s="336"/>
      <c r="O623" s="336"/>
      <c r="P623" s="336"/>
      <c r="Q623" s="336"/>
      <c r="R623" s="336"/>
      <c r="S623" s="336"/>
      <c r="T623" s="336"/>
      <c r="U623" s="336"/>
      <c r="V623" s="336"/>
      <c r="W623" s="336"/>
      <c r="X623" s="336"/>
      <c r="Y623" s="336"/>
    </row>
    <row r="624" spans="1:25" ht="16.5" customHeight="1">
      <c r="A624" s="336"/>
      <c r="B624" s="336"/>
      <c r="C624" s="336"/>
      <c r="D624" s="297"/>
      <c r="E624" s="336"/>
      <c r="F624" s="336"/>
      <c r="G624" s="336"/>
      <c r="I624" s="336"/>
      <c r="J624" s="336"/>
      <c r="K624" s="336"/>
      <c r="L624" s="336"/>
      <c r="M624" s="336"/>
      <c r="N624" s="336"/>
      <c r="O624" s="336"/>
      <c r="P624" s="336"/>
      <c r="Q624" s="336"/>
      <c r="R624" s="336"/>
      <c r="S624" s="336"/>
      <c r="T624" s="336"/>
      <c r="U624" s="336"/>
      <c r="V624" s="336"/>
      <c r="W624" s="336"/>
      <c r="X624" s="336"/>
      <c r="Y624" s="336"/>
    </row>
    <row r="625" spans="1:25" ht="16.5" customHeight="1">
      <c r="A625" s="336"/>
      <c r="B625" s="336"/>
      <c r="C625" s="336"/>
      <c r="D625" s="297"/>
      <c r="E625" s="336"/>
      <c r="F625" s="336"/>
      <c r="G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</row>
    <row r="626" spans="1:25" ht="16.5" customHeight="1">
      <c r="A626" s="336"/>
      <c r="B626" s="336"/>
      <c r="C626" s="336"/>
      <c r="D626" s="297"/>
      <c r="E626" s="336"/>
      <c r="F626" s="336"/>
      <c r="G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</row>
    <row r="627" spans="1:25" ht="16.5" customHeight="1">
      <c r="A627" s="336"/>
      <c r="B627" s="336"/>
      <c r="C627" s="336"/>
      <c r="D627" s="297"/>
      <c r="E627" s="336"/>
      <c r="F627" s="336"/>
      <c r="G627" s="336"/>
      <c r="I627" s="336"/>
      <c r="J627" s="336"/>
      <c r="K627" s="336"/>
      <c r="L627" s="336"/>
      <c r="M627" s="336"/>
      <c r="N627" s="336"/>
      <c r="O627" s="336"/>
      <c r="P627" s="336"/>
      <c r="Q627" s="336"/>
      <c r="R627" s="336"/>
      <c r="S627" s="336"/>
      <c r="T627" s="336"/>
      <c r="U627" s="336"/>
      <c r="V627" s="336"/>
      <c r="W627" s="336"/>
      <c r="X627" s="336"/>
      <c r="Y627" s="336"/>
    </row>
    <row r="628" spans="1:25" ht="16.5" customHeight="1">
      <c r="A628" s="336"/>
      <c r="B628" s="336"/>
      <c r="C628" s="336"/>
      <c r="D628" s="297"/>
      <c r="E628" s="336"/>
      <c r="F628" s="336"/>
      <c r="G628" s="336"/>
      <c r="I628" s="336"/>
      <c r="J628" s="336"/>
      <c r="K628" s="336"/>
      <c r="L628" s="336"/>
      <c r="M628" s="336"/>
      <c r="N628" s="336"/>
      <c r="O628" s="336"/>
      <c r="P628" s="336"/>
      <c r="Q628" s="336"/>
      <c r="R628" s="336"/>
      <c r="S628" s="336"/>
      <c r="T628" s="336"/>
      <c r="U628" s="336"/>
      <c r="V628" s="336"/>
      <c r="W628" s="336"/>
      <c r="X628" s="336"/>
      <c r="Y628" s="336"/>
    </row>
    <row r="629" spans="1:25" ht="16.5" customHeight="1">
      <c r="A629" s="336"/>
      <c r="B629" s="336"/>
      <c r="C629" s="336"/>
      <c r="D629" s="297"/>
      <c r="E629" s="336"/>
      <c r="F629" s="336"/>
      <c r="G629" s="336"/>
      <c r="I629" s="336"/>
      <c r="J629" s="336"/>
      <c r="K629" s="336"/>
      <c r="L629" s="336"/>
      <c r="M629" s="336"/>
      <c r="N629" s="336"/>
      <c r="O629" s="336"/>
      <c r="P629" s="336"/>
      <c r="Q629" s="336"/>
      <c r="R629" s="336"/>
      <c r="S629" s="336"/>
      <c r="T629" s="336"/>
      <c r="U629" s="336"/>
      <c r="V629" s="336"/>
      <c r="W629" s="336"/>
      <c r="X629" s="336"/>
      <c r="Y629" s="336"/>
    </row>
    <row r="630" spans="1:25" ht="16.5" customHeight="1">
      <c r="A630" s="336"/>
      <c r="B630" s="336"/>
      <c r="C630" s="336"/>
      <c r="D630" s="297"/>
      <c r="E630" s="336"/>
      <c r="F630" s="336"/>
      <c r="G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</row>
    <row r="631" spans="1:25" ht="16.5" customHeight="1">
      <c r="A631" s="336"/>
      <c r="B631" s="336"/>
      <c r="C631" s="336"/>
      <c r="D631" s="297"/>
      <c r="E631" s="336"/>
      <c r="F631" s="336"/>
      <c r="G631" s="336"/>
      <c r="I631" s="336"/>
      <c r="J631" s="336"/>
      <c r="K631" s="336"/>
      <c r="L631" s="336"/>
      <c r="M631" s="336"/>
      <c r="N631" s="336"/>
      <c r="O631" s="336"/>
      <c r="P631" s="336"/>
      <c r="Q631" s="336"/>
      <c r="R631" s="336"/>
      <c r="S631" s="336"/>
      <c r="T631" s="336"/>
      <c r="U631" s="336"/>
      <c r="V631" s="336"/>
      <c r="W631" s="336"/>
      <c r="X631" s="336"/>
      <c r="Y631" s="336"/>
    </row>
    <row r="632" spans="1:25" ht="16.5" customHeight="1">
      <c r="A632" s="336"/>
      <c r="B632" s="336"/>
      <c r="C632" s="336"/>
      <c r="D632" s="297"/>
      <c r="E632" s="336"/>
      <c r="F632" s="336"/>
      <c r="G632" s="336"/>
      <c r="I632" s="336"/>
      <c r="J632" s="336"/>
      <c r="K632" s="336"/>
      <c r="L632" s="336"/>
      <c r="M632" s="336"/>
      <c r="N632" s="336"/>
      <c r="O632" s="336"/>
      <c r="P632" s="336"/>
      <c r="Q632" s="336"/>
      <c r="R632" s="336"/>
      <c r="S632" s="336"/>
      <c r="T632" s="336"/>
      <c r="U632" s="336"/>
      <c r="V632" s="336"/>
      <c r="W632" s="336"/>
      <c r="X632" s="336"/>
      <c r="Y632" s="336"/>
    </row>
    <row r="633" spans="1:25" ht="16.5" customHeight="1">
      <c r="A633" s="336"/>
      <c r="B633" s="336"/>
      <c r="C633" s="336"/>
      <c r="D633" s="297"/>
      <c r="E633" s="336"/>
      <c r="F633" s="336"/>
      <c r="G633" s="336"/>
      <c r="I633" s="336"/>
      <c r="J633" s="336"/>
      <c r="K633" s="336"/>
      <c r="L633" s="336"/>
      <c r="M633" s="336"/>
      <c r="N633" s="336"/>
      <c r="O633" s="336"/>
      <c r="P633" s="336"/>
      <c r="Q633" s="336"/>
      <c r="R633" s="336"/>
      <c r="S633" s="336"/>
      <c r="T633" s="336"/>
      <c r="U633" s="336"/>
      <c r="V633" s="336"/>
      <c r="W633" s="336"/>
      <c r="X633" s="336"/>
      <c r="Y633" s="336"/>
    </row>
    <row r="634" spans="1:25" ht="16.5" customHeight="1">
      <c r="A634" s="336"/>
      <c r="B634" s="336"/>
      <c r="C634" s="336"/>
      <c r="D634" s="297"/>
      <c r="E634" s="336"/>
      <c r="F634" s="336"/>
      <c r="G634" s="336"/>
      <c r="I634" s="336"/>
      <c r="J634" s="336"/>
      <c r="K634" s="336"/>
      <c r="L634" s="336"/>
      <c r="M634" s="336"/>
      <c r="N634" s="336"/>
      <c r="O634" s="336"/>
      <c r="P634" s="336"/>
      <c r="Q634" s="336"/>
      <c r="R634" s="336"/>
      <c r="S634" s="336"/>
      <c r="T634" s="336"/>
      <c r="U634" s="336"/>
      <c r="V634" s="336"/>
      <c r="W634" s="336"/>
      <c r="X634" s="336"/>
      <c r="Y634" s="336"/>
    </row>
    <row r="635" spans="1:25" ht="16.5" customHeight="1">
      <c r="A635" s="336"/>
      <c r="B635" s="336"/>
      <c r="C635" s="336"/>
      <c r="D635" s="297"/>
      <c r="E635" s="336"/>
      <c r="F635" s="336"/>
      <c r="G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</row>
    <row r="636" spans="1:25" ht="16.5" customHeight="1">
      <c r="A636" s="336"/>
      <c r="B636" s="336"/>
      <c r="C636" s="336"/>
      <c r="D636" s="297"/>
      <c r="E636" s="336"/>
      <c r="F636" s="336"/>
      <c r="G636" s="336"/>
      <c r="I636" s="336"/>
      <c r="J636" s="336"/>
      <c r="K636" s="336"/>
      <c r="L636" s="336"/>
      <c r="M636" s="336"/>
      <c r="N636" s="336"/>
      <c r="O636" s="336"/>
      <c r="P636" s="336"/>
      <c r="Q636" s="336"/>
      <c r="R636" s="336"/>
      <c r="S636" s="336"/>
      <c r="T636" s="336"/>
      <c r="U636" s="336"/>
      <c r="V636" s="336"/>
      <c r="W636" s="336"/>
      <c r="X636" s="336"/>
      <c r="Y636" s="336"/>
    </row>
    <row r="637" spans="1:25" ht="16.5" customHeight="1">
      <c r="A637" s="336"/>
      <c r="B637" s="336"/>
      <c r="C637" s="336"/>
      <c r="D637" s="297"/>
      <c r="E637" s="336"/>
      <c r="F637" s="336"/>
      <c r="G637" s="336"/>
      <c r="I637" s="336"/>
      <c r="J637" s="336"/>
      <c r="K637" s="336"/>
      <c r="L637" s="336"/>
      <c r="M637" s="336"/>
      <c r="N637" s="336"/>
      <c r="O637" s="336"/>
      <c r="P637" s="336"/>
      <c r="Q637" s="336"/>
      <c r="R637" s="336"/>
      <c r="S637" s="336"/>
      <c r="T637" s="336"/>
      <c r="U637" s="336"/>
      <c r="V637" s="336"/>
      <c r="W637" s="336"/>
      <c r="X637" s="336"/>
      <c r="Y637" s="336"/>
    </row>
    <row r="638" spans="1:25" ht="16.5" customHeight="1">
      <c r="A638" s="336"/>
      <c r="B638" s="336"/>
      <c r="C638" s="336"/>
      <c r="D638" s="297"/>
      <c r="E638" s="336"/>
      <c r="F638" s="336"/>
      <c r="G638" s="336"/>
      <c r="I638" s="336"/>
      <c r="J638" s="336"/>
      <c r="K638" s="336"/>
      <c r="L638" s="336"/>
      <c r="M638" s="336"/>
      <c r="N638" s="336"/>
      <c r="O638" s="336"/>
      <c r="P638" s="336"/>
      <c r="Q638" s="336"/>
      <c r="R638" s="336"/>
      <c r="S638" s="336"/>
      <c r="T638" s="336"/>
      <c r="U638" s="336"/>
      <c r="V638" s="336"/>
      <c r="W638" s="336"/>
      <c r="X638" s="336"/>
      <c r="Y638" s="336"/>
    </row>
    <row r="639" spans="1:25" ht="16.5" customHeight="1">
      <c r="A639" s="336"/>
      <c r="B639" s="336"/>
      <c r="C639" s="336"/>
      <c r="D639" s="297"/>
      <c r="E639" s="336"/>
      <c r="F639" s="336"/>
      <c r="G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</row>
    <row r="640" spans="1:25" ht="16.5" customHeight="1">
      <c r="A640" s="336"/>
      <c r="B640" s="336"/>
      <c r="C640" s="336"/>
      <c r="D640" s="297"/>
      <c r="E640" s="336"/>
      <c r="F640" s="336"/>
      <c r="G640" s="336"/>
      <c r="I640" s="336"/>
      <c r="J640" s="336"/>
      <c r="K640" s="336"/>
      <c r="L640" s="336"/>
      <c r="M640" s="336"/>
      <c r="N640" s="336"/>
      <c r="O640" s="336"/>
      <c r="P640" s="336"/>
      <c r="Q640" s="336"/>
      <c r="R640" s="336"/>
      <c r="S640" s="336"/>
      <c r="T640" s="336"/>
      <c r="U640" s="336"/>
      <c r="V640" s="336"/>
      <c r="W640" s="336"/>
      <c r="X640" s="336"/>
      <c r="Y640" s="336"/>
    </row>
    <row r="641" spans="1:25" ht="16.5" customHeight="1">
      <c r="A641" s="336"/>
      <c r="B641" s="336"/>
      <c r="C641" s="336"/>
      <c r="D641" s="297"/>
      <c r="E641" s="336"/>
      <c r="F641" s="336"/>
      <c r="G641" s="336"/>
      <c r="I641" s="336"/>
      <c r="J641" s="336"/>
      <c r="K641" s="336"/>
      <c r="L641" s="336"/>
      <c r="M641" s="336"/>
      <c r="N641" s="336"/>
      <c r="O641" s="336"/>
      <c r="P641" s="336"/>
      <c r="Q641" s="336"/>
      <c r="R641" s="336"/>
      <c r="S641" s="336"/>
      <c r="T641" s="336"/>
      <c r="U641" s="336"/>
      <c r="V641" s="336"/>
      <c r="W641" s="336"/>
      <c r="X641" s="336"/>
      <c r="Y641" s="336"/>
    </row>
    <row r="642" spans="1:25" ht="16.5" customHeight="1">
      <c r="A642" s="336"/>
      <c r="B642" s="336"/>
      <c r="C642" s="336"/>
      <c r="D642" s="297"/>
      <c r="E642" s="336"/>
      <c r="F642" s="336"/>
      <c r="G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</row>
    <row r="643" spans="1:25" ht="16.5" customHeight="1">
      <c r="A643" s="336"/>
      <c r="B643" s="336"/>
      <c r="C643" s="336"/>
      <c r="D643" s="297"/>
      <c r="E643" s="336"/>
      <c r="F643" s="336"/>
      <c r="G643" s="336"/>
      <c r="I643" s="336"/>
      <c r="J643" s="336"/>
      <c r="K643" s="336"/>
      <c r="L643" s="336"/>
      <c r="M643" s="336"/>
      <c r="N643" s="336"/>
      <c r="O643" s="336"/>
      <c r="P643" s="336"/>
      <c r="Q643" s="336"/>
      <c r="R643" s="336"/>
      <c r="S643" s="336"/>
      <c r="T643" s="336"/>
      <c r="U643" s="336"/>
      <c r="V643" s="336"/>
      <c r="W643" s="336"/>
      <c r="X643" s="336"/>
      <c r="Y643" s="336"/>
    </row>
    <row r="644" spans="1:25" ht="16.5" customHeight="1">
      <c r="A644" s="336"/>
      <c r="B644" s="336"/>
      <c r="C644" s="336"/>
      <c r="D644" s="297"/>
      <c r="E644" s="336"/>
      <c r="F644" s="336"/>
      <c r="G644" s="336"/>
      <c r="I644" s="336"/>
      <c r="J644" s="336"/>
      <c r="K644" s="336"/>
      <c r="L644" s="336"/>
      <c r="M644" s="336"/>
      <c r="N644" s="336"/>
      <c r="O644" s="336"/>
      <c r="P644" s="336"/>
      <c r="Q644" s="336"/>
      <c r="R644" s="336"/>
      <c r="S644" s="336"/>
      <c r="T644" s="336"/>
      <c r="U644" s="336"/>
      <c r="V644" s="336"/>
      <c r="W644" s="336"/>
      <c r="X644" s="336"/>
      <c r="Y644" s="336"/>
    </row>
    <row r="645" spans="1:25" ht="16.5" customHeight="1">
      <c r="A645" s="336"/>
      <c r="B645" s="336"/>
      <c r="C645" s="336"/>
      <c r="D645" s="297"/>
      <c r="E645" s="336"/>
      <c r="F645" s="336"/>
      <c r="G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</row>
    <row r="646" spans="1:25" ht="16.5" customHeight="1">
      <c r="A646" s="336"/>
      <c r="B646" s="336"/>
      <c r="C646" s="336"/>
      <c r="D646" s="297"/>
      <c r="E646" s="336"/>
      <c r="F646" s="336"/>
      <c r="G646" s="336"/>
      <c r="I646" s="336"/>
      <c r="J646" s="336"/>
      <c r="K646" s="336"/>
      <c r="L646" s="336"/>
      <c r="M646" s="336"/>
      <c r="N646" s="336"/>
      <c r="O646" s="336"/>
      <c r="P646" s="336"/>
      <c r="Q646" s="336"/>
      <c r="R646" s="336"/>
      <c r="S646" s="336"/>
      <c r="T646" s="336"/>
      <c r="U646" s="336"/>
      <c r="V646" s="336"/>
      <c r="W646" s="336"/>
      <c r="X646" s="336"/>
      <c r="Y646" s="336"/>
    </row>
    <row r="647" spans="1:25" ht="16.5" customHeight="1">
      <c r="A647" s="336"/>
      <c r="B647" s="336"/>
      <c r="C647" s="336"/>
      <c r="D647" s="297"/>
      <c r="E647" s="336"/>
      <c r="F647" s="336"/>
      <c r="G647" s="336"/>
      <c r="I647" s="336"/>
      <c r="J647" s="336"/>
      <c r="K647" s="336"/>
      <c r="L647" s="336"/>
      <c r="M647" s="336"/>
      <c r="N647" s="336"/>
      <c r="O647" s="336"/>
      <c r="P647" s="336"/>
      <c r="Q647" s="336"/>
      <c r="R647" s="336"/>
      <c r="S647" s="336"/>
      <c r="T647" s="336"/>
      <c r="U647" s="336"/>
      <c r="V647" s="336"/>
      <c r="W647" s="336"/>
      <c r="X647" s="336"/>
      <c r="Y647" s="336"/>
    </row>
    <row r="648" spans="1:25" ht="16.5" customHeight="1">
      <c r="A648" s="336"/>
      <c r="B648" s="336"/>
      <c r="C648" s="336"/>
      <c r="D648" s="297"/>
      <c r="E648" s="336"/>
      <c r="F648" s="336"/>
      <c r="G648" s="336"/>
      <c r="I648" s="336"/>
      <c r="J648" s="336"/>
      <c r="K648" s="336"/>
      <c r="L648" s="336"/>
      <c r="M648" s="336"/>
      <c r="N648" s="336"/>
      <c r="O648" s="336"/>
      <c r="P648" s="336"/>
      <c r="Q648" s="336"/>
      <c r="R648" s="336"/>
      <c r="S648" s="336"/>
      <c r="T648" s="336"/>
      <c r="U648" s="336"/>
      <c r="V648" s="336"/>
      <c r="W648" s="336"/>
      <c r="X648" s="336"/>
      <c r="Y648" s="336"/>
    </row>
    <row r="649" spans="1:25" ht="16.5" customHeight="1">
      <c r="A649" s="336"/>
      <c r="B649" s="336"/>
      <c r="C649" s="336"/>
      <c r="D649" s="297"/>
      <c r="E649" s="336"/>
      <c r="F649" s="336"/>
      <c r="G649" s="336"/>
      <c r="I649" s="336"/>
      <c r="J649" s="336"/>
      <c r="K649" s="336"/>
      <c r="L649" s="336"/>
      <c r="M649" s="336"/>
      <c r="N649" s="336"/>
      <c r="O649" s="336"/>
      <c r="P649" s="336"/>
      <c r="Q649" s="336"/>
      <c r="R649" s="336"/>
      <c r="S649" s="336"/>
      <c r="T649" s="336"/>
      <c r="U649" s="336"/>
      <c r="V649" s="336"/>
      <c r="W649" s="336"/>
      <c r="X649" s="336"/>
      <c r="Y649" s="336"/>
    </row>
    <row r="650" spans="1:25" ht="16.5" customHeight="1">
      <c r="A650" s="336"/>
      <c r="B650" s="336"/>
      <c r="C650" s="336"/>
      <c r="D650" s="297"/>
      <c r="E650" s="336"/>
      <c r="F650" s="336"/>
      <c r="G650" s="336"/>
      <c r="I650" s="336"/>
      <c r="J650" s="336"/>
      <c r="K650" s="336"/>
      <c r="L650" s="336"/>
      <c r="M650" s="336"/>
      <c r="N650" s="336"/>
      <c r="O650" s="336"/>
      <c r="P650" s="336"/>
      <c r="Q650" s="336"/>
      <c r="R650" s="336"/>
      <c r="S650" s="336"/>
      <c r="T650" s="336"/>
      <c r="U650" s="336"/>
      <c r="V650" s="336"/>
      <c r="W650" s="336"/>
      <c r="X650" s="336"/>
      <c r="Y650" s="336"/>
    </row>
    <row r="651" spans="1:25" ht="16.5" customHeight="1">
      <c r="A651" s="336"/>
      <c r="B651" s="336"/>
      <c r="C651" s="336"/>
      <c r="D651" s="297"/>
      <c r="E651" s="336"/>
      <c r="F651" s="336"/>
      <c r="G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</row>
    <row r="652" spans="1:25" ht="16.5" customHeight="1">
      <c r="A652" s="336"/>
      <c r="B652" s="336"/>
      <c r="C652" s="336"/>
      <c r="D652" s="297"/>
      <c r="E652" s="336"/>
      <c r="F652" s="336"/>
      <c r="G652" s="336"/>
      <c r="I652" s="336"/>
      <c r="J652" s="336"/>
      <c r="K652" s="336"/>
      <c r="L652" s="336"/>
      <c r="M652" s="336"/>
      <c r="N652" s="336"/>
      <c r="O652" s="336"/>
      <c r="P652" s="336"/>
      <c r="Q652" s="336"/>
      <c r="R652" s="336"/>
      <c r="S652" s="336"/>
      <c r="T652" s="336"/>
      <c r="U652" s="336"/>
      <c r="V652" s="336"/>
      <c r="W652" s="336"/>
      <c r="X652" s="336"/>
      <c r="Y652" s="336"/>
    </row>
    <row r="653" spans="1:25" ht="16.5" customHeight="1">
      <c r="A653" s="336"/>
      <c r="B653" s="336"/>
      <c r="C653" s="336"/>
      <c r="D653" s="297"/>
      <c r="E653" s="336"/>
      <c r="F653" s="336"/>
      <c r="G653" s="336"/>
      <c r="I653" s="336"/>
      <c r="J653" s="336"/>
      <c r="K653" s="336"/>
      <c r="L653" s="336"/>
      <c r="M653" s="336"/>
      <c r="N653" s="336"/>
      <c r="O653" s="336"/>
      <c r="P653" s="336"/>
      <c r="Q653" s="336"/>
      <c r="R653" s="336"/>
      <c r="S653" s="336"/>
      <c r="T653" s="336"/>
      <c r="U653" s="336"/>
      <c r="V653" s="336"/>
      <c r="W653" s="336"/>
      <c r="X653" s="336"/>
      <c r="Y653" s="336"/>
    </row>
    <row r="654" spans="1:25" ht="16.5" customHeight="1">
      <c r="A654" s="336"/>
      <c r="B654" s="336"/>
      <c r="C654" s="336"/>
      <c r="D654" s="297"/>
      <c r="E654" s="336"/>
      <c r="F654" s="336"/>
      <c r="G654" s="336"/>
      <c r="I654" s="336"/>
      <c r="J654" s="336"/>
      <c r="K654" s="336"/>
      <c r="L654" s="336"/>
      <c r="M654" s="336"/>
      <c r="N654" s="336"/>
      <c r="O654" s="336"/>
      <c r="P654" s="336"/>
      <c r="Q654" s="336"/>
      <c r="R654" s="336"/>
      <c r="S654" s="336"/>
      <c r="T654" s="336"/>
      <c r="U654" s="336"/>
      <c r="V654" s="336"/>
      <c r="W654" s="336"/>
      <c r="X654" s="336"/>
      <c r="Y654" s="336"/>
    </row>
    <row r="655" spans="1:25" ht="16.5" customHeight="1">
      <c r="A655" s="336"/>
      <c r="B655" s="336"/>
      <c r="C655" s="336"/>
      <c r="D655" s="297"/>
      <c r="E655" s="336"/>
      <c r="F655" s="336"/>
      <c r="G655" s="336"/>
      <c r="I655" s="336"/>
      <c r="J655" s="336"/>
      <c r="K655" s="336"/>
      <c r="L655" s="336"/>
      <c r="M655" s="336"/>
      <c r="N655" s="336"/>
      <c r="O655" s="336"/>
      <c r="P655" s="336"/>
      <c r="Q655" s="336"/>
      <c r="R655" s="336"/>
      <c r="S655" s="336"/>
      <c r="T655" s="336"/>
      <c r="U655" s="336"/>
      <c r="V655" s="336"/>
      <c r="W655" s="336"/>
      <c r="X655" s="336"/>
      <c r="Y655" s="336"/>
    </row>
    <row r="656" spans="1:25" ht="16.5" customHeight="1">
      <c r="A656" s="336"/>
      <c r="B656" s="336"/>
      <c r="C656" s="336"/>
      <c r="D656" s="297"/>
      <c r="E656" s="336"/>
      <c r="F656" s="336"/>
      <c r="G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</row>
    <row r="657" spans="1:25" ht="16.5" customHeight="1">
      <c r="A657" s="336"/>
      <c r="B657" s="336"/>
      <c r="C657" s="336"/>
      <c r="D657" s="297"/>
      <c r="E657" s="336"/>
      <c r="F657" s="336"/>
      <c r="G657" s="336"/>
      <c r="I657" s="336"/>
      <c r="J657" s="336"/>
      <c r="K657" s="336"/>
      <c r="L657" s="336"/>
      <c r="M657" s="336"/>
      <c r="N657" s="336"/>
      <c r="O657" s="336"/>
      <c r="P657" s="336"/>
      <c r="Q657" s="336"/>
      <c r="R657" s="336"/>
      <c r="S657" s="336"/>
      <c r="T657" s="336"/>
      <c r="U657" s="336"/>
      <c r="V657" s="336"/>
      <c r="W657" s="336"/>
      <c r="X657" s="336"/>
      <c r="Y657" s="336"/>
    </row>
    <row r="658" spans="1:25" ht="16.5" customHeight="1">
      <c r="A658" s="336"/>
      <c r="B658" s="336"/>
      <c r="C658" s="336"/>
      <c r="D658" s="297"/>
      <c r="E658" s="336"/>
      <c r="F658" s="336"/>
      <c r="G658" s="336"/>
      <c r="I658" s="336"/>
      <c r="J658" s="336"/>
      <c r="K658" s="336"/>
      <c r="L658" s="336"/>
      <c r="M658" s="336"/>
      <c r="N658" s="336"/>
      <c r="O658" s="336"/>
      <c r="P658" s="336"/>
      <c r="Q658" s="336"/>
      <c r="R658" s="336"/>
      <c r="S658" s="336"/>
      <c r="T658" s="336"/>
      <c r="U658" s="336"/>
      <c r="V658" s="336"/>
      <c r="W658" s="336"/>
      <c r="X658" s="336"/>
      <c r="Y658" s="336"/>
    </row>
    <row r="659" spans="1:25" ht="16.5" customHeight="1">
      <c r="A659" s="336"/>
      <c r="B659" s="336"/>
      <c r="C659" s="336"/>
      <c r="D659" s="297"/>
      <c r="E659" s="336"/>
      <c r="F659" s="336"/>
      <c r="G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</row>
    <row r="660" spans="1:25" ht="16.5" customHeight="1">
      <c r="A660" s="336"/>
      <c r="B660" s="336"/>
      <c r="C660" s="336"/>
      <c r="D660" s="297"/>
      <c r="E660" s="336"/>
      <c r="F660" s="336"/>
      <c r="G660" s="336"/>
      <c r="I660" s="336"/>
      <c r="J660" s="336"/>
      <c r="K660" s="336"/>
      <c r="L660" s="336"/>
      <c r="M660" s="336"/>
      <c r="N660" s="336"/>
      <c r="O660" s="336"/>
      <c r="P660" s="336"/>
      <c r="Q660" s="336"/>
      <c r="R660" s="336"/>
      <c r="S660" s="336"/>
      <c r="T660" s="336"/>
      <c r="U660" s="336"/>
      <c r="V660" s="336"/>
      <c r="W660" s="336"/>
      <c r="X660" s="336"/>
      <c r="Y660" s="336"/>
    </row>
    <row r="661" spans="1:25" ht="16.5" customHeight="1">
      <c r="A661" s="336"/>
      <c r="B661" s="336"/>
      <c r="C661" s="336"/>
      <c r="D661" s="297"/>
      <c r="E661" s="336"/>
      <c r="F661" s="336"/>
      <c r="G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</row>
    <row r="662" spans="1:25" ht="16.5" customHeight="1">
      <c r="A662" s="336"/>
      <c r="B662" s="336"/>
      <c r="C662" s="336"/>
      <c r="D662" s="297"/>
      <c r="E662" s="336"/>
      <c r="F662" s="336"/>
      <c r="G662" s="336"/>
      <c r="I662" s="336"/>
      <c r="J662" s="336"/>
      <c r="K662" s="336"/>
      <c r="L662" s="336"/>
      <c r="M662" s="336"/>
      <c r="N662" s="336"/>
      <c r="O662" s="336"/>
      <c r="P662" s="336"/>
      <c r="Q662" s="336"/>
      <c r="R662" s="336"/>
      <c r="S662" s="336"/>
      <c r="T662" s="336"/>
      <c r="U662" s="336"/>
      <c r="V662" s="336"/>
      <c r="W662" s="336"/>
      <c r="X662" s="336"/>
      <c r="Y662" s="336"/>
    </row>
    <row r="663" spans="1:25" ht="16.5" customHeight="1">
      <c r="A663" s="336"/>
      <c r="B663" s="336"/>
      <c r="C663" s="336"/>
      <c r="D663" s="297"/>
      <c r="E663" s="336"/>
      <c r="F663" s="336"/>
      <c r="G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</row>
    <row r="664" spans="1:25" ht="16.5" customHeight="1">
      <c r="A664" s="336"/>
      <c r="B664" s="336"/>
      <c r="C664" s="336"/>
      <c r="D664" s="297"/>
      <c r="E664" s="336"/>
      <c r="F664" s="336"/>
      <c r="G664" s="336"/>
      <c r="I664" s="336"/>
      <c r="J664" s="336"/>
      <c r="K664" s="336"/>
      <c r="L664" s="336"/>
      <c r="M664" s="336"/>
      <c r="N664" s="336"/>
      <c r="O664" s="336"/>
      <c r="P664" s="336"/>
      <c r="Q664" s="336"/>
      <c r="R664" s="336"/>
      <c r="S664" s="336"/>
      <c r="T664" s="336"/>
      <c r="U664" s="336"/>
      <c r="V664" s="336"/>
      <c r="W664" s="336"/>
      <c r="X664" s="336"/>
      <c r="Y664" s="336"/>
    </row>
    <row r="665" spans="1:25" ht="16.5" customHeight="1">
      <c r="A665" s="336"/>
      <c r="B665" s="336"/>
      <c r="C665" s="336"/>
      <c r="D665" s="297"/>
      <c r="E665" s="336"/>
      <c r="F665" s="336"/>
      <c r="G665" s="336"/>
      <c r="I665" s="336"/>
      <c r="J665" s="336"/>
      <c r="K665" s="336"/>
      <c r="L665" s="336"/>
      <c r="M665" s="336"/>
      <c r="N665" s="336"/>
      <c r="O665" s="336"/>
      <c r="P665" s="336"/>
      <c r="Q665" s="336"/>
      <c r="R665" s="336"/>
      <c r="S665" s="336"/>
      <c r="T665" s="336"/>
      <c r="U665" s="336"/>
      <c r="V665" s="336"/>
      <c r="W665" s="336"/>
      <c r="X665" s="336"/>
      <c r="Y665" s="336"/>
    </row>
    <row r="666" spans="1:25" ht="16.5" customHeight="1">
      <c r="A666" s="336"/>
      <c r="B666" s="336"/>
      <c r="C666" s="336"/>
      <c r="D666" s="297"/>
      <c r="E666" s="336"/>
      <c r="F666" s="336"/>
      <c r="G666" s="336"/>
      <c r="I666" s="336"/>
      <c r="J666" s="336"/>
      <c r="K666" s="336"/>
      <c r="L666" s="336"/>
      <c r="M666" s="336"/>
      <c r="N666" s="336"/>
      <c r="O666" s="336"/>
      <c r="P666" s="336"/>
      <c r="Q666" s="336"/>
      <c r="R666" s="336"/>
      <c r="S666" s="336"/>
      <c r="T666" s="336"/>
      <c r="U666" s="336"/>
      <c r="V666" s="336"/>
      <c r="W666" s="336"/>
      <c r="X666" s="336"/>
      <c r="Y666" s="336"/>
    </row>
    <row r="667" spans="1:25" ht="16.5" customHeight="1">
      <c r="A667" s="336"/>
      <c r="B667" s="336"/>
      <c r="C667" s="336"/>
      <c r="D667" s="297"/>
      <c r="E667" s="336"/>
      <c r="F667" s="336"/>
      <c r="G667" s="336"/>
      <c r="I667" s="336"/>
      <c r="J667" s="336"/>
      <c r="K667" s="336"/>
      <c r="L667" s="336"/>
      <c r="M667" s="336"/>
      <c r="N667" s="336"/>
      <c r="O667" s="336"/>
      <c r="P667" s="336"/>
      <c r="Q667" s="336"/>
      <c r="R667" s="336"/>
      <c r="S667" s="336"/>
      <c r="T667" s="336"/>
      <c r="U667" s="336"/>
      <c r="V667" s="336"/>
      <c r="W667" s="336"/>
      <c r="X667" s="336"/>
      <c r="Y667" s="336"/>
    </row>
    <row r="668" spans="1:25" ht="16.5" customHeight="1">
      <c r="A668" s="336"/>
      <c r="B668" s="336"/>
      <c r="C668" s="336"/>
      <c r="D668" s="297"/>
      <c r="E668" s="336"/>
      <c r="F668" s="336"/>
      <c r="G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</row>
    <row r="669" spans="1:25" ht="16.5" customHeight="1">
      <c r="A669" s="336"/>
      <c r="B669" s="336"/>
      <c r="C669" s="336"/>
      <c r="D669" s="297"/>
      <c r="E669" s="336"/>
      <c r="F669" s="336"/>
      <c r="G669" s="336"/>
      <c r="I669" s="336"/>
      <c r="J669" s="336"/>
      <c r="K669" s="336"/>
      <c r="L669" s="336"/>
      <c r="M669" s="336"/>
      <c r="N669" s="336"/>
      <c r="O669" s="336"/>
      <c r="P669" s="336"/>
      <c r="Q669" s="336"/>
      <c r="R669" s="336"/>
      <c r="S669" s="336"/>
      <c r="T669" s="336"/>
      <c r="U669" s="336"/>
      <c r="V669" s="336"/>
      <c r="W669" s="336"/>
      <c r="X669" s="336"/>
      <c r="Y669" s="336"/>
    </row>
    <row r="670" spans="1:25" ht="16.5" customHeight="1">
      <c r="A670" s="336"/>
      <c r="B670" s="336"/>
      <c r="C670" s="336"/>
      <c r="D670" s="297"/>
      <c r="E670" s="336"/>
      <c r="F670" s="336"/>
      <c r="G670" s="336"/>
      <c r="I670" s="336"/>
      <c r="J670" s="336"/>
      <c r="K670" s="336"/>
      <c r="L670" s="336"/>
      <c r="M670" s="336"/>
      <c r="N670" s="336"/>
      <c r="O670" s="336"/>
      <c r="P670" s="336"/>
      <c r="Q670" s="336"/>
      <c r="R670" s="336"/>
      <c r="S670" s="336"/>
      <c r="T670" s="336"/>
      <c r="U670" s="336"/>
      <c r="V670" s="336"/>
      <c r="W670" s="336"/>
      <c r="X670" s="336"/>
      <c r="Y670" s="336"/>
    </row>
    <row r="671" spans="1:25" ht="16.5" customHeight="1">
      <c r="A671" s="336"/>
      <c r="B671" s="336"/>
      <c r="C671" s="336"/>
      <c r="D671" s="297"/>
      <c r="E671" s="336"/>
      <c r="F671" s="336"/>
      <c r="G671" s="336"/>
      <c r="I671" s="336"/>
      <c r="J671" s="336"/>
      <c r="K671" s="336"/>
      <c r="L671" s="336"/>
      <c r="M671" s="336"/>
      <c r="N671" s="336"/>
      <c r="O671" s="336"/>
      <c r="P671" s="336"/>
      <c r="Q671" s="336"/>
      <c r="R671" s="336"/>
      <c r="S671" s="336"/>
      <c r="T671" s="336"/>
      <c r="U671" s="336"/>
      <c r="V671" s="336"/>
      <c r="W671" s="336"/>
      <c r="X671" s="336"/>
      <c r="Y671" s="336"/>
    </row>
    <row r="672" spans="1:25" ht="16.5" customHeight="1">
      <c r="A672" s="336"/>
      <c r="B672" s="336"/>
      <c r="C672" s="336"/>
      <c r="D672" s="297"/>
      <c r="E672" s="336"/>
      <c r="F672" s="336"/>
      <c r="G672" s="336"/>
      <c r="I672" s="336"/>
      <c r="J672" s="336"/>
      <c r="K672" s="336"/>
      <c r="L672" s="336"/>
      <c r="M672" s="336"/>
      <c r="N672" s="336"/>
      <c r="O672" s="336"/>
      <c r="P672" s="336"/>
      <c r="Q672" s="336"/>
      <c r="R672" s="336"/>
      <c r="S672" s="336"/>
      <c r="T672" s="336"/>
      <c r="U672" s="336"/>
      <c r="V672" s="336"/>
      <c r="W672" s="336"/>
      <c r="X672" s="336"/>
      <c r="Y672" s="336"/>
    </row>
    <row r="673" spans="1:25" ht="16.5" customHeight="1">
      <c r="A673" s="336"/>
      <c r="B673" s="336"/>
      <c r="C673" s="336"/>
      <c r="D673" s="297"/>
      <c r="E673" s="336"/>
      <c r="F673" s="336"/>
      <c r="G673" s="336"/>
      <c r="I673" s="336"/>
      <c r="J673" s="336"/>
      <c r="K673" s="336"/>
      <c r="L673" s="336"/>
      <c r="M673" s="336"/>
      <c r="N673" s="336"/>
      <c r="O673" s="336"/>
      <c r="P673" s="336"/>
      <c r="Q673" s="336"/>
      <c r="R673" s="336"/>
      <c r="S673" s="336"/>
      <c r="T673" s="336"/>
      <c r="U673" s="336"/>
      <c r="V673" s="336"/>
      <c r="W673" s="336"/>
      <c r="X673" s="336"/>
      <c r="Y673" s="336"/>
    </row>
    <row r="674" spans="1:25" ht="16.5" customHeight="1">
      <c r="A674" s="336"/>
      <c r="B674" s="336"/>
      <c r="C674" s="336"/>
      <c r="D674" s="297"/>
      <c r="E674" s="336"/>
      <c r="F674" s="336"/>
      <c r="G674" s="336"/>
      <c r="I674" s="336"/>
      <c r="J674" s="336"/>
      <c r="K674" s="336"/>
      <c r="L674" s="336"/>
      <c r="M674" s="336"/>
      <c r="N674" s="336"/>
      <c r="O674" s="336"/>
      <c r="P674" s="336"/>
      <c r="Q674" s="336"/>
      <c r="R674" s="336"/>
      <c r="S674" s="336"/>
      <c r="T674" s="336"/>
      <c r="U674" s="336"/>
      <c r="V674" s="336"/>
      <c r="W674" s="336"/>
      <c r="X674" s="336"/>
      <c r="Y674" s="336"/>
    </row>
    <row r="675" spans="1:25" ht="16.5" customHeight="1">
      <c r="A675" s="336"/>
      <c r="B675" s="336"/>
      <c r="C675" s="336"/>
      <c r="D675" s="297"/>
      <c r="E675" s="336"/>
      <c r="F675" s="336"/>
      <c r="G675" s="336"/>
      <c r="I675" s="336"/>
      <c r="J675" s="336"/>
      <c r="K675" s="336"/>
      <c r="L675" s="336"/>
      <c r="M675" s="336"/>
      <c r="N675" s="336"/>
      <c r="O675" s="336"/>
      <c r="P675" s="336"/>
      <c r="Q675" s="336"/>
      <c r="R675" s="336"/>
      <c r="S675" s="336"/>
      <c r="T675" s="336"/>
      <c r="U675" s="336"/>
      <c r="V675" s="336"/>
      <c r="W675" s="336"/>
      <c r="X675" s="336"/>
      <c r="Y675" s="336"/>
    </row>
    <row r="676" spans="1:25" ht="16.5" customHeight="1">
      <c r="A676" s="336"/>
      <c r="B676" s="336"/>
      <c r="C676" s="336"/>
      <c r="D676" s="297"/>
      <c r="E676" s="336"/>
      <c r="F676" s="336"/>
      <c r="G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</row>
    <row r="677" spans="1:25" ht="16.5" customHeight="1">
      <c r="A677" s="336"/>
      <c r="B677" s="336"/>
      <c r="C677" s="336"/>
      <c r="D677" s="297"/>
      <c r="E677" s="336"/>
      <c r="F677" s="336"/>
      <c r="G677" s="336"/>
      <c r="I677" s="336"/>
      <c r="J677" s="336"/>
      <c r="K677" s="336"/>
      <c r="L677" s="336"/>
      <c r="M677" s="336"/>
      <c r="N677" s="336"/>
      <c r="O677" s="336"/>
      <c r="P677" s="336"/>
      <c r="Q677" s="336"/>
      <c r="R677" s="336"/>
      <c r="S677" s="336"/>
      <c r="T677" s="336"/>
      <c r="U677" s="336"/>
      <c r="V677" s="336"/>
      <c r="W677" s="336"/>
      <c r="X677" s="336"/>
      <c r="Y677" s="336"/>
    </row>
    <row r="678" spans="1:25" ht="16.5" customHeight="1">
      <c r="A678" s="336"/>
      <c r="B678" s="336"/>
      <c r="C678" s="336"/>
      <c r="D678" s="297"/>
      <c r="E678" s="336"/>
      <c r="F678" s="336"/>
      <c r="G678" s="336"/>
      <c r="I678" s="336"/>
      <c r="J678" s="336"/>
      <c r="K678" s="336"/>
      <c r="L678" s="336"/>
      <c r="M678" s="336"/>
      <c r="N678" s="336"/>
      <c r="O678" s="336"/>
      <c r="P678" s="336"/>
      <c r="Q678" s="336"/>
      <c r="R678" s="336"/>
      <c r="S678" s="336"/>
      <c r="T678" s="336"/>
      <c r="U678" s="336"/>
      <c r="V678" s="336"/>
      <c r="W678" s="336"/>
      <c r="X678" s="336"/>
      <c r="Y678" s="336"/>
    </row>
    <row r="679" spans="1:25" ht="16.5" customHeight="1">
      <c r="A679" s="336"/>
      <c r="B679" s="336"/>
      <c r="C679" s="336"/>
      <c r="D679" s="297"/>
      <c r="E679" s="336"/>
      <c r="F679" s="336"/>
      <c r="G679" s="336"/>
      <c r="I679" s="336"/>
      <c r="J679" s="336"/>
      <c r="K679" s="336"/>
      <c r="L679" s="336"/>
      <c r="M679" s="336"/>
      <c r="N679" s="336"/>
      <c r="O679" s="336"/>
      <c r="P679" s="336"/>
      <c r="Q679" s="336"/>
      <c r="R679" s="336"/>
      <c r="S679" s="336"/>
      <c r="T679" s="336"/>
      <c r="U679" s="336"/>
      <c r="V679" s="336"/>
      <c r="W679" s="336"/>
      <c r="X679" s="336"/>
      <c r="Y679" s="336"/>
    </row>
    <row r="680" spans="1:25" ht="16.5" customHeight="1">
      <c r="A680" s="336"/>
      <c r="B680" s="336"/>
      <c r="C680" s="336"/>
      <c r="D680" s="297"/>
      <c r="E680" s="336"/>
      <c r="F680" s="336"/>
      <c r="G680" s="336"/>
      <c r="I680" s="336"/>
      <c r="J680" s="336"/>
      <c r="K680" s="336"/>
      <c r="L680" s="336"/>
      <c r="M680" s="336"/>
      <c r="N680" s="336"/>
      <c r="O680" s="336"/>
      <c r="P680" s="336"/>
      <c r="Q680" s="336"/>
      <c r="R680" s="336"/>
      <c r="S680" s="336"/>
      <c r="T680" s="336"/>
      <c r="U680" s="336"/>
      <c r="V680" s="336"/>
      <c r="W680" s="336"/>
      <c r="X680" s="336"/>
      <c r="Y680" s="336"/>
    </row>
    <row r="681" spans="1:25" ht="16.5" customHeight="1">
      <c r="A681" s="336"/>
      <c r="B681" s="336"/>
      <c r="C681" s="336"/>
      <c r="D681" s="297"/>
      <c r="E681" s="336"/>
      <c r="F681" s="336"/>
      <c r="G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</row>
    <row r="682" spans="1:25" ht="16.5" customHeight="1">
      <c r="A682" s="336"/>
      <c r="B682" s="336"/>
      <c r="C682" s="336"/>
      <c r="D682" s="297"/>
      <c r="E682" s="336"/>
      <c r="F682" s="336"/>
      <c r="G682" s="336"/>
      <c r="I682" s="336"/>
      <c r="J682" s="336"/>
      <c r="K682" s="336"/>
      <c r="L682" s="336"/>
      <c r="M682" s="336"/>
      <c r="N682" s="336"/>
      <c r="O682" s="336"/>
      <c r="P682" s="336"/>
      <c r="Q682" s="336"/>
      <c r="R682" s="336"/>
      <c r="S682" s="336"/>
      <c r="T682" s="336"/>
      <c r="U682" s="336"/>
      <c r="V682" s="336"/>
      <c r="W682" s="336"/>
      <c r="X682" s="336"/>
      <c r="Y682" s="336"/>
    </row>
    <row r="683" spans="1:25" ht="16.5" customHeight="1">
      <c r="A683" s="336"/>
      <c r="B683" s="336"/>
      <c r="C683" s="336"/>
      <c r="D683" s="297"/>
      <c r="E683" s="336"/>
      <c r="F683" s="336"/>
      <c r="G683" s="336"/>
      <c r="I683" s="336"/>
      <c r="J683" s="336"/>
      <c r="K683" s="336"/>
      <c r="L683" s="336"/>
      <c r="M683" s="336"/>
      <c r="N683" s="336"/>
      <c r="O683" s="336"/>
      <c r="P683" s="336"/>
      <c r="Q683" s="336"/>
      <c r="R683" s="336"/>
      <c r="S683" s="336"/>
      <c r="T683" s="336"/>
      <c r="U683" s="336"/>
      <c r="V683" s="336"/>
      <c r="W683" s="336"/>
      <c r="X683" s="336"/>
      <c r="Y683" s="336"/>
    </row>
    <row r="684" spans="1:25" ht="16.5" customHeight="1">
      <c r="A684" s="336"/>
      <c r="B684" s="336"/>
      <c r="C684" s="336"/>
      <c r="D684" s="297"/>
      <c r="E684" s="336"/>
      <c r="F684" s="336"/>
      <c r="G684" s="336"/>
      <c r="I684" s="336"/>
      <c r="J684" s="336"/>
      <c r="K684" s="336"/>
      <c r="L684" s="336"/>
      <c r="M684" s="336"/>
      <c r="N684" s="336"/>
      <c r="O684" s="336"/>
      <c r="P684" s="336"/>
      <c r="Q684" s="336"/>
      <c r="R684" s="336"/>
      <c r="S684" s="336"/>
      <c r="T684" s="336"/>
      <c r="U684" s="336"/>
      <c r="V684" s="336"/>
      <c r="W684" s="336"/>
      <c r="X684" s="336"/>
      <c r="Y684" s="336"/>
    </row>
    <row r="685" spans="1:25" ht="16.5" customHeight="1">
      <c r="A685" s="336"/>
      <c r="B685" s="336"/>
      <c r="C685" s="336"/>
      <c r="D685" s="297"/>
      <c r="E685" s="336"/>
      <c r="F685" s="336"/>
      <c r="G685" s="336"/>
      <c r="I685" s="336"/>
      <c r="J685" s="336"/>
      <c r="K685" s="336"/>
      <c r="L685" s="336"/>
      <c r="M685" s="336"/>
      <c r="N685" s="336"/>
      <c r="O685" s="336"/>
      <c r="P685" s="336"/>
      <c r="Q685" s="336"/>
      <c r="R685" s="336"/>
      <c r="S685" s="336"/>
      <c r="T685" s="336"/>
      <c r="U685" s="336"/>
      <c r="V685" s="336"/>
      <c r="W685" s="336"/>
      <c r="X685" s="336"/>
      <c r="Y685" s="336"/>
    </row>
    <row r="686" spans="1:25" ht="16.5" customHeight="1">
      <c r="A686" s="336"/>
      <c r="B686" s="336"/>
      <c r="C686" s="336"/>
      <c r="D686" s="297"/>
      <c r="E686" s="336"/>
      <c r="F686" s="336"/>
      <c r="G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</row>
    <row r="687" spans="1:25" ht="16.5" customHeight="1">
      <c r="A687" s="336"/>
      <c r="B687" s="336"/>
      <c r="C687" s="336"/>
      <c r="D687" s="297"/>
      <c r="E687" s="336"/>
      <c r="F687" s="336"/>
      <c r="G687" s="336"/>
      <c r="I687" s="336"/>
      <c r="J687" s="336"/>
      <c r="K687" s="336"/>
      <c r="L687" s="336"/>
      <c r="M687" s="336"/>
      <c r="N687" s="336"/>
      <c r="O687" s="336"/>
      <c r="P687" s="336"/>
      <c r="Q687" s="336"/>
      <c r="R687" s="336"/>
      <c r="S687" s="336"/>
      <c r="T687" s="336"/>
      <c r="U687" s="336"/>
      <c r="V687" s="336"/>
      <c r="W687" s="336"/>
      <c r="X687" s="336"/>
      <c r="Y687" s="336"/>
    </row>
    <row r="688" spans="1:25" ht="16.5" customHeight="1">
      <c r="A688" s="336"/>
      <c r="B688" s="336"/>
      <c r="C688" s="336"/>
      <c r="D688" s="297"/>
      <c r="E688" s="336"/>
      <c r="F688" s="336"/>
      <c r="G688" s="336"/>
      <c r="I688" s="336"/>
      <c r="J688" s="336"/>
      <c r="K688" s="336"/>
      <c r="L688" s="336"/>
      <c r="M688" s="336"/>
      <c r="N688" s="336"/>
      <c r="O688" s="336"/>
      <c r="P688" s="336"/>
      <c r="Q688" s="336"/>
      <c r="R688" s="336"/>
      <c r="S688" s="336"/>
      <c r="T688" s="336"/>
      <c r="U688" s="336"/>
      <c r="V688" s="336"/>
      <c r="W688" s="336"/>
      <c r="X688" s="336"/>
      <c r="Y688" s="336"/>
    </row>
    <row r="689" spans="1:25" ht="16.5" customHeight="1">
      <c r="A689" s="336"/>
      <c r="B689" s="336"/>
      <c r="C689" s="336"/>
      <c r="D689" s="297"/>
      <c r="E689" s="336"/>
      <c r="F689" s="336"/>
      <c r="G689" s="336"/>
      <c r="I689" s="336"/>
      <c r="J689" s="336"/>
      <c r="K689" s="336"/>
      <c r="L689" s="336"/>
      <c r="M689" s="336"/>
      <c r="N689" s="336"/>
      <c r="O689" s="336"/>
      <c r="P689" s="336"/>
      <c r="Q689" s="336"/>
      <c r="R689" s="336"/>
      <c r="S689" s="336"/>
      <c r="T689" s="336"/>
      <c r="U689" s="336"/>
      <c r="V689" s="336"/>
      <c r="W689" s="336"/>
      <c r="X689" s="336"/>
      <c r="Y689" s="336"/>
    </row>
    <row r="690" spans="1:25" ht="16.5" customHeight="1">
      <c r="A690" s="336"/>
      <c r="B690" s="336"/>
      <c r="C690" s="336"/>
      <c r="D690" s="297"/>
      <c r="E690" s="336"/>
      <c r="F690" s="336"/>
      <c r="G690" s="336"/>
      <c r="I690" s="336"/>
      <c r="J690" s="336"/>
      <c r="K690" s="336"/>
      <c r="L690" s="336"/>
      <c r="M690" s="336"/>
      <c r="N690" s="336"/>
      <c r="O690" s="336"/>
      <c r="P690" s="336"/>
      <c r="Q690" s="336"/>
      <c r="R690" s="336"/>
      <c r="S690" s="336"/>
      <c r="T690" s="336"/>
      <c r="U690" s="336"/>
      <c r="V690" s="336"/>
      <c r="W690" s="336"/>
      <c r="X690" s="336"/>
      <c r="Y690" s="336"/>
    </row>
    <row r="691" spans="1:25" ht="16.5" customHeight="1">
      <c r="A691" s="336"/>
      <c r="B691" s="336"/>
      <c r="C691" s="336"/>
      <c r="D691" s="297"/>
      <c r="E691" s="336"/>
      <c r="F691" s="336"/>
      <c r="G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</row>
    <row r="692" spans="1:25" ht="16.5" customHeight="1">
      <c r="A692" s="336"/>
      <c r="B692" s="336"/>
      <c r="C692" s="336"/>
      <c r="D692" s="297"/>
      <c r="E692" s="336"/>
      <c r="F692" s="336"/>
      <c r="G692" s="336"/>
      <c r="I692" s="336"/>
      <c r="J692" s="336"/>
      <c r="K692" s="336"/>
      <c r="L692" s="336"/>
      <c r="M692" s="336"/>
      <c r="N692" s="336"/>
      <c r="O692" s="336"/>
      <c r="P692" s="336"/>
      <c r="Q692" s="336"/>
      <c r="R692" s="336"/>
      <c r="S692" s="336"/>
      <c r="T692" s="336"/>
      <c r="U692" s="336"/>
      <c r="V692" s="336"/>
      <c r="W692" s="336"/>
      <c r="X692" s="336"/>
      <c r="Y692" s="336"/>
    </row>
    <row r="693" spans="1:25" ht="16.5" customHeight="1">
      <c r="A693" s="336"/>
      <c r="B693" s="336"/>
      <c r="C693" s="336"/>
      <c r="D693" s="297"/>
      <c r="E693" s="336"/>
      <c r="F693" s="336"/>
      <c r="G693" s="336"/>
      <c r="I693" s="336"/>
      <c r="J693" s="336"/>
      <c r="K693" s="336"/>
      <c r="L693" s="336"/>
      <c r="M693" s="336"/>
      <c r="N693" s="336"/>
      <c r="O693" s="336"/>
      <c r="P693" s="336"/>
      <c r="Q693" s="336"/>
      <c r="R693" s="336"/>
      <c r="S693" s="336"/>
      <c r="T693" s="336"/>
      <c r="U693" s="336"/>
      <c r="V693" s="336"/>
      <c r="W693" s="336"/>
      <c r="X693" s="336"/>
      <c r="Y693" s="336"/>
    </row>
    <row r="694" spans="1:25" ht="16.5" customHeight="1">
      <c r="A694" s="336"/>
      <c r="B694" s="336"/>
      <c r="C694" s="336"/>
      <c r="D694" s="297"/>
      <c r="E694" s="336"/>
      <c r="F694" s="336"/>
      <c r="G694" s="336"/>
      <c r="I694" s="336"/>
      <c r="J694" s="336"/>
      <c r="K694" s="336"/>
      <c r="L694" s="336"/>
      <c r="M694" s="336"/>
      <c r="N694" s="336"/>
      <c r="O694" s="336"/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</row>
    <row r="695" spans="1:25" ht="16.5" customHeight="1">
      <c r="A695" s="336"/>
      <c r="B695" s="336"/>
      <c r="C695" s="336"/>
      <c r="D695" s="297"/>
      <c r="E695" s="336"/>
      <c r="F695" s="336"/>
      <c r="G695" s="336"/>
      <c r="I695" s="336"/>
      <c r="J695" s="336"/>
      <c r="K695" s="336"/>
      <c r="L695" s="336"/>
      <c r="M695" s="336"/>
      <c r="N695" s="336"/>
      <c r="O695" s="336"/>
      <c r="P695" s="336"/>
      <c r="Q695" s="336"/>
      <c r="R695" s="336"/>
      <c r="S695" s="336"/>
      <c r="T695" s="336"/>
      <c r="U695" s="336"/>
      <c r="V695" s="336"/>
      <c r="W695" s="336"/>
      <c r="X695" s="336"/>
      <c r="Y695" s="336"/>
    </row>
    <row r="696" spans="1:25" ht="16.5" customHeight="1">
      <c r="A696" s="336"/>
      <c r="B696" s="336"/>
      <c r="C696" s="336"/>
      <c r="D696" s="297"/>
      <c r="E696" s="336"/>
      <c r="F696" s="336"/>
      <c r="G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</row>
    <row r="697" spans="1:25" ht="16.5" customHeight="1">
      <c r="A697" s="336"/>
      <c r="B697" s="336"/>
      <c r="C697" s="336"/>
      <c r="D697" s="297"/>
      <c r="E697" s="336"/>
      <c r="F697" s="336"/>
      <c r="G697" s="336"/>
      <c r="I697" s="336"/>
      <c r="J697" s="336"/>
      <c r="K697" s="336"/>
      <c r="L697" s="336"/>
      <c r="M697" s="336"/>
      <c r="N697" s="336"/>
      <c r="O697" s="336"/>
      <c r="P697" s="336"/>
      <c r="Q697" s="336"/>
      <c r="R697" s="336"/>
      <c r="S697" s="336"/>
      <c r="T697" s="336"/>
      <c r="U697" s="336"/>
      <c r="V697" s="336"/>
      <c r="W697" s="336"/>
      <c r="X697" s="336"/>
      <c r="Y697" s="336"/>
    </row>
    <row r="698" spans="1:25" ht="16.5" customHeight="1">
      <c r="A698" s="336"/>
      <c r="B698" s="336"/>
      <c r="C698" s="336"/>
      <c r="D698" s="297"/>
      <c r="E698" s="336"/>
      <c r="F698" s="336"/>
      <c r="G698" s="336"/>
      <c r="I698" s="336"/>
      <c r="J698" s="336"/>
      <c r="K698" s="336"/>
      <c r="L698" s="336"/>
      <c r="M698" s="336"/>
      <c r="N698" s="336"/>
      <c r="O698" s="336"/>
      <c r="P698" s="336"/>
      <c r="Q698" s="336"/>
      <c r="R698" s="336"/>
      <c r="S698" s="336"/>
      <c r="T698" s="336"/>
      <c r="U698" s="336"/>
      <c r="V698" s="336"/>
      <c r="W698" s="336"/>
      <c r="X698" s="336"/>
      <c r="Y698" s="336"/>
    </row>
    <row r="699" spans="1:25" ht="16.5" customHeight="1">
      <c r="A699" s="336"/>
      <c r="B699" s="336"/>
      <c r="C699" s="336"/>
      <c r="D699" s="297"/>
      <c r="E699" s="336"/>
      <c r="F699" s="336"/>
      <c r="G699" s="336"/>
      <c r="I699" s="336"/>
      <c r="J699" s="336"/>
      <c r="K699" s="336"/>
      <c r="L699" s="336"/>
      <c r="M699" s="336"/>
      <c r="N699" s="336"/>
      <c r="O699" s="336"/>
      <c r="P699" s="336"/>
      <c r="Q699" s="336"/>
      <c r="R699" s="336"/>
      <c r="S699" s="336"/>
      <c r="T699" s="336"/>
      <c r="U699" s="336"/>
      <c r="V699" s="336"/>
      <c r="W699" s="336"/>
      <c r="X699" s="336"/>
      <c r="Y699" s="336"/>
    </row>
    <row r="700" spans="1:25" ht="16.5" customHeight="1">
      <c r="A700" s="336"/>
      <c r="B700" s="336"/>
      <c r="C700" s="336"/>
      <c r="D700" s="297"/>
      <c r="E700" s="336"/>
      <c r="F700" s="336"/>
      <c r="G700" s="336"/>
      <c r="I700" s="336"/>
      <c r="J700" s="336"/>
      <c r="K700" s="336"/>
      <c r="L700" s="336"/>
      <c r="M700" s="336"/>
      <c r="N700" s="336"/>
      <c r="O700" s="336"/>
      <c r="P700" s="336"/>
      <c r="Q700" s="336"/>
      <c r="R700" s="336"/>
      <c r="S700" s="336"/>
      <c r="T700" s="336"/>
      <c r="U700" s="336"/>
      <c r="V700" s="336"/>
      <c r="W700" s="336"/>
      <c r="X700" s="336"/>
      <c r="Y700" s="336"/>
    </row>
    <row r="701" spans="1:25" ht="16.5" customHeight="1">
      <c r="A701" s="336"/>
      <c r="B701" s="336"/>
      <c r="C701" s="336"/>
      <c r="D701" s="297"/>
      <c r="E701" s="336"/>
      <c r="F701" s="336"/>
      <c r="G701" s="336"/>
      <c r="I701" s="336"/>
      <c r="J701" s="336"/>
      <c r="K701" s="336"/>
      <c r="L701" s="336"/>
      <c r="M701" s="336"/>
      <c r="N701" s="336"/>
      <c r="O701" s="336"/>
      <c r="P701" s="336"/>
      <c r="Q701" s="336"/>
      <c r="R701" s="336"/>
      <c r="S701" s="336"/>
      <c r="T701" s="336"/>
      <c r="U701" s="336"/>
      <c r="V701" s="336"/>
      <c r="W701" s="336"/>
      <c r="X701" s="336"/>
      <c r="Y701" s="336"/>
    </row>
    <row r="702" spans="1:25" ht="16.5" customHeight="1">
      <c r="A702" s="336"/>
      <c r="B702" s="336"/>
      <c r="C702" s="336"/>
      <c r="D702" s="297"/>
      <c r="E702" s="336"/>
      <c r="F702" s="336"/>
      <c r="G702" s="336"/>
      <c r="I702" s="336"/>
      <c r="J702" s="336"/>
      <c r="K702" s="336"/>
      <c r="L702" s="336"/>
      <c r="M702" s="336"/>
      <c r="N702" s="336"/>
      <c r="O702" s="336"/>
      <c r="P702" s="336"/>
      <c r="Q702" s="336"/>
      <c r="R702" s="336"/>
      <c r="S702" s="336"/>
      <c r="T702" s="336"/>
      <c r="U702" s="336"/>
      <c r="V702" s="336"/>
      <c r="W702" s="336"/>
      <c r="X702" s="336"/>
      <c r="Y702" s="336"/>
    </row>
    <row r="703" spans="1:25" ht="16.5" customHeight="1">
      <c r="A703" s="336"/>
      <c r="B703" s="336"/>
      <c r="C703" s="336"/>
      <c r="D703" s="297"/>
      <c r="E703" s="336"/>
      <c r="F703" s="336"/>
      <c r="G703" s="336"/>
      <c r="I703" s="336"/>
      <c r="J703" s="336"/>
      <c r="K703" s="336"/>
      <c r="L703" s="336"/>
      <c r="M703" s="336"/>
      <c r="N703" s="336"/>
      <c r="O703" s="336"/>
      <c r="P703" s="336"/>
      <c r="Q703" s="336"/>
      <c r="R703" s="336"/>
      <c r="S703" s="336"/>
      <c r="T703" s="336"/>
      <c r="U703" s="336"/>
      <c r="V703" s="336"/>
      <c r="W703" s="336"/>
      <c r="X703" s="336"/>
      <c r="Y703" s="336"/>
    </row>
    <row r="704" spans="1:25" ht="16.5" customHeight="1">
      <c r="A704" s="336"/>
      <c r="B704" s="336"/>
      <c r="C704" s="336"/>
      <c r="D704" s="297"/>
      <c r="E704" s="336"/>
      <c r="F704" s="336"/>
      <c r="G704" s="336"/>
      <c r="I704" s="336"/>
      <c r="J704" s="336"/>
      <c r="K704" s="336"/>
      <c r="L704" s="336"/>
      <c r="M704" s="336"/>
      <c r="N704" s="336"/>
      <c r="O704" s="336"/>
      <c r="P704" s="336"/>
      <c r="Q704" s="336"/>
      <c r="R704" s="336"/>
      <c r="S704" s="336"/>
      <c r="T704" s="336"/>
      <c r="U704" s="336"/>
      <c r="V704" s="336"/>
      <c r="W704" s="336"/>
      <c r="X704" s="336"/>
      <c r="Y704" s="336"/>
    </row>
    <row r="705" spans="1:25" ht="16.5" customHeight="1">
      <c r="A705" s="336"/>
      <c r="B705" s="336"/>
      <c r="C705" s="336"/>
      <c r="D705" s="297"/>
      <c r="E705" s="336"/>
      <c r="F705" s="336"/>
      <c r="G705" s="336"/>
      <c r="I705" s="336"/>
      <c r="J705" s="336"/>
      <c r="K705" s="336"/>
      <c r="L705" s="336"/>
      <c r="M705" s="336"/>
      <c r="N705" s="336"/>
      <c r="O705" s="336"/>
      <c r="P705" s="336"/>
      <c r="Q705" s="336"/>
      <c r="R705" s="336"/>
      <c r="S705" s="336"/>
      <c r="T705" s="336"/>
      <c r="U705" s="336"/>
      <c r="V705" s="336"/>
      <c r="W705" s="336"/>
      <c r="X705" s="336"/>
      <c r="Y705" s="336"/>
    </row>
    <row r="706" spans="1:25" ht="16.5" customHeight="1">
      <c r="A706" s="336"/>
      <c r="B706" s="336"/>
      <c r="C706" s="336"/>
      <c r="D706" s="297"/>
      <c r="E706" s="336"/>
      <c r="F706" s="336"/>
      <c r="G706" s="336"/>
      <c r="I706" s="336"/>
      <c r="J706" s="336"/>
      <c r="K706" s="336"/>
      <c r="L706" s="336"/>
      <c r="M706" s="336"/>
      <c r="N706" s="336"/>
      <c r="O706" s="336"/>
      <c r="P706" s="336"/>
      <c r="Q706" s="336"/>
      <c r="R706" s="336"/>
      <c r="S706" s="336"/>
      <c r="T706" s="336"/>
      <c r="U706" s="336"/>
      <c r="V706" s="336"/>
      <c r="W706" s="336"/>
      <c r="X706" s="336"/>
      <c r="Y706" s="336"/>
    </row>
    <row r="707" spans="1:25" ht="16.5" customHeight="1">
      <c r="A707" s="336"/>
      <c r="B707" s="336"/>
      <c r="C707" s="336"/>
      <c r="D707" s="297"/>
      <c r="E707" s="336"/>
      <c r="F707" s="336"/>
      <c r="G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</row>
    <row r="708" spans="1:25" ht="16.5" customHeight="1">
      <c r="A708" s="336"/>
      <c r="B708" s="336"/>
      <c r="C708" s="336"/>
      <c r="D708" s="297"/>
      <c r="E708" s="336"/>
      <c r="F708" s="336"/>
      <c r="G708" s="336"/>
      <c r="I708" s="336"/>
      <c r="J708" s="336"/>
      <c r="K708" s="336"/>
      <c r="L708" s="336"/>
      <c r="M708" s="336"/>
      <c r="N708" s="336"/>
      <c r="O708" s="336"/>
      <c r="P708" s="336"/>
      <c r="Q708" s="336"/>
      <c r="R708" s="336"/>
      <c r="S708" s="336"/>
      <c r="T708" s="336"/>
      <c r="U708" s="336"/>
      <c r="V708" s="336"/>
      <c r="W708" s="336"/>
      <c r="X708" s="336"/>
      <c r="Y708" s="336"/>
    </row>
    <row r="709" spans="1:25" ht="16.5" customHeight="1">
      <c r="A709" s="336"/>
      <c r="B709" s="336"/>
      <c r="C709" s="336"/>
      <c r="D709" s="297"/>
      <c r="E709" s="336"/>
      <c r="F709" s="336"/>
      <c r="G709" s="336"/>
      <c r="I709" s="336"/>
      <c r="J709" s="336"/>
      <c r="K709" s="336"/>
      <c r="L709" s="336"/>
      <c r="M709" s="336"/>
      <c r="N709" s="336"/>
      <c r="O709" s="336"/>
      <c r="P709" s="336"/>
      <c r="Q709" s="336"/>
      <c r="R709" s="336"/>
      <c r="S709" s="336"/>
      <c r="T709" s="336"/>
      <c r="U709" s="336"/>
      <c r="V709" s="336"/>
      <c r="W709" s="336"/>
      <c r="X709" s="336"/>
      <c r="Y709" s="336"/>
    </row>
    <row r="710" spans="1:25" ht="16.5" customHeight="1">
      <c r="A710" s="336"/>
      <c r="B710" s="336"/>
      <c r="C710" s="336"/>
      <c r="D710" s="297"/>
      <c r="E710" s="336"/>
      <c r="F710" s="336"/>
      <c r="G710" s="336"/>
      <c r="I710" s="336"/>
      <c r="J710" s="336"/>
      <c r="K710" s="336"/>
      <c r="L710" s="336"/>
      <c r="M710" s="336"/>
      <c r="N710" s="336"/>
      <c r="O710" s="336"/>
      <c r="P710" s="336"/>
      <c r="Q710" s="336"/>
      <c r="R710" s="336"/>
      <c r="S710" s="336"/>
      <c r="T710" s="336"/>
      <c r="U710" s="336"/>
      <c r="V710" s="336"/>
      <c r="W710" s="336"/>
      <c r="X710" s="336"/>
      <c r="Y710" s="336"/>
    </row>
    <row r="711" spans="1:25" ht="16.5" customHeight="1">
      <c r="A711" s="336"/>
      <c r="B711" s="336"/>
      <c r="C711" s="336"/>
      <c r="D711" s="297"/>
      <c r="E711" s="336"/>
      <c r="F711" s="336"/>
      <c r="G711" s="336"/>
      <c r="I711" s="336"/>
      <c r="J711" s="336"/>
      <c r="K711" s="336"/>
      <c r="L711" s="336"/>
      <c r="M711" s="336"/>
      <c r="N711" s="336"/>
      <c r="O711" s="336"/>
      <c r="P711" s="336"/>
      <c r="Q711" s="336"/>
      <c r="R711" s="336"/>
      <c r="S711" s="336"/>
      <c r="T711" s="336"/>
      <c r="U711" s="336"/>
      <c r="V711" s="336"/>
      <c r="W711" s="336"/>
      <c r="X711" s="336"/>
      <c r="Y711" s="336"/>
    </row>
    <row r="712" spans="1:25" ht="16.5" customHeight="1">
      <c r="A712" s="336"/>
      <c r="B712" s="336"/>
      <c r="C712" s="336"/>
      <c r="D712" s="297"/>
      <c r="E712" s="336"/>
      <c r="F712" s="336"/>
      <c r="G712" s="336"/>
      <c r="I712" s="336"/>
      <c r="J712" s="336"/>
      <c r="K712" s="336"/>
      <c r="L712" s="336"/>
      <c r="M712" s="336"/>
      <c r="N712" s="336"/>
      <c r="O712" s="336"/>
      <c r="P712" s="336"/>
      <c r="Q712" s="336"/>
      <c r="R712" s="336"/>
      <c r="S712" s="336"/>
      <c r="T712" s="336"/>
      <c r="U712" s="336"/>
      <c r="V712" s="336"/>
      <c r="W712" s="336"/>
      <c r="X712" s="336"/>
      <c r="Y712" s="336"/>
    </row>
    <row r="713" spans="1:25" ht="16.5" customHeight="1">
      <c r="A713" s="336"/>
      <c r="B713" s="336"/>
      <c r="C713" s="336"/>
      <c r="D713" s="297"/>
      <c r="E713" s="336"/>
      <c r="F713" s="336"/>
      <c r="G713" s="336"/>
      <c r="I713" s="336"/>
      <c r="J713" s="336"/>
      <c r="K713" s="336"/>
      <c r="L713" s="336"/>
      <c r="M713" s="336"/>
      <c r="N713" s="336"/>
      <c r="O713" s="336"/>
      <c r="P713" s="336"/>
      <c r="Q713" s="336"/>
      <c r="R713" s="336"/>
      <c r="S713" s="336"/>
      <c r="T713" s="336"/>
      <c r="U713" s="336"/>
      <c r="V713" s="336"/>
      <c r="W713" s="336"/>
      <c r="X713" s="336"/>
      <c r="Y713" s="336"/>
    </row>
    <row r="714" spans="1:25" ht="16.5" customHeight="1">
      <c r="A714" s="336"/>
      <c r="B714" s="336"/>
      <c r="C714" s="336"/>
      <c r="D714" s="297"/>
      <c r="E714" s="336"/>
      <c r="F714" s="336"/>
      <c r="G714" s="336"/>
      <c r="I714" s="336"/>
      <c r="J714" s="336"/>
      <c r="K714" s="336"/>
      <c r="L714" s="336"/>
      <c r="M714" s="336"/>
      <c r="N714" s="336"/>
      <c r="O714" s="336"/>
      <c r="P714" s="336"/>
      <c r="Q714" s="336"/>
      <c r="R714" s="336"/>
      <c r="S714" s="336"/>
      <c r="T714" s="336"/>
      <c r="U714" s="336"/>
      <c r="V714" s="336"/>
      <c r="W714" s="336"/>
      <c r="X714" s="336"/>
      <c r="Y714" s="336"/>
    </row>
    <row r="715" spans="1:25" ht="16.5" customHeight="1">
      <c r="A715" s="336"/>
      <c r="B715" s="336"/>
      <c r="C715" s="336"/>
      <c r="D715" s="297"/>
      <c r="E715" s="336"/>
      <c r="F715" s="336"/>
      <c r="G715" s="336"/>
      <c r="I715" s="336"/>
      <c r="J715" s="336"/>
      <c r="K715" s="336"/>
      <c r="L715" s="336"/>
      <c r="M715" s="336"/>
      <c r="N715" s="336"/>
      <c r="O715" s="336"/>
      <c r="P715" s="336"/>
      <c r="Q715" s="336"/>
      <c r="R715" s="336"/>
      <c r="S715" s="336"/>
      <c r="T715" s="336"/>
      <c r="U715" s="336"/>
      <c r="V715" s="336"/>
      <c r="W715" s="336"/>
      <c r="X715" s="336"/>
      <c r="Y715" s="336"/>
    </row>
    <row r="716" spans="1:25" ht="16.5" customHeight="1">
      <c r="A716" s="336"/>
      <c r="B716" s="336"/>
      <c r="C716" s="336"/>
      <c r="D716" s="297"/>
      <c r="E716" s="336"/>
      <c r="F716" s="336"/>
      <c r="G716" s="336"/>
      <c r="I716" s="336"/>
      <c r="J716" s="336"/>
      <c r="K716" s="336"/>
      <c r="L716" s="336"/>
      <c r="M716" s="336"/>
      <c r="N716" s="336"/>
      <c r="O716" s="336"/>
      <c r="P716" s="336"/>
      <c r="Q716" s="336"/>
      <c r="R716" s="336"/>
      <c r="S716" s="336"/>
      <c r="T716" s="336"/>
      <c r="U716" s="336"/>
      <c r="V716" s="336"/>
      <c r="W716" s="336"/>
      <c r="X716" s="336"/>
      <c r="Y716" s="336"/>
    </row>
    <row r="717" spans="1:25" ht="16.5" customHeight="1">
      <c r="A717" s="336"/>
      <c r="B717" s="336"/>
      <c r="C717" s="336"/>
      <c r="D717" s="297"/>
      <c r="E717" s="336"/>
      <c r="F717" s="336"/>
      <c r="G717" s="336"/>
      <c r="I717" s="336"/>
      <c r="J717" s="336"/>
      <c r="K717" s="336"/>
      <c r="L717" s="336"/>
      <c r="M717" s="336"/>
      <c r="N717" s="336"/>
      <c r="O717" s="336"/>
      <c r="P717" s="336"/>
      <c r="Q717" s="336"/>
      <c r="R717" s="336"/>
      <c r="S717" s="336"/>
      <c r="T717" s="336"/>
      <c r="U717" s="336"/>
      <c r="V717" s="336"/>
      <c r="W717" s="336"/>
      <c r="X717" s="336"/>
      <c r="Y717" s="336"/>
    </row>
    <row r="718" spans="1:25" ht="16.5" customHeight="1">
      <c r="A718" s="336"/>
      <c r="B718" s="336"/>
      <c r="C718" s="336"/>
      <c r="D718" s="297"/>
      <c r="E718" s="336"/>
      <c r="F718" s="336"/>
      <c r="G718" s="336"/>
      <c r="I718" s="336"/>
      <c r="J718" s="336"/>
      <c r="K718" s="336"/>
      <c r="L718" s="336"/>
      <c r="M718" s="336"/>
      <c r="N718" s="336"/>
      <c r="O718" s="336"/>
      <c r="P718" s="336"/>
      <c r="Q718" s="336"/>
      <c r="R718" s="336"/>
      <c r="S718" s="336"/>
      <c r="T718" s="336"/>
      <c r="U718" s="336"/>
      <c r="V718" s="336"/>
      <c r="W718" s="336"/>
      <c r="X718" s="336"/>
      <c r="Y718" s="336"/>
    </row>
    <row r="719" spans="1:25" ht="16.5" customHeight="1">
      <c r="A719" s="336"/>
      <c r="B719" s="336"/>
      <c r="C719" s="336"/>
      <c r="D719" s="297"/>
      <c r="E719" s="336"/>
      <c r="F719" s="336"/>
      <c r="G719" s="336"/>
      <c r="I719" s="336"/>
      <c r="J719" s="336"/>
      <c r="K719" s="336"/>
      <c r="L719" s="336"/>
      <c r="M719" s="336"/>
      <c r="N719" s="336"/>
      <c r="O719" s="336"/>
      <c r="P719" s="336"/>
      <c r="Q719" s="336"/>
      <c r="R719" s="336"/>
      <c r="S719" s="336"/>
      <c r="T719" s="336"/>
      <c r="U719" s="336"/>
      <c r="V719" s="336"/>
      <c r="W719" s="336"/>
      <c r="X719" s="336"/>
      <c r="Y719" s="336"/>
    </row>
    <row r="720" spans="1:25" ht="16.5" customHeight="1">
      <c r="A720" s="336"/>
      <c r="B720" s="336"/>
      <c r="C720" s="336"/>
      <c r="D720" s="297"/>
      <c r="E720" s="336"/>
      <c r="F720" s="336"/>
      <c r="G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</row>
    <row r="721" spans="1:25" ht="16.5" customHeight="1">
      <c r="A721" s="336"/>
      <c r="B721" s="336"/>
      <c r="C721" s="336"/>
      <c r="D721" s="297"/>
      <c r="E721" s="336"/>
      <c r="F721" s="336"/>
      <c r="G721" s="336"/>
      <c r="I721" s="336"/>
      <c r="J721" s="336"/>
      <c r="K721" s="336"/>
      <c r="L721" s="336"/>
      <c r="M721" s="336"/>
      <c r="N721" s="336"/>
      <c r="O721" s="336"/>
      <c r="P721" s="336"/>
      <c r="Q721" s="336"/>
      <c r="R721" s="336"/>
      <c r="S721" s="336"/>
      <c r="T721" s="336"/>
      <c r="U721" s="336"/>
      <c r="V721" s="336"/>
      <c r="W721" s="336"/>
      <c r="X721" s="336"/>
      <c r="Y721" s="336"/>
    </row>
    <row r="722" spans="1:25" ht="16.5" customHeight="1">
      <c r="A722" s="336"/>
      <c r="B722" s="336"/>
      <c r="C722" s="336"/>
      <c r="D722" s="297"/>
      <c r="E722" s="336"/>
      <c r="F722" s="336"/>
      <c r="G722" s="336"/>
      <c r="I722" s="336"/>
      <c r="J722" s="336"/>
      <c r="K722" s="336"/>
      <c r="L722" s="336"/>
      <c r="M722" s="336"/>
      <c r="N722" s="336"/>
      <c r="O722" s="336"/>
      <c r="P722" s="336"/>
      <c r="Q722" s="336"/>
      <c r="R722" s="336"/>
      <c r="S722" s="336"/>
      <c r="T722" s="336"/>
      <c r="U722" s="336"/>
      <c r="V722" s="336"/>
      <c r="W722" s="336"/>
      <c r="X722" s="336"/>
      <c r="Y722" s="336"/>
    </row>
    <row r="723" spans="1:25" ht="16.5" customHeight="1">
      <c r="A723" s="336"/>
      <c r="B723" s="336"/>
      <c r="C723" s="336"/>
      <c r="D723" s="297"/>
      <c r="E723" s="336"/>
      <c r="F723" s="336"/>
      <c r="G723" s="336"/>
      <c r="I723" s="336"/>
      <c r="J723" s="336"/>
      <c r="K723" s="336"/>
      <c r="L723" s="336"/>
      <c r="M723" s="336"/>
      <c r="N723" s="336"/>
      <c r="O723" s="336"/>
      <c r="P723" s="336"/>
      <c r="Q723" s="336"/>
      <c r="R723" s="336"/>
      <c r="S723" s="336"/>
      <c r="T723" s="336"/>
      <c r="U723" s="336"/>
      <c r="V723" s="336"/>
      <c r="W723" s="336"/>
      <c r="X723" s="336"/>
      <c r="Y723" s="336"/>
    </row>
    <row r="724" spans="1:25" ht="16.5" customHeight="1">
      <c r="A724" s="336"/>
      <c r="B724" s="336"/>
      <c r="C724" s="336"/>
      <c r="D724" s="297"/>
      <c r="E724" s="336"/>
      <c r="F724" s="336"/>
      <c r="G724" s="336"/>
      <c r="I724" s="336"/>
      <c r="J724" s="336"/>
      <c r="K724" s="336"/>
      <c r="L724" s="336"/>
      <c r="M724" s="336"/>
      <c r="N724" s="336"/>
      <c r="O724" s="336"/>
      <c r="P724" s="336"/>
      <c r="Q724" s="336"/>
      <c r="R724" s="336"/>
      <c r="S724" s="336"/>
      <c r="T724" s="336"/>
      <c r="U724" s="336"/>
      <c r="V724" s="336"/>
      <c r="W724" s="336"/>
      <c r="X724" s="336"/>
      <c r="Y724" s="336"/>
    </row>
    <row r="725" spans="1:25" ht="16.5" customHeight="1">
      <c r="A725" s="336"/>
      <c r="B725" s="336"/>
      <c r="C725" s="336"/>
      <c r="D725" s="297"/>
      <c r="E725" s="336"/>
      <c r="F725" s="336"/>
      <c r="G725" s="336"/>
      <c r="I725" s="336"/>
      <c r="J725" s="336"/>
      <c r="K725" s="336"/>
      <c r="L725" s="336"/>
      <c r="M725" s="336"/>
      <c r="N725" s="336"/>
      <c r="O725" s="336"/>
      <c r="P725" s="336"/>
      <c r="Q725" s="336"/>
      <c r="R725" s="336"/>
      <c r="S725" s="336"/>
      <c r="T725" s="336"/>
      <c r="U725" s="336"/>
      <c r="V725" s="336"/>
      <c r="W725" s="336"/>
      <c r="X725" s="336"/>
      <c r="Y725" s="336"/>
    </row>
    <row r="726" spans="1:25" ht="16.5" customHeight="1">
      <c r="A726" s="336"/>
      <c r="B726" s="336"/>
      <c r="C726" s="336"/>
      <c r="D726" s="297"/>
      <c r="E726" s="336"/>
      <c r="F726" s="336"/>
      <c r="G726" s="336"/>
      <c r="I726" s="336"/>
      <c r="J726" s="336"/>
      <c r="K726" s="336"/>
      <c r="L726" s="336"/>
      <c r="M726" s="336"/>
      <c r="N726" s="336"/>
      <c r="O726" s="336"/>
      <c r="P726" s="336"/>
      <c r="Q726" s="336"/>
      <c r="R726" s="336"/>
      <c r="S726" s="336"/>
      <c r="T726" s="336"/>
      <c r="U726" s="336"/>
      <c r="V726" s="336"/>
      <c r="W726" s="336"/>
      <c r="X726" s="336"/>
      <c r="Y726" s="336"/>
    </row>
    <row r="727" spans="1:25" ht="16.5" customHeight="1">
      <c r="A727" s="336"/>
      <c r="B727" s="336"/>
      <c r="C727" s="336"/>
      <c r="D727" s="297"/>
      <c r="E727" s="336"/>
      <c r="F727" s="336"/>
      <c r="G727" s="336"/>
      <c r="I727" s="336"/>
      <c r="J727" s="336"/>
      <c r="K727" s="336"/>
      <c r="L727" s="336"/>
      <c r="M727" s="336"/>
      <c r="N727" s="336"/>
      <c r="O727" s="336"/>
      <c r="P727" s="336"/>
      <c r="Q727" s="336"/>
      <c r="R727" s="336"/>
      <c r="S727" s="336"/>
      <c r="T727" s="336"/>
      <c r="U727" s="336"/>
      <c r="V727" s="336"/>
      <c r="W727" s="336"/>
      <c r="X727" s="336"/>
      <c r="Y727" s="336"/>
    </row>
    <row r="728" spans="1:25" ht="16.5" customHeight="1">
      <c r="A728" s="336"/>
      <c r="B728" s="336"/>
      <c r="C728" s="336"/>
      <c r="D728" s="297"/>
      <c r="E728" s="336"/>
      <c r="F728" s="336"/>
      <c r="G728" s="336"/>
      <c r="I728" s="336"/>
      <c r="J728" s="336"/>
      <c r="K728" s="336"/>
      <c r="L728" s="336"/>
      <c r="M728" s="336"/>
      <c r="N728" s="336"/>
      <c r="O728" s="336"/>
      <c r="P728" s="336"/>
      <c r="Q728" s="336"/>
      <c r="R728" s="336"/>
      <c r="S728" s="336"/>
      <c r="T728" s="336"/>
      <c r="U728" s="336"/>
      <c r="V728" s="336"/>
      <c r="W728" s="336"/>
      <c r="X728" s="336"/>
      <c r="Y728" s="336"/>
    </row>
    <row r="729" spans="1:25" ht="16.5" customHeight="1">
      <c r="A729" s="336"/>
      <c r="B729" s="336"/>
      <c r="C729" s="336"/>
      <c r="D729" s="297"/>
      <c r="E729" s="336"/>
      <c r="F729" s="336"/>
      <c r="G729" s="336"/>
      <c r="I729" s="336"/>
      <c r="J729" s="336"/>
      <c r="K729" s="336"/>
      <c r="L729" s="336"/>
      <c r="M729" s="336"/>
      <c r="N729" s="336"/>
      <c r="O729" s="336"/>
      <c r="P729" s="336"/>
      <c r="Q729" s="336"/>
      <c r="R729" s="336"/>
      <c r="S729" s="336"/>
      <c r="T729" s="336"/>
      <c r="U729" s="336"/>
      <c r="V729" s="336"/>
      <c r="W729" s="336"/>
      <c r="X729" s="336"/>
      <c r="Y729" s="336"/>
    </row>
    <row r="730" spans="1:25" ht="16.5" customHeight="1">
      <c r="A730" s="336"/>
      <c r="B730" s="336"/>
      <c r="C730" s="336"/>
      <c r="D730" s="297"/>
      <c r="E730" s="336"/>
      <c r="F730" s="336"/>
      <c r="G730" s="336"/>
      <c r="I730" s="336"/>
      <c r="J730" s="336"/>
      <c r="K730" s="336"/>
      <c r="L730" s="336"/>
      <c r="M730" s="336"/>
      <c r="N730" s="336"/>
      <c r="O730" s="336"/>
      <c r="P730" s="336"/>
      <c r="Q730" s="336"/>
      <c r="R730" s="336"/>
      <c r="S730" s="336"/>
      <c r="T730" s="336"/>
      <c r="U730" s="336"/>
      <c r="V730" s="336"/>
      <c r="W730" s="336"/>
      <c r="X730" s="336"/>
      <c r="Y730" s="336"/>
    </row>
    <row r="731" spans="1:25" ht="16.5" customHeight="1">
      <c r="A731" s="336"/>
      <c r="B731" s="336"/>
      <c r="C731" s="336"/>
      <c r="D731" s="297"/>
      <c r="E731" s="336"/>
      <c r="F731" s="336"/>
      <c r="G731" s="336"/>
      <c r="I731" s="336"/>
      <c r="J731" s="336"/>
      <c r="K731" s="336"/>
      <c r="L731" s="336"/>
      <c r="M731" s="336"/>
      <c r="N731" s="336"/>
      <c r="O731" s="336"/>
      <c r="P731" s="336"/>
      <c r="Q731" s="336"/>
      <c r="R731" s="336"/>
      <c r="S731" s="336"/>
      <c r="T731" s="336"/>
      <c r="U731" s="336"/>
      <c r="V731" s="336"/>
      <c r="W731" s="336"/>
      <c r="X731" s="336"/>
      <c r="Y731" s="336"/>
    </row>
    <row r="732" spans="1:25" ht="16.5" customHeight="1">
      <c r="A732" s="336"/>
      <c r="B732" s="336"/>
      <c r="C732" s="336"/>
      <c r="D732" s="297"/>
      <c r="E732" s="336"/>
      <c r="F732" s="336"/>
      <c r="G732" s="336"/>
      <c r="I732" s="336"/>
      <c r="J732" s="336"/>
      <c r="K732" s="336"/>
      <c r="L732" s="336"/>
      <c r="M732" s="336"/>
      <c r="N732" s="336"/>
      <c r="O732" s="336"/>
      <c r="P732" s="336"/>
      <c r="Q732" s="336"/>
      <c r="R732" s="336"/>
      <c r="S732" s="336"/>
      <c r="T732" s="336"/>
      <c r="U732" s="336"/>
      <c r="V732" s="336"/>
      <c r="W732" s="336"/>
      <c r="X732" s="336"/>
      <c r="Y732" s="336"/>
    </row>
    <row r="733" spans="1:25" ht="16.5" customHeight="1">
      <c r="A733" s="336"/>
      <c r="B733" s="336"/>
      <c r="C733" s="336"/>
      <c r="D733" s="297"/>
      <c r="E733" s="336"/>
      <c r="F733" s="336"/>
      <c r="G733" s="336"/>
      <c r="I733" s="336"/>
      <c r="J733" s="336"/>
      <c r="K733" s="336"/>
      <c r="L733" s="336"/>
      <c r="M733" s="336"/>
      <c r="N733" s="336"/>
      <c r="O733" s="336"/>
      <c r="P733" s="336"/>
      <c r="Q733" s="336"/>
      <c r="R733" s="336"/>
      <c r="S733" s="336"/>
      <c r="T733" s="336"/>
      <c r="U733" s="336"/>
      <c r="V733" s="336"/>
      <c r="W733" s="336"/>
      <c r="X733" s="336"/>
      <c r="Y733" s="336"/>
    </row>
    <row r="734" spans="1:25" ht="16.5" customHeight="1">
      <c r="A734" s="336"/>
      <c r="B734" s="336"/>
      <c r="C734" s="336"/>
      <c r="D734" s="297"/>
      <c r="E734" s="336"/>
      <c r="F734" s="336"/>
      <c r="G734" s="336"/>
      <c r="I734" s="336"/>
      <c r="J734" s="336"/>
      <c r="K734" s="336"/>
      <c r="L734" s="336"/>
      <c r="M734" s="336"/>
      <c r="N734" s="336"/>
      <c r="O734" s="336"/>
      <c r="P734" s="336"/>
      <c r="Q734" s="336"/>
      <c r="R734" s="336"/>
      <c r="S734" s="336"/>
      <c r="T734" s="336"/>
      <c r="U734" s="336"/>
      <c r="V734" s="336"/>
      <c r="W734" s="336"/>
      <c r="X734" s="336"/>
      <c r="Y734" s="336"/>
    </row>
    <row r="735" spans="1:25" ht="16.5" customHeight="1">
      <c r="A735" s="336"/>
      <c r="B735" s="336"/>
      <c r="C735" s="336"/>
      <c r="D735" s="297"/>
      <c r="E735" s="336"/>
      <c r="F735" s="336"/>
      <c r="G735" s="336"/>
      <c r="I735" s="336"/>
      <c r="J735" s="336"/>
      <c r="K735" s="336"/>
      <c r="L735" s="336"/>
      <c r="M735" s="336"/>
      <c r="N735" s="336"/>
      <c r="O735" s="336"/>
      <c r="P735" s="336"/>
      <c r="Q735" s="336"/>
      <c r="R735" s="336"/>
      <c r="S735" s="336"/>
      <c r="T735" s="336"/>
      <c r="U735" s="336"/>
      <c r="V735" s="336"/>
      <c r="W735" s="336"/>
      <c r="X735" s="336"/>
      <c r="Y735" s="336"/>
    </row>
    <row r="736" spans="1:25" ht="16.5" customHeight="1">
      <c r="A736" s="336"/>
      <c r="B736" s="336"/>
      <c r="C736" s="336"/>
      <c r="D736" s="297"/>
      <c r="E736" s="336"/>
      <c r="F736" s="336"/>
      <c r="G736" s="336"/>
      <c r="I736" s="336"/>
      <c r="J736" s="336"/>
      <c r="K736" s="336"/>
      <c r="L736" s="336"/>
      <c r="M736" s="336"/>
      <c r="N736" s="336"/>
      <c r="O736" s="336"/>
      <c r="P736" s="336"/>
      <c r="Q736" s="336"/>
      <c r="R736" s="336"/>
      <c r="S736" s="336"/>
      <c r="T736" s="336"/>
      <c r="U736" s="336"/>
      <c r="V736" s="336"/>
      <c r="W736" s="336"/>
      <c r="X736" s="336"/>
      <c r="Y736" s="336"/>
    </row>
    <row r="737" spans="1:25" ht="16.5" customHeight="1">
      <c r="A737" s="336"/>
      <c r="B737" s="336"/>
      <c r="C737" s="336"/>
      <c r="D737" s="297"/>
      <c r="E737" s="336"/>
      <c r="F737" s="336"/>
      <c r="G737" s="336"/>
      <c r="I737" s="336"/>
      <c r="J737" s="336"/>
      <c r="K737" s="336"/>
      <c r="L737" s="336"/>
      <c r="M737" s="336"/>
      <c r="N737" s="336"/>
      <c r="O737" s="336"/>
      <c r="P737" s="336"/>
      <c r="Q737" s="336"/>
      <c r="R737" s="336"/>
      <c r="S737" s="336"/>
      <c r="T737" s="336"/>
      <c r="U737" s="336"/>
      <c r="V737" s="336"/>
      <c r="W737" s="336"/>
      <c r="X737" s="336"/>
      <c r="Y737" s="336"/>
    </row>
    <row r="738" spans="1:25" ht="16.5" customHeight="1">
      <c r="A738" s="336"/>
      <c r="B738" s="336"/>
      <c r="C738" s="336"/>
      <c r="D738" s="297"/>
      <c r="E738" s="336"/>
      <c r="F738" s="336"/>
      <c r="G738" s="336"/>
      <c r="I738" s="336"/>
      <c r="J738" s="336"/>
      <c r="K738" s="336"/>
      <c r="L738" s="336"/>
      <c r="M738" s="336"/>
      <c r="N738" s="336"/>
      <c r="O738" s="336"/>
      <c r="P738" s="336"/>
      <c r="Q738" s="336"/>
      <c r="R738" s="336"/>
      <c r="S738" s="336"/>
      <c r="T738" s="336"/>
      <c r="U738" s="336"/>
      <c r="V738" s="336"/>
      <c r="W738" s="336"/>
      <c r="X738" s="336"/>
      <c r="Y738" s="336"/>
    </row>
    <row r="739" spans="1:25" ht="16.5" customHeight="1">
      <c r="A739" s="336"/>
      <c r="B739" s="336"/>
      <c r="C739" s="336"/>
      <c r="D739" s="297"/>
      <c r="E739" s="336"/>
      <c r="F739" s="336"/>
      <c r="G739" s="336"/>
      <c r="I739" s="336"/>
      <c r="J739" s="336"/>
      <c r="K739" s="336"/>
      <c r="L739" s="336"/>
      <c r="M739" s="336"/>
      <c r="N739" s="336"/>
      <c r="O739" s="336"/>
      <c r="P739" s="336"/>
      <c r="Q739" s="336"/>
      <c r="R739" s="336"/>
      <c r="S739" s="336"/>
      <c r="T739" s="336"/>
      <c r="U739" s="336"/>
      <c r="V739" s="336"/>
      <c r="W739" s="336"/>
      <c r="X739" s="336"/>
      <c r="Y739" s="336"/>
    </row>
    <row r="740" spans="1:25" ht="16.5" customHeight="1">
      <c r="A740" s="336"/>
      <c r="B740" s="336"/>
      <c r="C740" s="336"/>
      <c r="D740" s="297"/>
      <c r="E740" s="336"/>
      <c r="F740" s="336"/>
      <c r="G740" s="336"/>
      <c r="I740" s="336"/>
      <c r="J740" s="336"/>
      <c r="K740" s="336"/>
      <c r="L740" s="336"/>
      <c r="M740" s="336"/>
      <c r="N740" s="336"/>
      <c r="O740" s="336"/>
      <c r="P740" s="336"/>
      <c r="Q740" s="336"/>
      <c r="R740" s="336"/>
      <c r="S740" s="336"/>
      <c r="T740" s="336"/>
      <c r="U740" s="336"/>
      <c r="V740" s="336"/>
      <c r="W740" s="336"/>
      <c r="X740" s="336"/>
      <c r="Y740" s="336"/>
    </row>
    <row r="741" spans="1:25" ht="16.5" customHeight="1">
      <c r="A741" s="336"/>
      <c r="B741" s="336"/>
      <c r="C741" s="336"/>
      <c r="D741" s="297"/>
      <c r="E741" s="336"/>
      <c r="F741" s="336"/>
      <c r="G741" s="336"/>
      <c r="I741" s="336"/>
      <c r="J741" s="336"/>
      <c r="K741" s="336"/>
      <c r="L741" s="336"/>
      <c r="M741" s="336"/>
      <c r="N741" s="336"/>
      <c r="O741" s="336"/>
      <c r="P741" s="336"/>
      <c r="Q741" s="336"/>
      <c r="R741" s="336"/>
      <c r="S741" s="336"/>
      <c r="T741" s="336"/>
      <c r="U741" s="336"/>
      <c r="V741" s="336"/>
      <c r="W741" s="336"/>
      <c r="X741" s="336"/>
      <c r="Y741" s="336"/>
    </row>
    <row r="742" spans="1:25" ht="16.5" customHeight="1">
      <c r="A742" s="336"/>
      <c r="B742" s="336"/>
      <c r="C742" s="336"/>
      <c r="D742" s="297"/>
      <c r="E742" s="336"/>
      <c r="F742" s="336"/>
      <c r="G742" s="336"/>
      <c r="I742" s="336"/>
      <c r="J742" s="336"/>
      <c r="K742" s="336"/>
      <c r="L742" s="336"/>
      <c r="M742" s="336"/>
      <c r="N742" s="336"/>
      <c r="O742" s="336"/>
      <c r="P742" s="336"/>
      <c r="Q742" s="336"/>
      <c r="R742" s="336"/>
      <c r="S742" s="336"/>
      <c r="T742" s="336"/>
      <c r="U742" s="336"/>
      <c r="V742" s="336"/>
      <c r="W742" s="336"/>
      <c r="X742" s="336"/>
      <c r="Y742" s="336"/>
    </row>
    <row r="743" spans="1:25" ht="16.5" customHeight="1">
      <c r="A743" s="336"/>
      <c r="B743" s="336"/>
      <c r="C743" s="336"/>
      <c r="D743" s="297"/>
      <c r="E743" s="336"/>
      <c r="F743" s="336"/>
      <c r="G743" s="336"/>
      <c r="I743" s="336"/>
      <c r="J743" s="336"/>
      <c r="K743" s="336"/>
      <c r="L743" s="336"/>
      <c r="M743" s="336"/>
      <c r="N743" s="336"/>
      <c r="O743" s="336"/>
      <c r="P743" s="336"/>
      <c r="Q743" s="336"/>
      <c r="R743" s="336"/>
      <c r="S743" s="336"/>
      <c r="T743" s="336"/>
      <c r="U743" s="336"/>
      <c r="V743" s="336"/>
      <c r="W743" s="336"/>
      <c r="X743" s="336"/>
      <c r="Y743" s="336"/>
    </row>
    <row r="744" spans="1:25" ht="16.5" customHeight="1">
      <c r="A744" s="336"/>
      <c r="B744" s="336"/>
      <c r="C744" s="336"/>
      <c r="D744" s="297"/>
      <c r="E744" s="336"/>
      <c r="F744" s="336"/>
      <c r="G744" s="336"/>
      <c r="I744" s="336"/>
      <c r="J744" s="336"/>
      <c r="K744" s="336"/>
      <c r="L744" s="336"/>
      <c r="M744" s="336"/>
      <c r="N744" s="336"/>
      <c r="O744" s="336"/>
      <c r="P744" s="336"/>
      <c r="Q744" s="336"/>
      <c r="R744" s="336"/>
      <c r="S744" s="336"/>
      <c r="T744" s="336"/>
      <c r="U744" s="336"/>
      <c r="V744" s="336"/>
      <c r="W744" s="336"/>
      <c r="X744" s="336"/>
      <c r="Y744" s="336"/>
    </row>
    <row r="745" spans="1:25" ht="16.5" customHeight="1">
      <c r="A745" s="336"/>
      <c r="B745" s="336"/>
      <c r="C745" s="336"/>
      <c r="D745" s="297"/>
      <c r="E745" s="336"/>
      <c r="F745" s="336"/>
      <c r="G745" s="336"/>
      <c r="I745" s="336"/>
      <c r="J745" s="336"/>
      <c r="K745" s="336"/>
      <c r="L745" s="336"/>
      <c r="M745" s="336"/>
      <c r="N745" s="336"/>
      <c r="O745" s="336"/>
      <c r="P745" s="336"/>
      <c r="Q745" s="336"/>
      <c r="R745" s="336"/>
      <c r="S745" s="336"/>
      <c r="T745" s="336"/>
      <c r="U745" s="336"/>
      <c r="V745" s="336"/>
      <c r="W745" s="336"/>
      <c r="X745" s="336"/>
      <c r="Y745" s="336"/>
    </row>
    <row r="746" spans="1:25" ht="16.5" customHeight="1">
      <c r="A746" s="336"/>
      <c r="B746" s="336"/>
      <c r="C746" s="336"/>
      <c r="D746" s="297"/>
      <c r="E746" s="336"/>
      <c r="F746" s="336"/>
      <c r="G746" s="336"/>
      <c r="I746" s="336"/>
      <c r="J746" s="336"/>
      <c r="K746" s="336"/>
      <c r="L746" s="336"/>
      <c r="M746" s="336"/>
      <c r="N746" s="336"/>
      <c r="O746" s="336"/>
      <c r="P746" s="336"/>
      <c r="Q746" s="336"/>
      <c r="R746" s="336"/>
      <c r="S746" s="336"/>
      <c r="T746" s="336"/>
      <c r="U746" s="336"/>
      <c r="V746" s="336"/>
      <c r="W746" s="336"/>
      <c r="X746" s="336"/>
      <c r="Y746" s="336"/>
    </row>
    <row r="747" spans="1:25" ht="16.5" customHeight="1">
      <c r="A747" s="336"/>
      <c r="B747" s="336"/>
      <c r="C747" s="336"/>
      <c r="D747" s="297"/>
      <c r="E747" s="336"/>
      <c r="F747" s="336"/>
      <c r="G747" s="336"/>
      <c r="I747" s="336"/>
      <c r="J747" s="336"/>
      <c r="K747" s="336"/>
      <c r="L747" s="336"/>
      <c r="M747" s="336"/>
      <c r="N747" s="336"/>
      <c r="O747" s="336"/>
      <c r="P747" s="336"/>
      <c r="Q747" s="336"/>
      <c r="R747" s="336"/>
      <c r="S747" s="336"/>
      <c r="T747" s="336"/>
      <c r="U747" s="336"/>
      <c r="V747" s="336"/>
      <c r="W747" s="336"/>
      <c r="X747" s="336"/>
      <c r="Y747" s="336"/>
    </row>
    <row r="748" spans="1:25" ht="16.5" customHeight="1">
      <c r="A748" s="336"/>
      <c r="B748" s="336"/>
      <c r="C748" s="336"/>
      <c r="D748" s="297"/>
      <c r="E748" s="336"/>
      <c r="F748" s="336"/>
      <c r="G748" s="336"/>
      <c r="I748" s="336"/>
      <c r="J748" s="336"/>
      <c r="K748" s="336"/>
      <c r="L748" s="336"/>
      <c r="M748" s="336"/>
      <c r="N748" s="336"/>
      <c r="O748" s="336"/>
      <c r="P748" s="336"/>
      <c r="Q748" s="336"/>
      <c r="R748" s="336"/>
      <c r="S748" s="336"/>
      <c r="T748" s="336"/>
      <c r="U748" s="336"/>
      <c r="V748" s="336"/>
      <c r="W748" s="336"/>
      <c r="X748" s="336"/>
      <c r="Y748" s="336"/>
    </row>
    <row r="749" spans="1:25" ht="16.5" customHeight="1">
      <c r="A749" s="336"/>
      <c r="B749" s="336"/>
      <c r="C749" s="336"/>
      <c r="D749" s="297"/>
      <c r="E749" s="336"/>
      <c r="F749" s="336"/>
      <c r="G749" s="336"/>
      <c r="I749" s="336"/>
      <c r="J749" s="336"/>
      <c r="K749" s="336"/>
      <c r="L749" s="336"/>
      <c r="M749" s="336"/>
      <c r="N749" s="336"/>
      <c r="O749" s="336"/>
      <c r="P749" s="336"/>
      <c r="Q749" s="336"/>
      <c r="R749" s="336"/>
      <c r="S749" s="336"/>
      <c r="T749" s="336"/>
      <c r="U749" s="336"/>
      <c r="V749" s="336"/>
      <c r="W749" s="336"/>
      <c r="X749" s="336"/>
      <c r="Y749" s="336"/>
    </row>
    <row r="750" spans="1:25" ht="16.5" customHeight="1">
      <c r="A750" s="336"/>
      <c r="B750" s="336"/>
      <c r="C750" s="336"/>
      <c r="D750" s="297"/>
      <c r="E750" s="336"/>
      <c r="F750" s="336"/>
      <c r="G750" s="336"/>
      <c r="I750" s="336"/>
      <c r="J750" s="336"/>
      <c r="K750" s="336"/>
      <c r="L750" s="336"/>
      <c r="M750" s="336"/>
      <c r="N750" s="336"/>
      <c r="O750" s="336"/>
      <c r="P750" s="336"/>
      <c r="Q750" s="336"/>
      <c r="R750" s="336"/>
      <c r="S750" s="336"/>
      <c r="T750" s="336"/>
      <c r="U750" s="336"/>
      <c r="V750" s="336"/>
      <c r="W750" s="336"/>
      <c r="X750" s="336"/>
      <c r="Y750" s="336"/>
    </row>
    <row r="751" spans="1:25" ht="16.5" customHeight="1">
      <c r="A751" s="336"/>
      <c r="B751" s="336"/>
      <c r="C751" s="336"/>
      <c r="D751" s="297"/>
      <c r="E751" s="336"/>
      <c r="F751" s="336"/>
      <c r="G751" s="336"/>
      <c r="I751" s="336"/>
      <c r="J751" s="336"/>
      <c r="K751" s="336"/>
      <c r="L751" s="336"/>
      <c r="M751" s="336"/>
      <c r="N751" s="336"/>
      <c r="O751" s="336"/>
      <c r="P751" s="336"/>
      <c r="Q751" s="336"/>
      <c r="R751" s="336"/>
      <c r="S751" s="336"/>
      <c r="T751" s="336"/>
      <c r="U751" s="336"/>
      <c r="V751" s="336"/>
      <c r="W751" s="336"/>
      <c r="X751" s="336"/>
      <c r="Y751" s="336"/>
    </row>
    <row r="752" spans="1:25" ht="16.5" customHeight="1">
      <c r="A752" s="336"/>
      <c r="B752" s="336"/>
      <c r="C752" s="336"/>
      <c r="D752" s="297"/>
      <c r="E752" s="336"/>
      <c r="F752" s="336"/>
      <c r="G752" s="336"/>
      <c r="I752" s="336"/>
      <c r="J752" s="336"/>
      <c r="K752" s="336"/>
      <c r="L752" s="336"/>
      <c r="M752" s="336"/>
      <c r="N752" s="336"/>
      <c r="O752" s="336"/>
      <c r="P752" s="336"/>
      <c r="Q752" s="336"/>
      <c r="R752" s="336"/>
      <c r="S752" s="336"/>
      <c r="T752" s="336"/>
      <c r="U752" s="336"/>
      <c r="V752" s="336"/>
      <c r="W752" s="336"/>
      <c r="X752" s="336"/>
      <c r="Y752" s="336"/>
    </row>
    <row r="753" spans="1:25" ht="16.5" customHeight="1">
      <c r="A753" s="336"/>
      <c r="B753" s="336"/>
      <c r="C753" s="336"/>
      <c r="D753" s="297"/>
      <c r="E753" s="336"/>
      <c r="F753" s="336"/>
      <c r="G753" s="336"/>
      <c r="I753" s="336"/>
      <c r="J753" s="336"/>
      <c r="K753" s="336"/>
      <c r="L753" s="336"/>
      <c r="M753" s="336"/>
      <c r="N753" s="336"/>
      <c r="O753" s="336"/>
      <c r="P753" s="336"/>
      <c r="Q753" s="336"/>
      <c r="R753" s="336"/>
      <c r="S753" s="336"/>
      <c r="T753" s="336"/>
      <c r="U753" s="336"/>
      <c r="V753" s="336"/>
      <c r="W753" s="336"/>
      <c r="X753" s="336"/>
      <c r="Y753" s="336"/>
    </row>
    <row r="754" spans="1:25" ht="16.5" customHeight="1">
      <c r="A754" s="336"/>
      <c r="B754" s="336"/>
      <c r="C754" s="336"/>
      <c r="D754" s="297"/>
      <c r="E754" s="336"/>
      <c r="F754" s="336"/>
      <c r="G754" s="336"/>
      <c r="I754" s="336"/>
      <c r="J754" s="336"/>
      <c r="K754" s="336"/>
      <c r="L754" s="336"/>
      <c r="M754" s="336"/>
      <c r="N754" s="336"/>
      <c r="O754" s="336"/>
      <c r="P754" s="336"/>
      <c r="Q754" s="336"/>
      <c r="R754" s="336"/>
      <c r="S754" s="336"/>
      <c r="T754" s="336"/>
      <c r="U754" s="336"/>
      <c r="V754" s="336"/>
      <c r="W754" s="336"/>
      <c r="X754" s="336"/>
      <c r="Y754" s="336"/>
    </row>
    <row r="755" spans="1:25" ht="16.5" customHeight="1">
      <c r="A755" s="336"/>
      <c r="B755" s="336"/>
      <c r="C755" s="336"/>
      <c r="D755" s="297"/>
      <c r="E755" s="336"/>
      <c r="F755" s="336"/>
      <c r="G755" s="336"/>
      <c r="I755" s="336"/>
      <c r="J755" s="336"/>
      <c r="K755" s="336"/>
      <c r="L755" s="336"/>
      <c r="M755" s="336"/>
      <c r="N755" s="336"/>
      <c r="O755" s="336"/>
      <c r="P755" s="336"/>
      <c r="Q755" s="336"/>
      <c r="R755" s="336"/>
      <c r="S755" s="336"/>
      <c r="T755" s="336"/>
      <c r="U755" s="336"/>
      <c r="V755" s="336"/>
      <c r="W755" s="336"/>
      <c r="X755" s="336"/>
      <c r="Y755" s="336"/>
    </row>
    <row r="756" spans="1:25" ht="16.5" customHeight="1">
      <c r="A756" s="336"/>
      <c r="B756" s="336"/>
      <c r="C756" s="336"/>
      <c r="D756" s="297"/>
      <c r="E756" s="336"/>
      <c r="F756" s="336"/>
      <c r="G756" s="336"/>
      <c r="I756" s="336"/>
      <c r="J756" s="336"/>
      <c r="K756" s="336"/>
      <c r="L756" s="336"/>
      <c r="M756" s="336"/>
      <c r="N756" s="336"/>
      <c r="O756" s="336"/>
      <c r="P756" s="336"/>
      <c r="Q756" s="336"/>
      <c r="R756" s="336"/>
      <c r="S756" s="336"/>
      <c r="T756" s="336"/>
      <c r="U756" s="336"/>
      <c r="V756" s="336"/>
      <c r="W756" s="336"/>
      <c r="X756" s="336"/>
      <c r="Y756" s="336"/>
    </row>
    <row r="757" spans="1:25" ht="16.5" customHeight="1">
      <c r="A757" s="336"/>
      <c r="B757" s="336"/>
      <c r="C757" s="336"/>
      <c r="D757" s="297"/>
      <c r="E757" s="336"/>
      <c r="F757" s="336"/>
      <c r="G757" s="336"/>
      <c r="I757" s="336"/>
      <c r="J757" s="336"/>
      <c r="K757" s="336"/>
      <c r="L757" s="336"/>
      <c r="M757" s="336"/>
      <c r="N757" s="336"/>
      <c r="O757" s="336"/>
      <c r="P757" s="336"/>
      <c r="Q757" s="336"/>
      <c r="R757" s="336"/>
      <c r="S757" s="336"/>
      <c r="T757" s="336"/>
      <c r="U757" s="336"/>
      <c r="V757" s="336"/>
      <c r="W757" s="336"/>
      <c r="X757" s="336"/>
      <c r="Y757" s="336"/>
    </row>
    <row r="758" spans="1:25" ht="16.5" customHeight="1">
      <c r="A758" s="336"/>
      <c r="B758" s="336"/>
      <c r="C758" s="336"/>
      <c r="D758" s="297"/>
      <c r="E758" s="336"/>
      <c r="F758" s="336"/>
      <c r="G758" s="336"/>
      <c r="I758" s="336"/>
      <c r="J758" s="336"/>
      <c r="K758" s="336"/>
      <c r="L758" s="336"/>
      <c r="M758" s="336"/>
      <c r="N758" s="336"/>
      <c r="O758" s="336"/>
      <c r="P758" s="336"/>
      <c r="Q758" s="336"/>
      <c r="R758" s="336"/>
      <c r="S758" s="336"/>
      <c r="T758" s="336"/>
      <c r="U758" s="336"/>
      <c r="V758" s="336"/>
      <c r="W758" s="336"/>
      <c r="X758" s="336"/>
      <c r="Y758" s="336"/>
    </row>
    <row r="759" spans="1:25" ht="16.5" customHeight="1">
      <c r="A759" s="336"/>
      <c r="B759" s="336"/>
      <c r="C759" s="336"/>
      <c r="D759" s="297"/>
      <c r="E759" s="336"/>
      <c r="F759" s="336"/>
      <c r="G759" s="336"/>
      <c r="I759" s="336"/>
      <c r="J759" s="336"/>
      <c r="K759" s="336"/>
      <c r="L759" s="336"/>
      <c r="M759" s="336"/>
      <c r="N759" s="336"/>
      <c r="O759" s="336"/>
      <c r="P759" s="336"/>
      <c r="Q759" s="336"/>
      <c r="R759" s="336"/>
      <c r="S759" s="336"/>
      <c r="T759" s="336"/>
      <c r="U759" s="336"/>
      <c r="V759" s="336"/>
      <c r="W759" s="336"/>
      <c r="X759" s="336"/>
      <c r="Y759" s="336"/>
    </row>
    <row r="760" spans="1:25" ht="16.5" customHeight="1">
      <c r="A760" s="336"/>
      <c r="B760" s="336"/>
      <c r="C760" s="336"/>
      <c r="D760" s="297"/>
      <c r="E760" s="336"/>
      <c r="F760" s="336"/>
      <c r="G760" s="336"/>
      <c r="I760" s="336"/>
      <c r="J760" s="336"/>
      <c r="K760" s="336"/>
      <c r="L760" s="336"/>
      <c r="M760" s="336"/>
      <c r="N760" s="336"/>
      <c r="O760" s="336"/>
      <c r="P760" s="336"/>
      <c r="Q760" s="336"/>
      <c r="R760" s="336"/>
      <c r="S760" s="336"/>
      <c r="T760" s="336"/>
      <c r="U760" s="336"/>
      <c r="V760" s="336"/>
      <c r="W760" s="336"/>
      <c r="X760" s="336"/>
      <c r="Y760" s="336"/>
    </row>
    <row r="761" spans="1:25" ht="16.5" customHeight="1">
      <c r="A761" s="336"/>
      <c r="B761" s="336"/>
      <c r="C761" s="336"/>
      <c r="D761" s="297"/>
      <c r="E761" s="336"/>
      <c r="F761" s="336"/>
      <c r="G761" s="336"/>
      <c r="I761" s="336"/>
      <c r="J761" s="336"/>
      <c r="K761" s="336"/>
      <c r="L761" s="336"/>
      <c r="M761" s="336"/>
      <c r="N761" s="336"/>
      <c r="O761" s="336"/>
      <c r="P761" s="336"/>
      <c r="Q761" s="336"/>
      <c r="R761" s="336"/>
      <c r="S761" s="336"/>
      <c r="T761" s="336"/>
      <c r="U761" s="336"/>
      <c r="V761" s="336"/>
      <c r="W761" s="336"/>
      <c r="X761" s="336"/>
      <c r="Y761" s="336"/>
    </row>
    <row r="762" spans="1:25" ht="16.5" customHeight="1">
      <c r="A762" s="336"/>
      <c r="B762" s="336"/>
      <c r="C762" s="336"/>
      <c r="D762" s="297"/>
      <c r="E762" s="336"/>
      <c r="F762" s="336"/>
      <c r="G762" s="336"/>
      <c r="I762" s="336"/>
      <c r="J762" s="336"/>
      <c r="K762" s="336"/>
      <c r="L762" s="336"/>
      <c r="M762" s="336"/>
      <c r="N762" s="336"/>
      <c r="O762" s="336"/>
      <c r="P762" s="336"/>
      <c r="Q762" s="336"/>
      <c r="R762" s="336"/>
      <c r="S762" s="336"/>
      <c r="T762" s="336"/>
      <c r="U762" s="336"/>
      <c r="V762" s="336"/>
      <c r="W762" s="336"/>
      <c r="X762" s="336"/>
      <c r="Y762" s="336"/>
    </row>
    <row r="763" spans="1:25" ht="16.5" customHeight="1">
      <c r="A763" s="336"/>
      <c r="B763" s="336"/>
      <c r="C763" s="336"/>
      <c r="D763" s="297"/>
      <c r="E763" s="336"/>
      <c r="F763" s="336"/>
      <c r="G763" s="336"/>
      <c r="I763" s="336"/>
      <c r="J763" s="336"/>
      <c r="K763" s="336"/>
      <c r="L763" s="336"/>
      <c r="M763" s="336"/>
      <c r="N763" s="336"/>
      <c r="O763" s="336"/>
      <c r="P763" s="336"/>
      <c r="Q763" s="336"/>
      <c r="R763" s="336"/>
      <c r="S763" s="336"/>
      <c r="T763" s="336"/>
      <c r="U763" s="336"/>
      <c r="V763" s="336"/>
      <c r="W763" s="336"/>
      <c r="X763" s="336"/>
      <c r="Y763" s="336"/>
    </row>
    <row r="764" spans="1:25" ht="16.5" customHeight="1">
      <c r="A764" s="336"/>
      <c r="B764" s="336"/>
      <c r="C764" s="336"/>
      <c r="D764" s="297"/>
      <c r="E764" s="336"/>
      <c r="F764" s="336"/>
      <c r="G764" s="336"/>
      <c r="I764" s="336"/>
      <c r="J764" s="336"/>
      <c r="K764" s="336"/>
      <c r="L764" s="336"/>
      <c r="M764" s="336"/>
      <c r="N764" s="336"/>
      <c r="O764" s="336"/>
      <c r="P764" s="336"/>
      <c r="Q764" s="336"/>
      <c r="R764" s="336"/>
      <c r="S764" s="336"/>
      <c r="T764" s="336"/>
      <c r="U764" s="336"/>
      <c r="V764" s="336"/>
      <c r="W764" s="336"/>
      <c r="X764" s="336"/>
      <c r="Y764" s="336"/>
    </row>
    <row r="765" spans="1:25" ht="16.5" customHeight="1">
      <c r="A765" s="336"/>
      <c r="B765" s="336"/>
      <c r="C765" s="336"/>
      <c r="D765" s="297"/>
      <c r="E765" s="336"/>
      <c r="F765" s="336"/>
      <c r="G765" s="336"/>
      <c r="I765" s="336"/>
      <c r="J765" s="336"/>
      <c r="K765" s="336"/>
      <c r="L765" s="336"/>
      <c r="M765" s="336"/>
      <c r="N765" s="336"/>
      <c r="O765" s="336"/>
      <c r="P765" s="336"/>
      <c r="Q765" s="336"/>
      <c r="R765" s="336"/>
      <c r="S765" s="336"/>
      <c r="T765" s="336"/>
      <c r="U765" s="336"/>
      <c r="V765" s="336"/>
      <c r="W765" s="336"/>
      <c r="X765" s="336"/>
      <c r="Y765" s="336"/>
    </row>
    <row r="766" spans="1:25" ht="16.5" customHeight="1">
      <c r="A766" s="336"/>
      <c r="B766" s="336"/>
      <c r="C766" s="336"/>
      <c r="D766" s="297"/>
      <c r="E766" s="336"/>
      <c r="F766" s="336"/>
      <c r="G766" s="336"/>
      <c r="I766" s="336"/>
      <c r="J766" s="336"/>
      <c r="K766" s="336"/>
      <c r="L766" s="336"/>
      <c r="M766" s="336"/>
      <c r="N766" s="336"/>
      <c r="O766" s="336"/>
      <c r="P766" s="336"/>
      <c r="Q766" s="336"/>
      <c r="R766" s="336"/>
      <c r="S766" s="336"/>
      <c r="T766" s="336"/>
      <c r="U766" s="336"/>
      <c r="V766" s="336"/>
      <c r="W766" s="336"/>
      <c r="X766" s="336"/>
      <c r="Y766" s="336"/>
    </row>
    <row r="767" spans="1:25" ht="16.5" customHeight="1">
      <c r="A767" s="336"/>
      <c r="B767" s="336"/>
      <c r="C767" s="336"/>
      <c r="D767" s="297"/>
      <c r="E767" s="336"/>
      <c r="F767" s="336"/>
      <c r="G767" s="336"/>
      <c r="I767" s="336"/>
      <c r="J767" s="336"/>
      <c r="K767" s="336"/>
      <c r="L767" s="336"/>
      <c r="M767" s="336"/>
      <c r="N767" s="336"/>
      <c r="O767" s="336"/>
      <c r="P767" s="336"/>
      <c r="Q767" s="336"/>
      <c r="R767" s="336"/>
      <c r="S767" s="336"/>
      <c r="T767" s="336"/>
      <c r="U767" s="336"/>
      <c r="V767" s="336"/>
      <c r="W767" s="336"/>
      <c r="X767" s="336"/>
      <c r="Y767" s="336"/>
    </row>
    <row r="768" spans="1:25" ht="16.5" customHeight="1">
      <c r="A768" s="336"/>
      <c r="B768" s="336"/>
      <c r="C768" s="336"/>
      <c r="D768" s="297"/>
      <c r="E768" s="336"/>
      <c r="F768" s="336"/>
      <c r="G768" s="336"/>
      <c r="I768" s="336"/>
      <c r="J768" s="336"/>
      <c r="K768" s="336"/>
      <c r="L768" s="336"/>
      <c r="M768" s="336"/>
      <c r="N768" s="336"/>
      <c r="O768" s="336"/>
      <c r="P768" s="336"/>
      <c r="Q768" s="336"/>
      <c r="R768" s="336"/>
      <c r="S768" s="336"/>
      <c r="T768" s="336"/>
      <c r="U768" s="336"/>
      <c r="V768" s="336"/>
      <c r="W768" s="336"/>
      <c r="X768" s="336"/>
      <c r="Y768" s="336"/>
    </row>
    <row r="769" spans="1:25" ht="16.5" customHeight="1">
      <c r="A769" s="336"/>
      <c r="B769" s="336"/>
      <c r="C769" s="336"/>
      <c r="D769" s="297"/>
      <c r="E769" s="336"/>
      <c r="F769" s="336"/>
      <c r="G769" s="336"/>
      <c r="I769" s="336"/>
      <c r="J769" s="336"/>
      <c r="K769" s="336"/>
      <c r="L769" s="336"/>
      <c r="M769" s="336"/>
      <c r="N769" s="336"/>
      <c r="O769" s="336"/>
      <c r="P769" s="336"/>
      <c r="Q769" s="336"/>
      <c r="R769" s="336"/>
      <c r="S769" s="336"/>
      <c r="T769" s="336"/>
      <c r="U769" s="336"/>
      <c r="V769" s="336"/>
      <c r="W769" s="336"/>
      <c r="X769" s="336"/>
      <c r="Y769" s="336"/>
    </row>
    <row r="770" spans="1:25" ht="16.5" customHeight="1">
      <c r="A770" s="336"/>
      <c r="B770" s="336"/>
      <c r="C770" s="336"/>
      <c r="D770" s="297"/>
      <c r="E770" s="336"/>
      <c r="F770" s="336"/>
      <c r="G770" s="336"/>
      <c r="I770" s="336"/>
      <c r="J770" s="336"/>
      <c r="K770" s="336"/>
      <c r="L770" s="336"/>
      <c r="M770" s="336"/>
      <c r="N770" s="336"/>
      <c r="O770" s="336"/>
      <c r="P770" s="336"/>
      <c r="Q770" s="336"/>
      <c r="R770" s="336"/>
      <c r="S770" s="336"/>
      <c r="T770" s="336"/>
      <c r="U770" s="336"/>
      <c r="V770" s="336"/>
      <c r="W770" s="336"/>
      <c r="X770" s="336"/>
      <c r="Y770" s="336"/>
    </row>
    <row r="771" spans="1:25" ht="16.5" customHeight="1">
      <c r="A771" s="336"/>
      <c r="B771" s="336"/>
      <c r="C771" s="336"/>
      <c r="D771" s="297"/>
      <c r="E771" s="336"/>
      <c r="F771" s="336"/>
      <c r="G771" s="336"/>
      <c r="I771" s="336"/>
      <c r="J771" s="336"/>
      <c r="K771" s="336"/>
      <c r="L771" s="336"/>
      <c r="M771" s="336"/>
      <c r="N771" s="336"/>
      <c r="O771" s="336"/>
      <c r="P771" s="336"/>
      <c r="Q771" s="336"/>
      <c r="R771" s="336"/>
      <c r="S771" s="336"/>
      <c r="T771" s="336"/>
      <c r="U771" s="336"/>
      <c r="V771" s="336"/>
      <c r="W771" s="336"/>
      <c r="X771" s="336"/>
      <c r="Y771" s="336"/>
    </row>
    <row r="772" spans="1:25" ht="16.5" customHeight="1">
      <c r="A772" s="336"/>
      <c r="B772" s="336"/>
      <c r="C772" s="336"/>
      <c r="D772" s="297"/>
      <c r="E772" s="336"/>
      <c r="F772" s="336"/>
      <c r="G772" s="336"/>
      <c r="I772" s="336"/>
      <c r="J772" s="336"/>
      <c r="K772" s="336"/>
      <c r="L772" s="336"/>
      <c r="M772" s="336"/>
      <c r="N772" s="336"/>
      <c r="O772" s="336"/>
      <c r="P772" s="336"/>
      <c r="Q772" s="336"/>
      <c r="R772" s="336"/>
      <c r="S772" s="336"/>
      <c r="T772" s="336"/>
      <c r="U772" s="336"/>
      <c r="V772" s="336"/>
      <c r="W772" s="336"/>
      <c r="X772" s="336"/>
      <c r="Y772" s="336"/>
    </row>
    <row r="773" spans="1:25" ht="16.5" customHeight="1">
      <c r="A773" s="336"/>
      <c r="B773" s="336"/>
      <c r="C773" s="336"/>
      <c r="D773" s="297"/>
      <c r="E773" s="336"/>
      <c r="F773" s="336"/>
      <c r="G773" s="336"/>
      <c r="I773" s="336"/>
      <c r="J773" s="336"/>
      <c r="K773" s="336"/>
      <c r="L773" s="336"/>
      <c r="M773" s="336"/>
      <c r="N773" s="336"/>
      <c r="O773" s="336"/>
      <c r="P773" s="336"/>
      <c r="Q773" s="336"/>
      <c r="R773" s="336"/>
      <c r="S773" s="336"/>
      <c r="T773" s="336"/>
      <c r="U773" s="336"/>
      <c r="V773" s="336"/>
      <c r="W773" s="336"/>
      <c r="X773" s="336"/>
      <c r="Y773" s="336"/>
    </row>
    <row r="774" spans="1:25" ht="16.5" customHeight="1">
      <c r="A774" s="336"/>
      <c r="B774" s="336"/>
      <c r="C774" s="336"/>
      <c r="D774" s="297"/>
      <c r="E774" s="336"/>
      <c r="F774" s="336"/>
      <c r="G774" s="336"/>
      <c r="I774" s="336"/>
      <c r="J774" s="336"/>
      <c r="K774" s="336"/>
      <c r="L774" s="336"/>
      <c r="M774" s="336"/>
      <c r="N774" s="336"/>
      <c r="O774" s="336"/>
      <c r="P774" s="336"/>
      <c r="Q774" s="336"/>
      <c r="R774" s="336"/>
      <c r="S774" s="336"/>
      <c r="T774" s="336"/>
      <c r="U774" s="336"/>
      <c r="V774" s="336"/>
      <c r="W774" s="336"/>
      <c r="X774" s="336"/>
      <c r="Y774" s="336"/>
    </row>
    <row r="775" spans="1:25" ht="16.5" customHeight="1">
      <c r="A775" s="336"/>
      <c r="B775" s="336"/>
      <c r="C775" s="336"/>
      <c r="D775" s="297"/>
      <c r="E775" s="336"/>
      <c r="F775" s="336"/>
      <c r="G775" s="336"/>
      <c r="I775" s="336"/>
      <c r="J775" s="336"/>
      <c r="K775" s="336"/>
      <c r="L775" s="336"/>
      <c r="M775" s="336"/>
      <c r="N775" s="336"/>
      <c r="O775" s="336"/>
      <c r="P775" s="336"/>
      <c r="Q775" s="336"/>
      <c r="R775" s="336"/>
      <c r="S775" s="336"/>
      <c r="T775" s="336"/>
      <c r="U775" s="336"/>
      <c r="V775" s="336"/>
      <c r="W775" s="336"/>
      <c r="X775" s="336"/>
      <c r="Y775" s="336"/>
    </row>
    <row r="776" spans="1:25" ht="16.5" customHeight="1">
      <c r="A776" s="336"/>
      <c r="B776" s="336"/>
      <c r="C776" s="336"/>
      <c r="D776" s="297"/>
      <c r="E776" s="336"/>
      <c r="F776" s="336"/>
      <c r="G776" s="336"/>
      <c r="I776" s="336"/>
      <c r="J776" s="336"/>
      <c r="K776" s="336"/>
      <c r="L776" s="336"/>
      <c r="M776" s="336"/>
      <c r="N776" s="336"/>
      <c r="O776" s="336"/>
      <c r="P776" s="336"/>
      <c r="Q776" s="336"/>
      <c r="R776" s="336"/>
      <c r="S776" s="336"/>
      <c r="T776" s="336"/>
      <c r="U776" s="336"/>
      <c r="V776" s="336"/>
      <c r="W776" s="336"/>
      <c r="X776" s="336"/>
      <c r="Y776" s="336"/>
    </row>
    <row r="777" spans="1:25" ht="16.5" customHeight="1">
      <c r="A777" s="336"/>
      <c r="B777" s="336"/>
      <c r="C777" s="336"/>
      <c r="D777" s="297"/>
      <c r="E777" s="336"/>
      <c r="F777" s="336"/>
      <c r="G777" s="336"/>
      <c r="I777" s="336"/>
      <c r="J777" s="336"/>
      <c r="K777" s="336"/>
      <c r="L777" s="336"/>
      <c r="M777" s="336"/>
      <c r="N777" s="336"/>
      <c r="O777" s="336"/>
      <c r="P777" s="336"/>
      <c r="Q777" s="336"/>
      <c r="R777" s="336"/>
      <c r="S777" s="336"/>
      <c r="T777" s="336"/>
      <c r="U777" s="336"/>
      <c r="V777" s="336"/>
      <c r="W777" s="336"/>
      <c r="X777" s="336"/>
      <c r="Y777" s="336"/>
    </row>
    <row r="778" spans="1:25" ht="16.5" customHeight="1">
      <c r="A778" s="336"/>
      <c r="B778" s="336"/>
      <c r="C778" s="336"/>
      <c r="D778" s="297"/>
      <c r="E778" s="336"/>
      <c r="F778" s="336"/>
      <c r="G778" s="336"/>
      <c r="I778" s="336"/>
      <c r="J778" s="336"/>
      <c r="K778" s="336"/>
      <c r="L778" s="336"/>
      <c r="M778" s="336"/>
      <c r="N778" s="336"/>
      <c r="O778" s="336"/>
      <c r="P778" s="336"/>
      <c r="Q778" s="336"/>
      <c r="R778" s="336"/>
      <c r="S778" s="336"/>
      <c r="T778" s="336"/>
      <c r="U778" s="336"/>
      <c r="V778" s="336"/>
      <c r="W778" s="336"/>
      <c r="X778" s="336"/>
      <c r="Y778" s="336"/>
    </row>
    <row r="779" spans="1:25" ht="16.5" customHeight="1">
      <c r="A779" s="336"/>
      <c r="B779" s="336"/>
      <c r="C779" s="336"/>
      <c r="D779" s="297"/>
      <c r="E779" s="336"/>
      <c r="F779" s="336"/>
      <c r="G779" s="336"/>
      <c r="I779" s="336"/>
      <c r="J779" s="336"/>
      <c r="K779" s="336"/>
      <c r="L779" s="336"/>
      <c r="M779" s="336"/>
      <c r="N779" s="336"/>
      <c r="O779" s="336"/>
      <c r="P779" s="336"/>
      <c r="Q779" s="336"/>
      <c r="R779" s="336"/>
      <c r="S779" s="336"/>
      <c r="T779" s="336"/>
      <c r="U779" s="336"/>
      <c r="V779" s="336"/>
      <c r="W779" s="336"/>
      <c r="X779" s="336"/>
      <c r="Y779" s="336"/>
    </row>
    <row r="780" spans="1:25" ht="16.5" customHeight="1">
      <c r="A780" s="336"/>
      <c r="B780" s="336"/>
      <c r="C780" s="336"/>
      <c r="D780" s="297"/>
      <c r="E780" s="336"/>
      <c r="F780" s="336"/>
      <c r="G780" s="336"/>
      <c r="I780" s="336"/>
      <c r="J780" s="336"/>
      <c r="K780" s="336"/>
      <c r="L780" s="336"/>
      <c r="M780" s="336"/>
      <c r="N780" s="336"/>
      <c r="O780" s="336"/>
      <c r="P780" s="336"/>
      <c r="Q780" s="336"/>
      <c r="R780" s="336"/>
      <c r="S780" s="336"/>
      <c r="T780" s="336"/>
      <c r="U780" s="336"/>
      <c r="V780" s="336"/>
      <c r="W780" s="336"/>
      <c r="X780" s="336"/>
      <c r="Y780" s="336"/>
    </row>
    <row r="781" spans="1:25" ht="16.5" customHeight="1">
      <c r="A781" s="336"/>
      <c r="B781" s="336"/>
      <c r="C781" s="336"/>
      <c r="D781" s="297"/>
      <c r="E781" s="336"/>
      <c r="F781" s="336"/>
      <c r="G781" s="336"/>
      <c r="I781" s="336"/>
      <c r="J781" s="336"/>
      <c r="K781" s="336"/>
      <c r="L781" s="336"/>
      <c r="M781" s="336"/>
      <c r="N781" s="336"/>
      <c r="O781" s="336"/>
      <c r="P781" s="336"/>
      <c r="Q781" s="336"/>
      <c r="R781" s="336"/>
      <c r="S781" s="336"/>
      <c r="T781" s="336"/>
      <c r="U781" s="336"/>
      <c r="V781" s="336"/>
      <c r="W781" s="336"/>
      <c r="X781" s="336"/>
      <c r="Y781" s="336"/>
    </row>
    <row r="782" spans="1:25" ht="16.5" customHeight="1">
      <c r="A782" s="336"/>
      <c r="B782" s="336"/>
      <c r="C782" s="336"/>
      <c r="D782" s="297"/>
      <c r="E782" s="336"/>
      <c r="F782" s="336"/>
      <c r="G782" s="336"/>
      <c r="I782" s="336"/>
      <c r="J782" s="336"/>
      <c r="K782" s="336"/>
      <c r="L782" s="336"/>
      <c r="M782" s="336"/>
      <c r="N782" s="336"/>
      <c r="O782" s="336"/>
      <c r="P782" s="336"/>
      <c r="Q782" s="336"/>
      <c r="R782" s="336"/>
      <c r="S782" s="336"/>
      <c r="T782" s="336"/>
      <c r="U782" s="336"/>
      <c r="V782" s="336"/>
      <c r="W782" s="336"/>
      <c r="X782" s="336"/>
      <c r="Y782" s="336"/>
    </row>
    <row r="783" spans="1:25" ht="16.5" customHeight="1">
      <c r="A783" s="336"/>
      <c r="B783" s="336"/>
      <c r="C783" s="336"/>
      <c r="D783" s="297"/>
      <c r="E783" s="336"/>
      <c r="F783" s="336"/>
      <c r="G783" s="336"/>
      <c r="I783" s="336"/>
      <c r="J783" s="336"/>
      <c r="K783" s="336"/>
      <c r="L783" s="336"/>
      <c r="M783" s="336"/>
      <c r="N783" s="336"/>
      <c r="O783" s="336"/>
      <c r="P783" s="336"/>
      <c r="Q783" s="336"/>
      <c r="R783" s="336"/>
      <c r="S783" s="336"/>
      <c r="T783" s="336"/>
      <c r="U783" s="336"/>
      <c r="V783" s="336"/>
      <c r="W783" s="336"/>
      <c r="X783" s="336"/>
      <c r="Y783" s="336"/>
    </row>
    <row r="784" spans="1:25" ht="16.5" customHeight="1">
      <c r="A784" s="336"/>
      <c r="B784" s="336"/>
      <c r="C784" s="336"/>
      <c r="D784" s="297"/>
      <c r="E784" s="336"/>
      <c r="F784" s="336"/>
      <c r="G784" s="336"/>
      <c r="I784" s="336"/>
      <c r="J784" s="336"/>
      <c r="K784" s="336"/>
      <c r="L784" s="336"/>
      <c r="M784" s="336"/>
      <c r="N784" s="336"/>
      <c r="O784" s="336"/>
      <c r="P784" s="336"/>
      <c r="Q784" s="336"/>
      <c r="R784" s="336"/>
      <c r="S784" s="336"/>
      <c r="T784" s="336"/>
      <c r="U784" s="336"/>
      <c r="V784" s="336"/>
      <c r="W784" s="336"/>
      <c r="X784" s="336"/>
      <c r="Y784" s="336"/>
    </row>
    <row r="785" spans="1:25" ht="16.5" customHeight="1">
      <c r="A785" s="336"/>
      <c r="B785" s="336"/>
      <c r="C785" s="336"/>
      <c r="D785" s="297"/>
      <c r="E785" s="336"/>
      <c r="F785" s="336"/>
      <c r="G785" s="336"/>
      <c r="I785" s="336"/>
      <c r="J785" s="336"/>
      <c r="K785" s="336"/>
      <c r="L785" s="336"/>
      <c r="M785" s="336"/>
      <c r="N785" s="336"/>
      <c r="O785" s="336"/>
      <c r="P785" s="336"/>
      <c r="Q785" s="336"/>
      <c r="R785" s="336"/>
      <c r="S785" s="336"/>
      <c r="T785" s="336"/>
      <c r="U785" s="336"/>
      <c r="V785" s="336"/>
      <c r="W785" s="336"/>
      <c r="X785" s="336"/>
      <c r="Y785" s="336"/>
    </row>
    <row r="786" spans="1:25" ht="16.5" customHeight="1">
      <c r="A786" s="336"/>
      <c r="B786" s="336"/>
      <c r="C786" s="336"/>
      <c r="D786" s="297"/>
      <c r="E786" s="336"/>
      <c r="F786" s="336"/>
      <c r="G786" s="336"/>
      <c r="I786" s="336"/>
      <c r="J786" s="336"/>
      <c r="K786" s="336"/>
      <c r="L786" s="336"/>
      <c r="M786" s="336"/>
      <c r="N786" s="336"/>
      <c r="O786" s="336"/>
      <c r="P786" s="336"/>
      <c r="Q786" s="336"/>
      <c r="R786" s="336"/>
      <c r="S786" s="336"/>
      <c r="T786" s="336"/>
      <c r="U786" s="336"/>
      <c r="V786" s="336"/>
      <c r="W786" s="336"/>
      <c r="X786" s="336"/>
      <c r="Y786" s="336"/>
    </row>
    <row r="787" spans="1:25" ht="16.5" customHeight="1">
      <c r="A787" s="336"/>
      <c r="B787" s="336"/>
      <c r="C787" s="336"/>
      <c r="D787" s="297"/>
      <c r="E787" s="336"/>
      <c r="F787" s="336"/>
      <c r="G787" s="336"/>
      <c r="I787" s="336"/>
      <c r="J787" s="336"/>
      <c r="K787" s="336"/>
      <c r="L787" s="336"/>
      <c r="M787" s="336"/>
      <c r="N787" s="336"/>
      <c r="O787" s="336"/>
      <c r="P787" s="336"/>
      <c r="Q787" s="336"/>
      <c r="R787" s="336"/>
      <c r="S787" s="336"/>
      <c r="T787" s="336"/>
      <c r="U787" s="336"/>
      <c r="V787" s="336"/>
      <c r="W787" s="336"/>
      <c r="X787" s="336"/>
      <c r="Y787" s="336"/>
    </row>
    <row r="788" spans="1:25" ht="16.5" customHeight="1">
      <c r="A788" s="336"/>
      <c r="B788" s="336"/>
      <c r="C788" s="336"/>
      <c r="D788" s="297"/>
      <c r="E788" s="336"/>
      <c r="F788" s="336"/>
      <c r="G788" s="336"/>
      <c r="I788" s="336"/>
      <c r="J788" s="336"/>
      <c r="K788" s="336"/>
      <c r="L788" s="336"/>
      <c r="M788" s="336"/>
      <c r="N788" s="336"/>
      <c r="O788" s="336"/>
      <c r="P788" s="336"/>
      <c r="Q788" s="336"/>
      <c r="R788" s="336"/>
      <c r="S788" s="336"/>
      <c r="T788" s="336"/>
      <c r="U788" s="336"/>
      <c r="V788" s="336"/>
      <c r="W788" s="336"/>
      <c r="X788" s="336"/>
      <c r="Y788" s="336"/>
    </row>
    <row r="789" spans="1:25" ht="16.5" customHeight="1">
      <c r="A789" s="336"/>
      <c r="B789" s="336"/>
      <c r="C789" s="336"/>
      <c r="D789" s="297"/>
      <c r="E789" s="336"/>
      <c r="F789" s="336"/>
      <c r="G789" s="336"/>
      <c r="I789" s="336"/>
      <c r="J789" s="336"/>
      <c r="K789" s="336"/>
      <c r="L789" s="336"/>
      <c r="M789" s="336"/>
      <c r="N789" s="336"/>
      <c r="O789" s="336"/>
      <c r="P789" s="336"/>
      <c r="Q789" s="336"/>
      <c r="R789" s="336"/>
      <c r="S789" s="336"/>
      <c r="T789" s="336"/>
      <c r="U789" s="336"/>
      <c r="V789" s="336"/>
      <c r="W789" s="336"/>
      <c r="X789" s="336"/>
      <c r="Y789" s="336"/>
    </row>
    <row r="790" spans="1:25" ht="16.5" customHeight="1">
      <c r="A790" s="336"/>
      <c r="B790" s="336"/>
      <c r="C790" s="336"/>
      <c r="D790" s="297"/>
      <c r="E790" s="336"/>
      <c r="F790" s="336"/>
      <c r="G790" s="336"/>
      <c r="I790" s="336"/>
      <c r="J790" s="336"/>
      <c r="K790" s="336"/>
      <c r="L790" s="336"/>
      <c r="M790" s="336"/>
      <c r="N790" s="336"/>
      <c r="O790" s="336"/>
      <c r="P790" s="336"/>
      <c r="Q790" s="336"/>
      <c r="R790" s="336"/>
      <c r="S790" s="336"/>
      <c r="T790" s="336"/>
      <c r="U790" s="336"/>
      <c r="V790" s="336"/>
      <c r="W790" s="336"/>
      <c r="X790" s="336"/>
      <c r="Y790" s="336"/>
    </row>
    <row r="791" spans="1:25" ht="16.5" customHeight="1">
      <c r="A791" s="336"/>
      <c r="B791" s="336"/>
      <c r="C791" s="336"/>
      <c r="D791" s="297"/>
      <c r="E791" s="336"/>
      <c r="F791" s="336"/>
      <c r="G791" s="336"/>
      <c r="I791" s="336"/>
      <c r="J791" s="336"/>
      <c r="K791" s="336"/>
      <c r="L791" s="336"/>
      <c r="M791" s="336"/>
      <c r="N791" s="336"/>
      <c r="O791" s="336"/>
      <c r="P791" s="336"/>
      <c r="Q791" s="336"/>
      <c r="R791" s="336"/>
      <c r="S791" s="336"/>
      <c r="T791" s="336"/>
      <c r="U791" s="336"/>
      <c r="V791" s="336"/>
      <c r="W791" s="336"/>
      <c r="X791" s="336"/>
      <c r="Y791" s="336"/>
    </row>
    <row r="792" spans="1:25" ht="16.5" customHeight="1">
      <c r="A792" s="336"/>
      <c r="B792" s="336"/>
      <c r="C792" s="336"/>
      <c r="D792" s="297"/>
      <c r="E792" s="336"/>
      <c r="F792" s="336"/>
      <c r="G792" s="336"/>
      <c r="I792" s="336"/>
      <c r="J792" s="336"/>
      <c r="K792" s="336"/>
      <c r="L792" s="336"/>
      <c r="M792" s="336"/>
      <c r="N792" s="336"/>
      <c r="O792" s="336"/>
      <c r="P792" s="336"/>
      <c r="Q792" s="336"/>
      <c r="R792" s="336"/>
      <c r="S792" s="336"/>
      <c r="T792" s="336"/>
      <c r="U792" s="336"/>
      <c r="V792" s="336"/>
      <c r="W792" s="336"/>
      <c r="X792" s="336"/>
      <c r="Y792" s="336"/>
    </row>
    <row r="793" spans="1:25" ht="16.5" customHeight="1">
      <c r="A793" s="336"/>
      <c r="B793" s="336"/>
      <c r="C793" s="336"/>
      <c r="D793" s="297"/>
      <c r="E793" s="336"/>
      <c r="F793" s="336"/>
      <c r="G793" s="336"/>
      <c r="I793" s="336"/>
      <c r="J793" s="336"/>
      <c r="K793" s="336"/>
      <c r="L793" s="336"/>
      <c r="M793" s="336"/>
      <c r="N793" s="336"/>
      <c r="O793" s="336"/>
      <c r="P793" s="336"/>
      <c r="Q793" s="336"/>
      <c r="R793" s="336"/>
      <c r="S793" s="336"/>
      <c r="T793" s="336"/>
      <c r="U793" s="336"/>
      <c r="V793" s="336"/>
      <c r="W793" s="336"/>
      <c r="X793" s="336"/>
      <c r="Y793" s="336"/>
    </row>
    <row r="794" spans="1:25" ht="16.5" customHeight="1">
      <c r="A794" s="336"/>
      <c r="B794" s="336"/>
      <c r="C794" s="336"/>
      <c r="D794" s="297"/>
      <c r="E794" s="336"/>
      <c r="F794" s="336"/>
      <c r="G794" s="336"/>
      <c r="I794" s="336"/>
      <c r="J794" s="336"/>
      <c r="K794" s="336"/>
      <c r="L794" s="336"/>
      <c r="M794" s="336"/>
      <c r="N794" s="336"/>
      <c r="O794" s="336"/>
      <c r="P794" s="336"/>
      <c r="Q794" s="336"/>
      <c r="R794" s="336"/>
      <c r="S794" s="336"/>
      <c r="T794" s="336"/>
      <c r="U794" s="336"/>
      <c r="V794" s="336"/>
      <c r="W794" s="336"/>
      <c r="X794" s="336"/>
      <c r="Y794" s="336"/>
    </row>
    <row r="795" spans="1:25" ht="16.5" customHeight="1">
      <c r="A795" s="336"/>
      <c r="B795" s="336"/>
      <c r="C795" s="336"/>
      <c r="D795" s="297"/>
      <c r="E795" s="336"/>
      <c r="F795" s="336"/>
      <c r="G795" s="336"/>
      <c r="I795" s="336"/>
      <c r="J795" s="336"/>
      <c r="K795" s="336"/>
      <c r="L795" s="336"/>
      <c r="M795" s="336"/>
      <c r="N795" s="336"/>
      <c r="O795" s="336"/>
      <c r="P795" s="336"/>
      <c r="Q795" s="336"/>
      <c r="R795" s="336"/>
      <c r="S795" s="336"/>
      <c r="T795" s="336"/>
      <c r="U795" s="336"/>
      <c r="V795" s="336"/>
      <c r="W795" s="336"/>
      <c r="X795" s="336"/>
      <c r="Y795" s="336"/>
    </row>
    <row r="796" spans="1:25" ht="16.5" customHeight="1">
      <c r="A796" s="336"/>
      <c r="B796" s="336"/>
      <c r="C796" s="336"/>
      <c r="D796" s="297"/>
      <c r="E796" s="336"/>
      <c r="F796" s="336"/>
      <c r="G796" s="336"/>
      <c r="I796" s="336"/>
      <c r="J796" s="336"/>
      <c r="K796" s="336"/>
      <c r="L796" s="336"/>
      <c r="M796" s="336"/>
      <c r="N796" s="336"/>
      <c r="O796" s="336"/>
      <c r="P796" s="336"/>
      <c r="Q796" s="336"/>
      <c r="R796" s="336"/>
      <c r="S796" s="336"/>
      <c r="T796" s="336"/>
      <c r="U796" s="336"/>
      <c r="V796" s="336"/>
      <c r="W796" s="336"/>
      <c r="X796" s="336"/>
      <c r="Y796" s="336"/>
    </row>
    <row r="797" spans="1:25" ht="16.5" customHeight="1">
      <c r="A797" s="336"/>
      <c r="B797" s="336"/>
      <c r="C797" s="336"/>
      <c r="D797" s="297"/>
      <c r="E797" s="336"/>
      <c r="F797" s="336"/>
      <c r="G797" s="336"/>
      <c r="I797" s="336"/>
      <c r="J797" s="336"/>
      <c r="K797" s="336"/>
      <c r="L797" s="336"/>
      <c r="M797" s="336"/>
      <c r="N797" s="336"/>
      <c r="O797" s="336"/>
      <c r="P797" s="336"/>
      <c r="Q797" s="336"/>
      <c r="R797" s="336"/>
      <c r="S797" s="336"/>
      <c r="T797" s="336"/>
      <c r="U797" s="336"/>
      <c r="V797" s="336"/>
      <c r="W797" s="336"/>
      <c r="X797" s="336"/>
      <c r="Y797" s="336"/>
    </row>
    <row r="798" spans="1:25" ht="16.5" customHeight="1">
      <c r="A798" s="336"/>
      <c r="B798" s="336"/>
      <c r="C798" s="336"/>
      <c r="D798" s="297"/>
      <c r="E798" s="336"/>
      <c r="F798" s="336"/>
      <c r="G798" s="336"/>
      <c r="I798" s="336"/>
      <c r="J798" s="336"/>
      <c r="K798" s="336"/>
      <c r="L798" s="336"/>
      <c r="M798" s="336"/>
      <c r="N798" s="336"/>
      <c r="O798" s="336"/>
      <c r="P798" s="336"/>
      <c r="Q798" s="336"/>
      <c r="R798" s="336"/>
      <c r="S798" s="336"/>
      <c r="T798" s="336"/>
      <c r="U798" s="336"/>
      <c r="V798" s="336"/>
      <c r="W798" s="336"/>
      <c r="X798" s="336"/>
      <c r="Y798" s="336"/>
    </row>
    <row r="799" spans="1:25" ht="16.5" customHeight="1">
      <c r="A799" s="336"/>
      <c r="B799" s="336"/>
      <c r="C799" s="336"/>
      <c r="D799" s="297"/>
      <c r="E799" s="336"/>
      <c r="F799" s="336"/>
      <c r="G799" s="336"/>
      <c r="I799" s="336"/>
      <c r="J799" s="336"/>
      <c r="K799" s="336"/>
      <c r="L799" s="336"/>
      <c r="M799" s="336"/>
      <c r="N799" s="336"/>
      <c r="O799" s="336"/>
      <c r="P799" s="336"/>
      <c r="Q799" s="336"/>
      <c r="R799" s="336"/>
      <c r="S799" s="336"/>
      <c r="T799" s="336"/>
      <c r="U799" s="336"/>
      <c r="V799" s="336"/>
      <c r="W799" s="336"/>
      <c r="X799" s="336"/>
      <c r="Y799" s="336"/>
    </row>
    <row r="800" spans="1:25" ht="16.5" customHeight="1">
      <c r="A800" s="336"/>
      <c r="B800" s="336"/>
      <c r="C800" s="336"/>
      <c r="D800" s="297"/>
      <c r="E800" s="336"/>
      <c r="F800" s="336"/>
      <c r="G800" s="336"/>
      <c r="I800" s="336"/>
      <c r="J800" s="336"/>
      <c r="K800" s="336"/>
      <c r="L800" s="336"/>
      <c r="M800" s="336"/>
      <c r="N800" s="336"/>
      <c r="O800" s="336"/>
      <c r="P800" s="336"/>
      <c r="Q800" s="336"/>
      <c r="R800" s="336"/>
      <c r="S800" s="336"/>
      <c r="T800" s="336"/>
      <c r="U800" s="336"/>
      <c r="V800" s="336"/>
      <c r="W800" s="336"/>
      <c r="X800" s="336"/>
      <c r="Y800" s="336"/>
    </row>
    <row r="801" spans="1:25" ht="16.5" customHeight="1">
      <c r="A801" s="336"/>
      <c r="B801" s="336"/>
      <c r="C801" s="336"/>
      <c r="D801" s="297"/>
      <c r="E801" s="336"/>
      <c r="F801" s="336"/>
      <c r="G801" s="336"/>
      <c r="I801" s="336"/>
      <c r="J801" s="336"/>
      <c r="K801" s="336"/>
      <c r="L801" s="336"/>
      <c r="M801" s="336"/>
      <c r="N801" s="336"/>
      <c r="O801" s="336"/>
      <c r="P801" s="336"/>
      <c r="Q801" s="336"/>
      <c r="R801" s="336"/>
      <c r="S801" s="336"/>
      <c r="T801" s="336"/>
      <c r="U801" s="336"/>
      <c r="V801" s="336"/>
      <c r="W801" s="336"/>
      <c r="X801" s="336"/>
      <c r="Y801" s="336"/>
    </row>
    <row r="802" spans="1:25" ht="16.5" customHeight="1">
      <c r="A802" s="336"/>
      <c r="B802" s="336"/>
      <c r="C802" s="336"/>
      <c r="D802" s="297"/>
      <c r="E802" s="336"/>
      <c r="F802" s="336"/>
      <c r="G802" s="336"/>
      <c r="I802" s="336"/>
      <c r="J802" s="336"/>
      <c r="K802" s="336"/>
      <c r="L802" s="336"/>
      <c r="M802" s="336"/>
      <c r="N802" s="336"/>
      <c r="O802" s="336"/>
      <c r="P802" s="336"/>
      <c r="Q802" s="336"/>
      <c r="R802" s="336"/>
      <c r="S802" s="336"/>
      <c r="T802" s="336"/>
      <c r="U802" s="336"/>
      <c r="V802" s="336"/>
      <c r="W802" s="336"/>
      <c r="X802" s="336"/>
      <c r="Y802" s="336"/>
    </row>
    <row r="803" spans="1:25" ht="16.5" customHeight="1">
      <c r="A803" s="336"/>
      <c r="B803" s="336"/>
      <c r="C803" s="336"/>
      <c r="D803" s="297"/>
      <c r="E803" s="336"/>
      <c r="F803" s="336"/>
      <c r="G803" s="336"/>
      <c r="I803" s="336"/>
      <c r="J803" s="336"/>
      <c r="K803" s="336"/>
      <c r="L803" s="336"/>
      <c r="M803" s="336"/>
      <c r="N803" s="336"/>
      <c r="O803" s="336"/>
      <c r="P803" s="336"/>
      <c r="Q803" s="336"/>
      <c r="R803" s="336"/>
      <c r="S803" s="336"/>
      <c r="T803" s="336"/>
      <c r="U803" s="336"/>
      <c r="V803" s="336"/>
      <c r="W803" s="336"/>
      <c r="X803" s="336"/>
      <c r="Y803" s="336"/>
    </row>
    <row r="804" spans="1:25" ht="16.5" customHeight="1">
      <c r="A804" s="336"/>
      <c r="B804" s="336"/>
      <c r="C804" s="336"/>
      <c r="D804" s="297"/>
      <c r="E804" s="336"/>
      <c r="F804" s="336"/>
      <c r="G804" s="336"/>
      <c r="I804" s="336"/>
      <c r="J804" s="336"/>
      <c r="K804" s="336"/>
      <c r="L804" s="336"/>
      <c r="M804" s="336"/>
      <c r="N804" s="336"/>
      <c r="O804" s="336"/>
      <c r="P804" s="336"/>
      <c r="Q804" s="336"/>
      <c r="R804" s="336"/>
      <c r="S804" s="336"/>
      <c r="T804" s="336"/>
      <c r="U804" s="336"/>
      <c r="V804" s="336"/>
      <c r="W804" s="336"/>
      <c r="X804" s="336"/>
      <c r="Y804" s="336"/>
    </row>
    <row r="805" spans="1:25" ht="16.5" customHeight="1">
      <c r="A805" s="336"/>
      <c r="B805" s="336"/>
      <c r="C805" s="336"/>
      <c r="D805" s="297"/>
      <c r="E805" s="336"/>
      <c r="F805" s="336"/>
      <c r="G805" s="336"/>
      <c r="I805" s="336"/>
      <c r="J805" s="336"/>
      <c r="K805" s="336"/>
      <c r="L805" s="336"/>
      <c r="M805" s="336"/>
      <c r="N805" s="336"/>
      <c r="O805" s="336"/>
      <c r="P805" s="336"/>
      <c r="Q805" s="336"/>
      <c r="R805" s="336"/>
      <c r="S805" s="336"/>
      <c r="T805" s="336"/>
      <c r="U805" s="336"/>
      <c r="V805" s="336"/>
      <c r="W805" s="336"/>
      <c r="X805" s="336"/>
      <c r="Y805" s="336"/>
    </row>
    <row r="806" spans="1:25" ht="16.5" customHeight="1">
      <c r="A806" s="336"/>
      <c r="B806" s="336"/>
      <c r="C806" s="336"/>
      <c r="D806" s="297"/>
      <c r="E806" s="336"/>
      <c r="F806" s="336"/>
      <c r="G806" s="336"/>
      <c r="I806" s="336"/>
      <c r="J806" s="336"/>
      <c r="K806" s="336"/>
      <c r="L806" s="336"/>
      <c r="M806" s="336"/>
      <c r="N806" s="336"/>
      <c r="O806" s="336"/>
      <c r="P806" s="336"/>
      <c r="Q806" s="336"/>
      <c r="R806" s="336"/>
      <c r="S806" s="336"/>
      <c r="T806" s="336"/>
      <c r="U806" s="336"/>
      <c r="V806" s="336"/>
      <c r="W806" s="336"/>
      <c r="X806" s="336"/>
      <c r="Y806" s="336"/>
    </row>
    <row r="807" spans="1:25" ht="16.5" customHeight="1">
      <c r="A807" s="336"/>
      <c r="B807" s="336"/>
      <c r="C807" s="336"/>
      <c r="D807" s="297"/>
      <c r="E807" s="336"/>
      <c r="F807" s="336"/>
      <c r="G807" s="336"/>
      <c r="I807" s="336"/>
      <c r="J807" s="336"/>
      <c r="K807" s="336"/>
      <c r="L807" s="336"/>
      <c r="M807" s="336"/>
      <c r="N807" s="336"/>
      <c r="O807" s="336"/>
      <c r="P807" s="336"/>
      <c r="Q807" s="336"/>
      <c r="R807" s="336"/>
      <c r="S807" s="336"/>
      <c r="T807" s="336"/>
      <c r="U807" s="336"/>
      <c r="V807" s="336"/>
      <c r="W807" s="336"/>
      <c r="X807" s="336"/>
      <c r="Y807" s="336"/>
    </row>
    <row r="808" spans="1:25" ht="16.5" customHeight="1">
      <c r="A808" s="336"/>
      <c r="B808" s="336"/>
      <c r="C808" s="336"/>
      <c r="D808" s="297"/>
      <c r="E808" s="336"/>
      <c r="F808" s="336"/>
      <c r="G808" s="336"/>
      <c r="I808" s="336"/>
      <c r="J808" s="336"/>
      <c r="K808" s="336"/>
      <c r="L808" s="336"/>
      <c r="M808" s="336"/>
      <c r="N808" s="336"/>
      <c r="O808" s="336"/>
      <c r="P808" s="336"/>
      <c r="Q808" s="336"/>
      <c r="R808" s="336"/>
      <c r="S808" s="336"/>
      <c r="T808" s="336"/>
      <c r="U808" s="336"/>
      <c r="V808" s="336"/>
      <c r="W808" s="336"/>
      <c r="X808" s="336"/>
      <c r="Y808" s="336"/>
    </row>
    <row r="809" spans="1:25" ht="16.5" customHeight="1">
      <c r="A809" s="336"/>
      <c r="B809" s="336"/>
      <c r="C809" s="336"/>
      <c r="D809" s="297"/>
      <c r="E809" s="336"/>
      <c r="F809" s="336"/>
      <c r="G809" s="336"/>
      <c r="I809" s="336"/>
      <c r="J809" s="336"/>
      <c r="K809" s="336"/>
      <c r="L809" s="336"/>
      <c r="M809" s="336"/>
      <c r="N809" s="336"/>
      <c r="O809" s="336"/>
      <c r="P809" s="336"/>
      <c r="Q809" s="336"/>
      <c r="R809" s="336"/>
      <c r="S809" s="336"/>
      <c r="T809" s="336"/>
      <c r="U809" s="336"/>
      <c r="V809" s="336"/>
      <c r="W809" s="336"/>
      <c r="X809" s="336"/>
      <c r="Y809" s="336"/>
    </row>
    <row r="810" spans="1:25" ht="16.5" customHeight="1">
      <c r="A810" s="336"/>
      <c r="B810" s="336"/>
      <c r="C810" s="336"/>
      <c r="D810" s="297"/>
      <c r="E810" s="336"/>
      <c r="F810" s="336"/>
      <c r="G810" s="336"/>
      <c r="I810" s="336"/>
      <c r="J810" s="336"/>
      <c r="K810" s="336"/>
      <c r="L810" s="336"/>
      <c r="M810" s="336"/>
      <c r="N810" s="336"/>
      <c r="O810" s="336"/>
      <c r="P810" s="336"/>
      <c r="Q810" s="336"/>
      <c r="R810" s="336"/>
      <c r="S810" s="336"/>
      <c r="T810" s="336"/>
      <c r="U810" s="336"/>
      <c r="V810" s="336"/>
      <c r="W810" s="336"/>
      <c r="X810" s="336"/>
      <c r="Y810" s="336"/>
    </row>
    <row r="811" spans="1:25" ht="16.5" customHeight="1">
      <c r="A811" s="336"/>
      <c r="B811" s="336"/>
      <c r="C811" s="336"/>
      <c r="D811" s="297"/>
      <c r="E811" s="336"/>
      <c r="F811" s="336"/>
      <c r="G811" s="336"/>
      <c r="I811" s="336"/>
      <c r="J811" s="336"/>
      <c r="K811" s="336"/>
      <c r="L811" s="336"/>
      <c r="M811" s="336"/>
      <c r="N811" s="336"/>
      <c r="O811" s="336"/>
      <c r="P811" s="336"/>
      <c r="Q811" s="336"/>
      <c r="R811" s="336"/>
      <c r="S811" s="336"/>
      <c r="T811" s="336"/>
      <c r="U811" s="336"/>
      <c r="V811" s="336"/>
      <c r="W811" s="336"/>
      <c r="X811" s="336"/>
      <c r="Y811" s="336"/>
    </row>
    <row r="812" spans="1:25" ht="16.5" customHeight="1">
      <c r="A812" s="336"/>
      <c r="B812" s="336"/>
      <c r="C812" s="336"/>
      <c r="D812" s="297"/>
      <c r="E812" s="336"/>
      <c r="F812" s="336"/>
      <c r="G812" s="336"/>
      <c r="I812" s="336"/>
      <c r="J812" s="336"/>
      <c r="K812" s="336"/>
      <c r="L812" s="336"/>
      <c r="M812" s="336"/>
      <c r="N812" s="336"/>
      <c r="O812" s="336"/>
      <c r="P812" s="336"/>
      <c r="Q812" s="336"/>
      <c r="R812" s="336"/>
      <c r="S812" s="336"/>
      <c r="T812" s="336"/>
      <c r="U812" s="336"/>
      <c r="V812" s="336"/>
      <c r="W812" s="336"/>
      <c r="X812" s="336"/>
      <c r="Y812" s="336"/>
    </row>
    <row r="813" spans="1:25" ht="16.5" customHeight="1">
      <c r="A813" s="336"/>
      <c r="B813" s="336"/>
      <c r="C813" s="336"/>
      <c r="D813" s="297"/>
      <c r="E813" s="336"/>
      <c r="F813" s="336"/>
      <c r="G813" s="336"/>
      <c r="I813" s="336"/>
      <c r="J813" s="336"/>
      <c r="K813" s="336"/>
      <c r="L813" s="336"/>
      <c r="M813" s="336"/>
      <c r="N813" s="336"/>
      <c r="O813" s="336"/>
      <c r="P813" s="336"/>
      <c r="Q813" s="336"/>
      <c r="R813" s="336"/>
      <c r="S813" s="336"/>
      <c r="T813" s="336"/>
      <c r="U813" s="336"/>
      <c r="V813" s="336"/>
      <c r="W813" s="336"/>
      <c r="X813" s="336"/>
      <c r="Y813" s="336"/>
    </row>
    <row r="814" spans="1:25" ht="16.5" customHeight="1">
      <c r="A814" s="336"/>
      <c r="B814" s="336"/>
      <c r="C814" s="336"/>
      <c r="D814" s="297"/>
      <c r="E814" s="336"/>
      <c r="F814" s="336"/>
      <c r="G814" s="336"/>
      <c r="I814" s="336"/>
      <c r="J814" s="336"/>
      <c r="K814" s="336"/>
      <c r="L814" s="336"/>
      <c r="M814" s="336"/>
      <c r="N814" s="336"/>
      <c r="O814" s="336"/>
      <c r="P814" s="336"/>
      <c r="Q814" s="336"/>
      <c r="R814" s="336"/>
      <c r="S814" s="336"/>
      <c r="T814" s="336"/>
      <c r="U814" s="336"/>
      <c r="V814" s="336"/>
      <c r="W814" s="336"/>
      <c r="X814" s="336"/>
      <c r="Y814" s="336"/>
    </row>
    <row r="815" spans="1:25" ht="16.5" customHeight="1">
      <c r="A815" s="336"/>
      <c r="B815" s="336"/>
      <c r="C815" s="336"/>
      <c r="D815" s="297"/>
      <c r="E815" s="336"/>
      <c r="F815" s="336"/>
      <c r="G815" s="336"/>
      <c r="I815" s="336"/>
      <c r="J815" s="336"/>
      <c r="K815" s="336"/>
      <c r="L815" s="336"/>
      <c r="M815" s="336"/>
      <c r="N815" s="336"/>
      <c r="O815" s="336"/>
      <c r="P815" s="336"/>
      <c r="Q815" s="336"/>
      <c r="R815" s="336"/>
      <c r="S815" s="336"/>
      <c r="T815" s="336"/>
      <c r="U815" s="336"/>
      <c r="V815" s="336"/>
      <c r="W815" s="336"/>
      <c r="X815" s="336"/>
      <c r="Y815" s="336"/>
    </row>
    <row r="816" spans="1:25" ht="16.5" customHeight="1">
      <c r="A816" s="336"/>
      <c r="B816" s="336"/>
      <c r="C816" s="336"/>
      <c r="D816" s="297"/>
      <c r="E816" s="336"/>
      <c r="F816" s="336"/>
      <c r="G816" s="336"/>
      <c r="I816" s="336"/>
      <c r="J816" s="336"/>
      <c r="K816" s="336"/>
      <c r="L816" s="336"/>
      <c r="M816" s="336"/>
      <c r="N816" s="336"/>
      <c r="O816" s="336"/>
      <c r="P816" s="336"/>
      <c r="Q816" s="336"/>
      <c r="R816" s="336"/>
      <c r="S816" s="336"/>
      <c r="T816" s="336"/>
      <c r="U816" s="336"/>
      <c r="V816" s="336"/>
      <c r="W816" s="336"/>
      <c r="X816" s="336"/>
      <c r="Y816" s="336"/>
    </row>
    <row r="817" spans="1:25" ht="16.5" customHeight="1">
      <c r="A817" s="336"/>
      <c r="B817" s="336"/>
      <c r="C817" s="336"/>
      <c r="D817" s="297"/>
      <c r="E817" s="336"/>
      <c r="F817" s="336"/>
      <c r="G817" s="336"/>
      <c r="I817" s="336"/>
      <c r="J817" s="336"/>
      <c r="K817" s="336"/>
      <c r="L817" s="336"/>
      <c r="M817" s="336"/>
      <c r="N817" s="336"/>
      <c r="O817" s="336"/>
      <c r="P817" s="336"/>
      <c r="Q817" s="336"/>
      <c r="R817" s="336"/>
      <c r="S817" s="336"/>
      <c r="T817" s="336"/>
      <c r="U817" s="336"/>
      <c r="V817" s="336"/>
      <c r="W817" s="336"/>
      <c r="X817" s="336"/>
      <c r="Y817" s="336"/>
    </row>
    <row r="818" spans="1:25" ht="16.5" customHeight="1">
      <c r="A818" s="336"/>
      <c r="B818" s="336"/>
      <c r="C818" s="336"/>
      <c r="D818" s="297"/>
      <c r="E818" s="336"/>
      <c r="F818" s="336"/>
      <c r="G818" s="336"/>
      <c r="I818" s="336"/>
      <c r="J818" s="336"/>
      <c r="K818" s="336"/>
      <c r="L818" s="336"/>
      <c r="M818" s="336"/>
      <c r="N818" s="336"/>
      <c r="O818" s="336"/>
      <c r="P818" s="336"/>
      <c r="Q818" s="336"/>
      <c r="R818" s="336"/>
      <c r="S818" s="336"/>
      <c r="T818" s="336"/>
      <c r="U818" s="336"/>
      <c r="V818" s="336"/>
      <c r="W818" s="336"/>
      <c r="X818" s="336"/>
      <c r="Y818" s="336"/>
    </row>
    <row r="819" spans="1:25" ht="16.5" customHeight="1">
      <c r="A819" s="336"/>
      <c r="B819" s="336"/>
      <c r="C819" s="336"/>
      <c r="D819" s="297"/>
      <c r="E819" s="336"/>
      <c r="F819" s="336"/>
      <c r="G819" s="336"/>
      <c r="I819" s="336"/>
      <c r="J819" s="336"/>
      <c r="K819" s="336"/>
      <c r="L819" s="336"/>
      <c r="M819" s="336"/>
      <c r="N819" s="336"/>
      <c r="O819" s="336"/>
      <c r="P819" s="336"/>
      <c r="Q819" s="336"/>
      <c r="R819" s="336"/>
      <c r="S819" s="336"/>
      <c r="T819" s="336"/>
      <c r="U819" s="336"/>
      <c r="V819" s="336"/>
      <c r="W819" s="336"/>
      <c r="X819" s="336"/>
      <c r="Y819" s="336"/>
    </row>
    <row r="820" spans="1:25" ht="16.5" customHeight="1">
      <c r="A820" s="336"/>
      <c r="B820" s="336"/>
      <c r="C820" s="336"/>
      <c r="D820" s="297"/>
      <c r="E820" s="336"/>
      <c r="F820" s="336"/>
      <c r="G820" s="336"/>
      <c r="I820" s="336"/>
      <c r="J820" s="336"/>
      <c r="K820" s="336"/>
      <c r="L820" s="336"/>
      <c r="M820" s="336"/>
      <c r="N820" s="336"/>
      <c r="O820" s="336"/>
      <c r="P820" s="336"/>
      <c r="Q820" s="336"/>
      <c r="R820" s="336"/>
      <c r="S820" s="336"/>
      <c r="T820" s="336"/>
      <c r="U820" s="336"/>
      <c r="V820" s="336"/>
      <c r="W820" s="336"/>
      <c r="X820" s="336"/>
      <c r="Y820" s="336"/>
    </row>
    <row r="821" spans="1:25" ht="16.5" customHeight="1">
      <c r="A821" s="336"/>
      <c r="B821" s="336"/>
      <c r="C821" s="336"/>
      <c r="D821" s="297"/>
      <c r="E821" s="336"/>
      <c r="F821" s="336"/>
      <c r="G821" s="336"/>
      <c r="I821" s="336"/>
      <c r="J821" s="336"/>
      <c r="K821" s="336"/>
      <c r="L821" s="336"/>
      <c r="M821" s="336"/>
      <c r="N821" s="336"/>
      <c r="O821" s="336"/>
      <c r="P821" s="336"/>
      <c r="Q821" s="336"/>
      <c r="R821" s="336"/>
      <c r="S821" s="336"/>
      <c r="T821" s="336"/>
      <c r="U821" s="336"/>
      <c r="V821" s="336"/>
      <c r="W821" s="336"/>
      <c r="X821" s="336"/>
      <c r="Y821" s="336"/>
    </row>
    <row r="822" spans="1:25" ht="16.5" customHeight="1">
      <c r="A822" s="336"/>
      <c r="B822" s="336"/>
      <c r="C822" s="336"/>
      <c r="D822" s="297"/>
      <c r="E822" s="336"/>
      <c r="F822" s="336"/>
      <c r="G822" s="336"/>
      <c r="I822" s="336"/>
      <c r="J822" s="336"/>
      <c r="K822" s="336"/>
      <c r="L822" s="336"/>
      <c r="M822" s="336"/>
      <c r="N822" s="336"/>
      <c r="O822" s="336"/>
      <c r="P822" s="336"/>
      <c r="Q822" s="336"/>
      <c r="R822" s="336"/>
      <c r="S822" s="336"/>
      <c r="T822" s="336"/>
      <c r="U822" s="336"/>
      <c r="V822" s="336"/>
      <c r="W822" s="336"/>
      <c r="X822" s="336"/>
      <c r="Y822" s="336"/>
    </row>
    <row r="823" spans="1:25" ht="16.5" customHeight="1">
      <c r="A823" s="336"/>
      <c r="B823" s="336"/>
      <c r="C823" s="336"/>
      <c r="D823" s="297"/>
      <c r="E823" s="336"/>
      <c r="F823" s="336"/>
      <c r="G823" s="336"/>
      <c r="I823" s="336"/>
      <c r="J823" s="336"/>
      <c r="K823" s="336"/>
      <c r="L823" s="336"/>
      <c r="M823" s="336"/>
      <c r="N823" s="336"/>
      <c r="O823" s="336"/>
      <c r="P823" s="336"/>
      <c r="Q823" s="336"/>
      <c r="R823" s="336"/>
      <c r="S823" s="336"/>
      <c r="T823" s="336"/>
      <c r="U823" s="336"/>
      <c r="V823" s="336"/>
      <c r="W823" s="336"/>
      <c r="X823" s="336"/>
      <c r="Y823" s="336"/>
    </row>
    <row r="824" spans="1:25" ht="16.5" customHeight="1">
      <c r="A824" s="336"/>
      <c r="B824" s="336"/>
      <c r="C824" s="336"/>
      <c r="D824" s="297"/>
      <c r="E824" s="336"/>
      <c r="F824" s="336"/>
      <c r="G824" s="336"/>
      <c r="I824" s="336"/>
      <c r="J824" s="336"/>
      <c r="K824" s="336"/>
      <c r="L824" s="336"/>
      <c r="M824" s="336"/>
      <c r="N824" s="336"/>
      <c r="O824" s="336"/>
      <c r="P824" s="336"/>
      <c r="Q824" s="336"/>
      <c r="R824" s="336"/>
      <c r="S824" s="336"/>
      <c r="T824" s="336"/>
      <c r="U824" s="336"/>
      <c r="V824" s="336"/>
      <c r="W824" s="336"/>
      <c r="X824" s="336"/>
      <c r="Y824" s="336"/>
    </row>
    <row r="825" spans="1:25" ht="16.5" customHeight="1">
      <c r="A825" s="336"/>
      <c r="B825" s="336"/>
      <c r="C825" s="336"/>
      <c r="D825" s="297"/>
      <c r="E825" s="336"/>
      <c r="F825" s="336"/>
      <c r="G825" s="336"/>
      <c r="I825" s="336"/>
      <c r="J825" s="336"/>
      <c r="K825" s="336"/>
      <c r="L825" s="336"/>
      <c r="M825" s="336"/>
      <c r="N825" s="336"/>
      <c r="O825" s="336"/>
      <c r="P825" s="336"/>
      <c r="Q825" s="336"/>
      <c r="R825" s="336"/>
      <c r="S825" s="336"/>
      <c r="T825" s="336"/>
      <c r="U825" s="336"/>
      <c r="V825" s="336"/>
      <c r="W825" s="336"/>
      <c r="X825" s="336"/>
      <c r="Y825" s="336"/>
    </row>
    <row r="826" spans="1:25" ht="16.5" customHeight="1">
      <c r="A826" s="336"/>
      <c r="B826" s="336"/>
      <c r="C826" s="336"/>
      <c r="D826" s="297"/>
      <c r="E826" s="336"/>
      <c r="F826" s="336"/>
      <c r="G826" s="336"/>
      <c r="I826" s="336"/>
      <c r="J826" s="336"/>
      <c r="K826" s="336"/>
      <c r="L826" s="336"/>
      <c r="M826" s="336"/>
      <c r="N826" s="336"/>
      <c r="O826" s="336"/>
      <c r="P826" s="336"/>
      <c r="Q826" s="336"/>
      <c r="R826" s="336"/>
      <c r="S826" s="336"/>
      <c r="T826" s="336"/>
      <c r="U826" s="336"/>
      <c r="V826" s="336"/>
      <c r="W826" s="336"/>
      <c r="X826" s="336"/>
      <c r="Y826" s="336"/>
    </row>
    <row r="827" spans="1:25" ht="16.5" customHeight="1">
      <c r="A827" s="336"/>
      <c r="B827" s="336"/>
      <c r="C827" s="336"/>
      <c r="D827" s="297"/>
      <c r="E827" s="336"/>
      <c r="F827" s="336"/>
      <c r="G827" s="336"/>
      <c r="I827" s="336"/>
      <c r="J827" s="336"/>
      <c r="K827" s="336"/>
      <c r="L827" s="336"/>
      <c r="M827" s="336"/>
      <c r="N827" s="336"/>
      <c r="O827" s="336"/>
      <c r="P827" s="336"/>
      <c r="Q827" s="336"/>
      <c r="R827" s="336"/>
      <c r="S827" s="336"/>
      <c r="T827" s="336"/>
      <c r="U827" s="336"/>
      <c r="V827" s="336"/>
      <c r="W827" s="336"/>
      <c r="X827" s="336"/>
      <c r="Y827" s="336"/>
    </row>
    <row r="828" spans="1:25" ht="16.5" customHeight="1">
      <c r="A828" s="336"/>
      <c r="B828" s="336"/>
      <c r="C828" s="336"/>
      <c r="D828" s="297"/>
      <c r="E828" s="336"/>
      <c r="F828" s="336"/>
      <c r="G828" s="336"/>
      <c r="I828" s="336"/>
      <c r="J828" s="336"/>
      <c r="K828" s="336"/>
      <c r="L828" s="336"/>
      <c r="M828" s="336"/>
      <c r="N828" s="336"/>
      <c r="O828" s="336"/>
      <c r="P828" s="336"/>
      <c r="Q828" s="336"/>
      <c r="R828" s="336"/>
      <c r="S828" s="336"/>
      <c r="T828" s="336"/>
      <c r="U828" s="336"/>
      <c r="V828" s="336"/>
      <c r="W828" s="336"/>
      <c r="X828" s="336"/>
      <c r="Y828" s="336"/>
    </row>
    <row r="829" spans="1:25" ht="16.5" customHeight="1">
      <c r="A829" s="336"/>
      <c r="B829" s="336"/>
      <c r="C829" s="336"/>
      <c r="D829" s="297"/>
      <c r="E829" s="336"/>
      <c r="F829" s="336"/>
      <c r="G829" s="336"/>
      <c r="I829" s="336"/>
      <c r="J829" s="336"/>
      <c r="K829" s="336"/>
      <c r="L829" s="336"/>
      <c r="M829" s="336"/>
      <c r="N829" s="336"/>
      <c r="O829" s="336"/>
      <c r="P829" s="336"/>
      <c r="Q829" s="336"/>
      <c r="R829" s="336"/>
      <c r="S829" s="336"/>
      <c r="T829" s="336"/>
      <c r="U829" s="336"/>
      <c r="V829" s="336"/>
      <c r="W829" s="336"/>
      <c r="X829" s="336"/>
      <c r="Y829" s="336"/>
    </row>
    <row r="830" spans="1:25" ht="16.5" customHeight="1">
      <c r="A830" s="336"/>
      <c r="B830" s="336"/>
      <c r="C830" s="336"/>
      <c r="D830" s="297"/>
      <c r="E830" s="336"/>
      <c r="F830" s="336"/>
      <c r="G830" s="336"/>
      <c r="I830" s="336"/>
      <c r="J830" s="336"/>
      <c r="K830" s="336"/>
      <c r="L830" s="336"/>
      <c r="M830" s="336"/>
      <c r="N830" s="336"/>
      <c r="O830" s="336"/>
      <c r="P830" s="336"/>
      <c r="Q830" s="336"/>
      <c r="R830" s="336"/>
      <c r="S830" s="336"/>
      <c r="T830" s="336"/>
      <c r="U830" s="336"/>
      <c r="V830" s="336"/>
      <c r="W830" s="336"/>
      <c r="X830" s="336"/>
      <c r="Y830" s="336"/>
    </row>
    <row r="831" spans="1:25" ht="16.5" customHeight="1">
      <c r="A831" s="336"/>
      <c r="B831" s="336"/>
      <c r="C831" s="336"/>
      <c r="D831" s="297"/>
      <c r="E831" s="336"/>
      <c r="F831" s="336"/>
      <c r="G831" s="336"/>
      <c r="I831" s="336"/>
      <c r="J831" s="336"/>
      <c r="K831" s="336"/>
      <c r="L831" s="336"/>
      <c r="M831" s="336"/>
      <c r="N831" s="336"/>
      <c r="O831" s="336"/>
      <c r="P831" s="336"/>
      <c r="Q831" s="336"/>
      <c r="R831" s="336"/>
      <c r="S831" s="336"/>
      <c r="T831" s="336"/>
      <c r="U831" s="336"/>
      <c r="V831" s="336"/>
      <c r="W831" s="336"/>
      <c r="X831" s="336"/>
      <c r="Y831" s="336"/>
    </row>
    <row r="832" spans="1:25" ht="16.5" customHeight="1">
      <c r="A832" s="336"/>
      <c r="B832" s="336"/>
      <c r="C832" s="336"/>
      <c r="D832" s="297"/>
      <c r="E832" s="336"/>
      <c r="F832" s="336"/>
      <c r="G832" s="336"/>
      <c r="I832" s="336"/>
      <c r="J832" s="336"/>
      <c r="K832" s="336"/>
      <c r="L832" s="336"/>
      <c r="M832" s="336"/>
      <c r="N832" s="336"/>
      <c r="O832" s="336"/>
      <c r="P832" s="336"/>
      <c r="Q832" s="336"/>
      <c r="R832" s="336"/>
      <c r="S832" s="336"/>
      <c r="T832" s="336"/>
      <c r="U832" s="336"/>
      <c r="V832" s="336"/>
      <c r="W832" s="336"/>
      <c r="X832" s="336"/>
      <c r="Y832" s="336"/>
    </row>
    <row r="833" spans="1:25" ht="16.5" customHeight="1">
      <c r="A833" s="336"/>
      <c r="B833" s="336"/>
      <c r="C833" s="336"/>
      <c r="D833" s="297"/>
      <c r="E833" s="336"/>
      <c r="F833" s="336"/>
      <c r="G833" s="336"/>
      <c r="I833" s="336"/>
      <c r="J833" s="336"/>
      <c r="K833" s="336"/>
      <c r="L833" s="336"/>
      <c r="M833" s="336"/>
      <c r="N833" s="336"/>
      <c r="O833" s="336"/>
      <c r="P833" s="336"/>
      <c r="Q833" s="336"/>
      <c r="R833" s="336"/>
      <c r="S833" s="336"/>
      <c r="T833" s="336"/>
      <c r="U833" s="336"/>
      <c r="V833" s="336"/>
      <c r="W833" s="336"/>
      <c r="X833" s="336"/>
      <c r="Y833" s="336"/>
    </row>
    <row r="834" spans="1:25" ht="16.5" customHeight="1">
      <c r="A834" s="336"/>
      <c r="B834" s="336"/>
      <c r="C834" s="336"/>
      <c r="D834" s="297"/>
      <c r="E834" s="336"/>
      <c r="F834" s="336"/>
      <c r="G834" s="336"/>
      <c r="I834" s="336"/>
      <c r="J834" s="336"/>
      <c r="K834" s="336"/>
      <c r="L834" s="336"/>
      <c r="M834" s="336"/>
      <c r="N834" s="336"/>
      <c r="O834" s="336"/>
      <c r="P834" s="336"/>
      <c r="Q834" s="336"/>
      <c r="R834" s="336"/>
      <c r="S834" s="336"/>
      <c r="T834" s="336"/>
      <c r="U834" s="336"/>
      <c r="V834" s="336"/>
      <c r="W834" s="336"/>
      <c r="X834" s="336"/>
      <c r="Y834" s="336"/>
    </row>
    <row r="835" spans="1:25" ht="16.5" customHeight="1">
      <c r="A835" s="336"/>
      <c r="B835" s="336"/>
      <c r="C835" s="336"/>
      <c r="D835" s="297"/>
      <c r="E835" s="336"/>
      <c r="F835" s="336"/>
      <c r="G835" s="336"/>
      <c r="I835" s="336"/>
      <c r="J835" s="336"/>
      <c r="K835" s="336"/>
      <c r="L835" s="336"/>
      <c r="M835" s="336"/>
      <c r="N835" s="336"/>
      <c r="O835" s="336"/>
      <c r="P835" s="336"/>
      <c r="Q835" s="336"/>
      <c r="R835" s="336"/>
      <c r="S835" s="336"/>
      <c r="T835" s="336"/>
      <c r="U835" s="336"/>
      <c r="V835" s="336"/>
      <c r="W835" s="336"/>
      <c r="X835" s="336"/>
      <c r="Y835" s="336"/>
    </row>
    <row r="836" spans="1:25" ht="16.5" customHeight="1">
      <c r="A836" s="336"/>
      <c r="B836" s="336"/>
      <c r="C836" s="336"/>
      <c r="D836" s="297"/>
      <c r="E836" s="336"/>
      <c r="F836" s="336"/>
      <c r="G836" s="336"/>
      <c r="I836" s="336"/>
      <c r="J836" s="336"/>
      <c r="K836" s="336"/>
      <c r="L836" s="336"/>
      <c r="M836" s="336"/>
      <c r="N836" s="336"/>
      <c r="O836" s="336"/>
      <c r="P836" s="336"/>
      <c r="Q836" s="336"/>
      <c r="R836" s="336"/>
      <c r="S836" s="336"/>
      <c r="T836" s="336"/>
      <c r="U836" s="336"/>
      <c r="V836" s="336"/>
      <c r="W836" s="336"/>
      <c r="X836" s="336"/>
      <c r="Y836" s="336"/>
    </row>
    <row r="837" spans="1:25" ht="16.5" customHeight="1">
      <c r="A837" s="336"/>
      <c r="B837" s="336"/>
      <c r="C837" s="336"/>
      <c r="D837" s="297"/>
      <c r="E837" s="336"/>
      <c r="F837" s="336"/>
      <c r="G837" s="336"/>
      <c r="I837" s="336"/>
      <c r="J837" s="336"/>
      <c r="K837" s="336"/>
      <c r="L837" s="336"/>
      <c r="M837" s="336"/>
      <c r="N837" s="336"/>
      <c r="O837" s="336"/>
      <c r="P837" s="336"/>
      <c r="Q837" s="336"/>
      <c r="R837" s="336"/>
      <c r="S837" s="336"/>
      <c r="T837" s="336"/>
      <c r="U837" s="336"/>
      <c r="V837" s="336"/>
      <c r="W837" s="336"/>
      <c r="X837" s="336"/>
      <c r="Y837" s="336"/>
    </row>
    <row r="838" spans="1:25" ht="16.5" customHeight="1">
      <c r="A838" s="336"/>
      <c r="B838" s="336"/>
      <c r="C838" s="336"/>
      <c r="D838" s="297"/>
      <c r="E838" s="336"/>
      <c r="F838" s="336"/>
      <c r="G838" s="336"/>
      <c r="I838" s="336"/>
      <c r="J838" s="336"/>
      <c r="K838" s="336"/>
      <c r="L838" s="336"/>
      <c r="M838" s="336"/>
      <c r="N838" s="336"/>
      <c r="O838" s="336"/>
      <c r="P838" s="336"/>
      <c r="Q838" s="336"/>
      <c r="R838" s="336"/>
      <c r="S838" s="336"/>
      <c r="T838" s="336"/>
      <c r="U838" s="336"/>
      <c r="V838" s="336"/>
      <c r="W838" s="336"/>
      <c r="X838" s="336"/>
      <c r="Y838" s="336"/>
    </row>
    <row r="839" spans="1:25" ht="16.5" customHeight="1">
      <c r="A839" s="336"/>
      <c r="B839" s="336"/>
      <c r="C839" s="336"/>
      <c r="D839" s="297"/>
      <c r="E839" s="336"/>
      <c r="F839" s="336"/>
      <c r="G839" s="336"/>
      <c r="I839" s="336"/>
      <c r="J839" s="336"/>
      <c r="K839" s="336"/>
      <c r="L839" s="336"/>
      <c r="M839" s="336"/>
      <c r="N839" s="336"/>
      <c r="O839" s="336"/>
      <c r="P839" s="336"/>
      <c r="Q839" s="336"/>
      <c r="R839" s="336"/>
      <c r="S839" s="336"/>
      <c r="T839" s="336"/>
      <c r="U839" s="336"/>
      <c r="V839" s="336"/>
      <c r="W839" s="336"/>
      <c r="X839" s="336"/>
      <c r="Y839" s="336"/>
    </row>
    <row r="840" spans="1:25" ht="16.5" customHeight="1">
      <c r="A840" s="336"/>
      <c r="B840" s="336"/>
      <c r="C840" s="336"/>
      <c r="D840" s="297"/>
      <c r="E840" s="336"/>
      <c r="F840" s="336"/>
      <c r="G840" s="336"/>
      <c r="I840" s="336"/>
      <c r="J840" s="336"/>
      <c r="K840" s="336"/>
      <c r="L840" s="336"/>
      <c r="M840" s="336"/>
      <c r="N840" s="336"/>
      <c r="O840" s="336"/>
      <c r="P840" s="336"/>
      <c r="Q840" s="336"/>
      <c r="R840" s="336"/>
      <c r="S840" s="336"/>
      <c r="T840" s="336"/>
      <c r="U840" s="336"/>
      <c r="V840" s="336"/>
      <c r="W840" s="336"/>
      <c r="X840" s="336"/>
      <c r="Y840" s="336"/>
    </row>
    <row r="841" spans="1:25" ht="16.5" customHeight="1">
      <c r="A841" s="336"/>
      <c r="B841" s="336"/>
      <c r="C841" s="336"/>
      <c r="D841" s="297"/>
      <c r="E841" s="336"/>
      <c r="F841" s="336"/>
      <c r="G841" s="336"/>
      <c r="I841" s="336"/>
      <c r="J841" s="336"/>
      <c r="K841" s="336"/>
      <c r="L841" s="336"/>
      <c r="M841" s="336"/>
      <c r="N841" s="336"/>
      <c r="O841" s="336"/>
      <c r="P841" s="336"/>
      <c r="Q841" s="336"/>
      <c r="R841" s="336"/>
      <c r="S841" s="336"/>
      <c r="T841" s="336"/>
      <c r="U841" s="336"/>
      <c r="V841" s="336"/>
      <c r="W841" s="336"/>
      <c r="X841" s="336"/>
      <c r="Y841" s="336"/>
    </row>
    <row r="842" spans="1:25" ht="16.5" customHeight="1">
      <c r="A842" s="336"/>
      <c r="B842" s="336"/>
      <c r="C842" s="336"/>
      <c r="D842" s="297"/>
      <c r="E842" s="336"/>
      <c r="F842" s="336"/>
      <c r="G842" s="336"/>
      <c r="I842" s="336"/>
      <c r="J842" s="336"/>
      <c r="K842" s="336"/>
      <c r="L842" s="336"/>
      <c r="M842" s="336"/>
      <c r="N842" s="336"/>
      <c r="O842" s="336"/>
      <c r="P842" s="336"/>
      <c r="Q842" s="336"/>
      <c r="R842" s="336"/>
      <c r="S842" s="336"/>
      <c r="T842" s="336"/>
      <c r="U842" s="336"/>
      <c r="V842" s="336"/>
      <c r="W842" s="336"/>
      <c r="X842" s="336"/>
      <c r="Y842" s="336"/>
    </row>
    <row r="843" spans="1:25" ht="16.5" customHeight="1">
      <c r="A843" s="336"/>
      <c r="B843" s="336"/>
      <c r="C843" s="336"/>
      <c r="D843" s="297"/>
      <c r="E843" s="336"/>
      <c r="F843" s="336"/>
      <c r="G843" s="336"/>
      <c r="I843" s="336"/>
      <c r="J843" s="336"/>
      <c r="K843" s="336"/>
      <c r="L843" s="336"/>
      <c r="M843" s="336"/>
      <c r="N843" s="336"/>
      <c r="O843" s="336"/>
      <c r="P843" s="336"/>
      <c r="Q843" s="336"/>
      <c r="R843" s="336"/>
      <c r="S843" s="336"/>
      <c r="T843" s="336"/>
      <c r="U843" s="336"/>
      <c r="V843" s="336"/>
      <c r="W843" s="336"/>
      <c r="X843" s="336"/>
      <c r="Y843" s="336"/>
    </row>
    <row r="844" spans="1:25" ht="16.5" customHeight="1">
      <c r="A844" s="336"/>
      <c r="B844" s="336"/>
      <c r="C844" s="336"/>
      <c r="D844" s="297"/>
      <c r="E844" s="336"/>
      <c r="F844" s="336"/>
      <c r="G844" s="336"/>
      <c r="I844" s="336"/>
      <c r="J844" s="336"/>
      <c r="K844" s="336"/>
      <c r="L844" s="336"/>
      <c r="M844" s="336"/>
      <c r="N844" s="336"/>
      <c r="O844" s="336"/>
      <c r="P844" s="336"/>
      <c r="Q844" s="336"/>
      <c r="R844" s="336"/>
      <c r="S844" s="336"/>
      <c r="T844" s="336"/>
      <c r="U844" s="336"/>
      <c r="V844" s="336"/>
      <c r="W844" s="336"/>
      <c r="X844" s="336"/>
      <c r="Y844" s="336"/>
    </row>
    <row r="845" spans="1:25" ht="16.5" customHeight="1">
      <c r="A845" s="336"/>
      <c r="B845" s="336"/>
      <c r="C845" s="336"/>
      <c r="D845" s="297"/>
      <c r="E845" s="336"/>
      <c r="F845" s="336"/>
      <c r="G845" s="336"/>
      <c r="I845" s="336"/>
      <c r="J845" s="336"/>
      <c r="K845" s="336"/>
      <c r="L845" s="336"/>
      <c r="M845" s="336"/>
      <c r="N845" s="336"/>
      <c r="O845" s="336"/>
      <c r="P845" s="336"/>
      <c r="Q845" s="336"/>
      <c r="R845" s="336"/>
      <c r="S845" s="336"/>
      <c r="T845" s="336"/>
      <c r="U845" s="336"/>
      <c r="V845" s="336"/>
      <c r="W845" s="336"/>
      <c r="X845" s="336"/>
      <c r="Y845" s="336"/>
    </row>
    <row r="846" spans="1:25" ht="16.5" customHeight="1">
      <c r="A846" s="336"/>
      <c r="B846" s="336"/>
      <c r="C846" s="336"/>
      <c r="D846" s="297"/>
      <c r="E846" s="336"/>
      <c r="F846" s="336"/>
      <c r="G846" s="336"/>
      <c r="I846" s="336"/>
      <c r="J846" s="336"/>
      <c r="K846" s="336"/>
      <c r="L846" s="336"/>
      <c r="M846" s="336"/>
      <c r="N846" s="336"/>
      <c r="O846" s="336"/>
      <c r="P846" s="336"/>
      <c r="Q846" s="336"/>
      <c r="R846" s="336"/>
      <c r="S846" s="336"/>
      <c r="T846" s="336"/>
      <c r="U846" s="336"/>
      <c r="V846" s="336"/>
      <c r="W846" s="336"/>
      <c r="X846" s="336"/>
      <c r="Y846" s="336"/>
    </row>
    <row r="847" spans="1:25" ht="16.5" customHeight="1">
      <c r="A847" s="336"/>
      <c r="B847" s="336"/>
      <c r="C847" s="336"/>
      <c r="D847" s="297"/>
      <c r="E847" s="336"/>
      <c r="F847" s="336"/>
      <c r="G847" s="336"/>
      <c r="I847" s="336"/>
      <c r="J847" s="336"/>
      <c r="K847" s="336"/>
      <c r="L847" s="336"/>
      <c r="M847" s="336"/>
      <c r="N847" s="336"/>
      <c r="O847" s="336"/>
      <c r="P847" s="336"/>
      <c r="Q847" s="336"/>
      <c r="R847" s="336"/>
      <c r="S847" s="336"/>
      <c r="T847" s="336"/>
      <c r="U847" s="336"/>
      <c r="V847" s="336"/>
      <c r="W847" s="336"/>
      <c r="X847" s="336"/>
      <c r="Y847" s="336"/>
    </row>
    <row r="848" spans="1:25" ht="16.5" customHeight="1">
      <c r="A848" s="336"/>
      <c r="B848" s="336"/>
      <c r="C848" s="336"/>
      <c r="D848" s="297"/>
      <c r="E848" s="336"/>
      <c r="F848" s="336"/>
      <c r="G848" s="336"/>
      <c r="I848" s="336"/>
      <c r="J848" s="336"/>
      <c r="K848" s="336"/>
      <c r="L848" s="336"/>
      <c r="M848" s="336"/>
      <c r="N848" s="336"/>
      <c r="O848" s="336"/>
      <c r="P848" s="336"/>
      <c r="Q848" s="336"/>
      <c r="R848" s="336"/>
      <c r="S848" s="336"/>
      <c r="T848" s="336"/>
      <c r="U848" s="336"/>
      <c r="V848" s="336"/>
      <c r="W848" s="336"/>
      <c r="X848" s="336"/>
      <c r="Y848" s="336"/>
    </row>
    <row r="849" spans="1:25" ht="16.5" customHeight="1">
      <c r="A849" s="336"/>
      <c r="B849" s="336"/>
      <c r="C849" s="336"/>
      <c r="D849" s="297"/>
      <c r="E849" s="336"/>
      <c r="F849" s="336"/>
      <c r="G849" s="336"/>
      <c r="I849" s="336"/>
      <c r="J849" s="336"/>
      <c r="K849" s="336"/>
      <c r="L849" s="336"/>
      <c r="M849" s="336"/>
      <c r="N849" s="336"/>
      <c r="O849" s="336"/>
      <c r="P849" s="336"/>
      <c r="Q849" s="336"/>
      <c r="R849" s="336"/>
      <c r="S849" s="336"/>
      <c r="T849" s="336"/>
      <c r="U849" s="336"/>
      <c r="V849" s="336"/>
      <c r="W849" s="336"/>
      <c r="X849" s="336"/>
      <c r="Y849" s="336"/>
    </row>
    <row r="850" spans="1:25" ht="16.5" customHeight="1">
      <c r="A850" s="336"/>
      <c r="B850" s="336"/>
      <c r="C850" s="336"/>
      <c r="D850" s="297"/>
      <c r="E850" s="336"/>
      <c r="F850" s="336"/>
      <c r="G850" s="336"/>
      <c r="I850" s="336"/>
      <c r="J850" s="336"/>
      <c r="K850" s="336"/>
      <c r="L850" s="336"/>
      <c r="M850" s="336"/>
      <c r="N850" s="336"/>
      <c r="O850" s="336"/>
      <c r="P850" s="336"/>
      <c r="Q850" s="336"/>
      <c r="R850" s="336"/>
      <c r="S850" s="336"/>
      <c r="T850" s="336"/>
      <c r="U850" s="336"/>
      <c r="V850" s="336"/>
      <c r="W850" s="336"/>
      <c r="X850" s="336"/>
      <c r="Y850" s="336"/>
    </row>
    <row r="851" spans="1:25" ht="16.5" customHeight="1">
      <c r="A851" s="336"/>
      <c r="B851" s="336"/>
      <c r="C851" s="336"/>
      <c r="D851" s="297"/>
      <c r="E851" s="336"/>
      <c r="F851" s="336"/>
      <c r="G851" s="336"/>
      <c r="I851" s="336"/>
      <c r="J851" s="336"/>
      <c r="K851" s="336"/>
      <c r="L851" s="336"/>
      <c r="M851" s="336"/>
      <c r="N851" s="336"/>
      <c r="O851" s="336"/>
      <c r="P851" s="336"/>
      <c r="Q851" s="336"/>
      <c r="R851" s="336"/>
      <c r="S851" s="336"/>
      <c r="T851" s="336"/>
      <c r="U851" s="336"/>
      <c r="V851" s="336"/>
      <c r="W851" s="336"/>
      <c r="X851" s="336"/>
      <c r="Y851" s="336"/>
    </row>
    <row r="852" spans="1:25" ht="16.5" customHeight="1">
      <c r="A852" s="336"/>
      <c r="B852" s="336"/>
      <c r="C852" s="336"/>
      <c r="D852" s="297"/>
      <c r="E852" s="336"/>
      <c r="F852" s="336"/>
      <c r="G852" s="336"/>
      <c r="I852" s="336"/>
      <c r="J852" s="336"/>
      <c r="K852" s="336"/>
      <c r="L852" s="336"/>
      <c r="M852" s="336"/>
      <c r="N852" s="336"/>
      <c r="O852" s="336"/>
      <c r="P852" s="336"/>
      <c r="Q852" s="336"/>
      <c r="R852" s="336"/>
      <c r="S852" s="336"/>
      <c r="T852" s="336"/>
      <c r="U852" s="336"/>
      <c r="V852" s="336"/>
      <c r="W852" s="336"/>
      <c r="X852" s="336"/>
      <c r="Y852" s="336"/>
    </row>
    <row r="853" spans="1:25" ht="16.5" customHeight="1">
      <c r="A853" s="336"/>
      <c r="B853" s="336"/>
      <c r="C853" s="336"/>
      <c r="D853" s="297"/>
      <c r="E853" s="336"/>
      <c r="F853" s="336"/>
      <c r="G853" s="336"/>
      <c r="I853" s="336"/>
      <c r="J853" s="336"/>
      <c r="K853" s="336"/>
      <c r="L853" s="336"/>
      <c r="M853" s="336"/>
      <c r="N853" s="336"/>
      <c r="O853" s="336"/>
      <c r="P853" s="336"/>
      <c r="Q853" s="336"/>
      <c r="R853" s="336"/>
      <c r="S853" s="336"/>
      <c r="T853" s="336"/>
      <c r="U853" s="336"/>
      <c r="V853" s="336"/>
      <c r="W853" s="336"/>
      <c r="X853" s="336"/>
      <c r="Y853" s="336"/>
    </row>
    <row r="854" spans="1:25" ht="16.5" customHeight="1">
      <c r="A854" s="336"/>
      <c r="B854" s="336"/>
      <c r="C854" s="336"/>
      <c r="D854" s="297"/>
      <c r="E854" s="336"/>
      <c r="F854" s="336"/>
      <c r="G854" s="336"/>
      <c r="I854" s="336"/>
      <c r="J854" s="336"/>
      <c r="K854" s="336"/>
      <c r="L854" s="336"/>
      <c r="M854" s="336"/>
      <c r="N854" s="336"/>
      <c r="O854" s="336"/>
      <c r="P854" s="336"/>
      <c r="Q854" s="336"/>
      <c r="R854" s="336"/>
      <c r="S854" s="336"/>
      <c r="T854" s="336"/>
      <c r="U854" s="336"/>
      <c r="V854" s="336"/>
      <c r="W854" s="336"/>
      <c r="X854" s="336"/>
      <c r="Y854" s="336"/>
    </row>
    <row r="855" spans="1:25" ht="16.5" customHeight="1">
      <c r="A855" s="336"/>
      <c r="B855" s="336"/>
      <c r="C855" s="336"/>
      <c r="D855" s="297"/>
      <c r="E855" s="336"/>
      <c r="F855" s="336"/>
      <c r="G855" s="336"/>
      <c r="I855" s="336"/>
      <c r="J855" s="336"/>
      <c r="K855" s="336"/>
      <c r="L855" s="336"/>
      <c r="M855" s="336"/>
      <c r="N855" s="336"/>
      <c r="O855" s="336"/>
      <c r="P855" s="336"/>
      <c r="Q855" s="336"/>
      <c r="R855" s="336"/>
      <c r="S855" s="336"/>
      <c r="T855" s="336"/>
      <c r="U855" s="336"/>
      <c r="V855" s="336"/>
      <c r="W855" s="336"/>
      <c r="X855" s="336"/>
      <c r="Y855" s="336"/>
    </row>
    <row r="856" spans="1:25" ht="16.5" customHeight="1">
      <c r="A856" s="336"/>
      <c r="B856" s="336"/>
      <c r="C856" s="336"/>
      <c r="D856" s="297"/>
      <c r="E856" s="336"/>
      <c r="F856" s="336"/>
      <c r="G856" s="336"/>
      <c r="I856" s="336"/>
      <c r="J856" s="336"/>
      <c r="K856" s="336"/>
      <c r="L856" s="336"/>
      <c r="M856" s="336"/>
      <c r="N856" s="336"/>
      <c r="O856" s="336"/>
      <c r="P856" s="336"/>
      <c r="Q856" s="336"/>
      <c r="R856" s="336"/>
      <c r="S856" s="336"/>
      <c r="T856" s="336"/>
      <c r="U856" s="336"/>
      <c r="V856" s="336"/>
      <c r="W856" s="336"/>
      <c r="X856" s="336"/>
      <c r="Y856" s="336"/>
    </row>
    <row r="857" spans="1:25" ht="16.5" customHeight="1">
      <c r="A857" s="336"/>
      <c r="B857" s="336"/>
      <c r="C857" s="336"/>
      <c r="D857" s="297"/>
      <c r="E857" s="336"/>
      <c r="F857" s="336"/>
      <c r="G857" s="336"/>
      <c r="I857" s="336"/>
      <c r="J857" s="336"/>
      <c r="K857" s="336"/>
      <c r="L857" s="336"/>
      <c r="M857" s="336"/>
      <c r="N857" s="336"/>
      <c r="O857" s="336"/>
      <c r="P857" s="336"/>
      <c r="Q857" s="336"/>
      <c r="R857" s="336"/>
      <c r="S857" s="336"/>
      <c r="T857" s="336"/>
      <c r="U857" s="336"/>
      <c r="V857" s="336"/>
      <c r="W857" s="336"/>
      <c r="X857" s="336"/>
      <c r="Y857" s="336"/>
    </row>
    <row r="858" spans="1:25" ht="16.5" customHeight="1">
      <c r="A858" s="336"/>
      <c r="B858" s="336"/>
      <c r="C858" s="336"/>
      <c r="D858" s="297"/>
      <c r="E858" s="336"/>
      <c r="F858" s="336"/>
      <c r="G858" s="336"/>
      <c r="I858" s="336"/>
      <c r="J858" s="336"/>
      <c r="K858" s="336"/>
      <c r="L858" s="336"/>
      <c r="M858" s="336"/>
      <c r="N858" s="336"/>
      <c r="O858" s="336"/>
      <c r="P858" s="336"/>
      <c r="Q858" s="336"/>
      <c r="R858" s="336"/>
      <c r="S858" s="336"/>
      <c r="T858" s="336"/>
      <c r="U858" s="336"/>
      <c r="V858" s="336"/>
      <c r="W858" s="336"/>
      <c r="X858" s="336"/>
      <c r="Y858" s="336"/>
    </row>
    <row r="859" spans="1:25" ht="16.5" customHeight="1">
      <c r="A859" s="336"/>
      <c r="B859" s="336"/>
      <c r="C859" s="336"/>
      <c r="D859" s="297"/>
      <c r="E859" s="336"/>
      <c r="F859" s="336"/>
      <c r="G859" s="336"/>
      <c r="I859" s="336"/>
      <c r="J859" s="336"/>
      <c r="K859" s="336"/>
      <c r="L859" s="336"/>
      <c r="M859" s="336"/>
      <c r="N859" s="336"/>
      <c r="O859" s="336"/>
      <c r="P859" s="336"/>
      <c r="Q859" s="336"/>
      <c r="R859" s="336"/>
      <c r="S859" s="336"/>
      <c r="T859" s="336"/>
      <c r="U859" s="336"/>
      <c r="V859" s="336"/>
      <c r="W859" s="336"/>
      <c r="X859" s="336"/>
      <c r="Y859" s="336"/>
    </row>
    <row r="860" spans="1:25" ht="16.5" customHeight="1">
      <c r="A860" s="336"/>
      <c r="B860" s="336"/>
      <c r="C860" s="336"/>
      <c r="D860" s="297"/>
      <c r="E860" s="336"/>
      <c r="F860" s="336"/>
      <c r="G860" s="336"/>
      <c r="I860" s="336"/>
      <c r="J860" s="336"/>
      <c r="K860" s="336"/>
      <c r="L860" s="336"/>
      <c r="M860" s="336"/>
      <c r="N860" s="336"/>
      <c r="O860" s="336"/>
      <c r="P860" s="336"/>
      <c r="Q860" s="336"/>
      <c r="R860" s="336"/>
      <c r="S860" s="336"/>
      <c r="T860" s="336"/>
      <c r="U860" s="336"/>
      <c r="V860" s="336"/>
      <c r="W860" s="336"/>
      <c r="X860" s="336"/>
      <c r="Y860" s="336"/>
    </row>
    <row r="861" spans="1:25" ht="16.5" customHeight="1">
      <c r="A861" s="336"/>
      <c r="B861" s="336"/>
      <c r="C861" s="336"/>
      <c r="D861" s="297"/>
      <c r="E861" s="336"/>
      <c r="F861" s="336"/>
      <c r="G861" s="336"/>
      <c r="I861" s="336"/>
      <c r="J861" s="336"/>
      <c r="K861" s="336"/>
      <c r="L861" s="336"/>
      <c r="M861" s="336"/>
      <c r="N861" s="336"/>
      <c r="O861" s="336"/>
      <c r="P861" s="336"/>
      <c r="Q861" s="336"/>
      <c r="R861" s="336"/>
      <c r="S861" s="336"/>
      <c r="T861" s="336"/>
      <c r="U861" s="336"/>
      <c r="V861" s="336"/>
      <c r="W861" s="336"/>
      <c r="X861" s="336"/>
      <c r="Y861" s="336"/>
    </row>
    <row r="862" spans="1:25" ht="16.5" customHeight="1">
      <c r="A862" s="336"/>
      <c r="B862" s="336"/>
      <c r="C862" s="336"/>
      <c r="D862" s="297"/>
      <c r="E862" s="336"/>
      <c r="F862" s="336"/>
      <c r="G862" s="336"/>
      <c r="I862" s="336"/>
      <c r="J862" s="336"/>
      <c r="K862" s="336"/>
      <c r="L862" s="336"/>
      <c r="M862" s="336"/>
      <c r="N862" s="336"/>
      <c r="O862" s="336"/>
      <c r="P862" s="336"/>
      <c r="Q862" s="336"/>
      <c r="R862" s="336"/>
      <c r="S862" s="336"/>
      <c r="T862" s="336"/>
      <c r="U862" s="336"/>
      <c r="V862" s="336"/>
      <c r="W862" s="336"/>
      <c r="X862" s="336"/>
      <c r="Y862" s="336"/>
    </row>
    <row r="863" spans="1:25" ht="16.5" customHeight="1">
      <c r="A863" s="336"/>
      <c r="B863" s="336"/>
      <c r="C863" s="336"/>
      <c r="D863" s="297"/>
      <c r="E863" s="336"/>
      <c r="F863" s="336"/>
      <c r="G863" s="336"/>
      <c r="I863" s="336"/>
      <c r="J863" s="336"/>
      <c r="K863" s="336"/>
      <c r="L863" s="336"/>
      <c r="M863" s="336"/>
      <c r="N863" s="336"/>
      <c r="O863" s="336"/>
      <c r="P863" s="336"/>
      <c r="Q863" s="336"/>
      <c r="R863" s="336"/>
      <c r="S863" s="336"/>
      <c r="T863" s="336"/>
      <c r="U863" s="336"/>
      <c r="V863" s="336"/>
      <c r="W863" s="336"/>
      <c r="X863" s="336"/>
      <c r="Y863" s="336"/>
    </row>
    <row r="864" spans="1:25" ht="16.5" customHeight="1">
      <c r="A864" s="336"/>
      <c r="B864" s="336"/>
      <c r="C864" s="336"/>
      <c r="D864" s="297"/>
      <c r="E864" s="336"/>
      <c r="F864" s="336"/>
      <c r="G864" s="336"/>
      <c r="I864" s="336"/>
      <c r="J864" s="336"/>
      <c r="K864" s="336"/>
      <c r="L864" s="336"/>
      <c r="M864" s="336"/>
      <c r="N864" s="336"/>
      <c r="O864" s="336"/>
      <c r="P864" s="336"/>
      <c r="Q864" s="336"/>
      <c r="R864" s="336"/>
      <c r="S864" s="336"/>
      <c r="T864" s="336"/>
      <c r="U864" s="336"/>
      <c r="V864" s="336"/>
      <c r="W864" s="336"/>
      <c r="X864" s="336"/>
      <c r="Y864" s="336"/>
    </row>
    <row r="865" spans="1:25" ht="16.5" customHeight="1">
      <c r="A865" s="336"/>
      <c r="B865" s="336"/>
      <c r="C865" s="336"/>
      <c r="D865" s="297"/>
      <c r="E865" s="336"/>
      <c r="F865" s="336"/>
      <c r="G865" s="336"/>
      <c r="I865" s="336"/>
      <c r="J865" s="336"/>
      <c r="K865" s="336"/>
      <c r="L865" s="336"/>
      <c r="M865" s="336"/>
      <c r="N865" s="336"/>
      <c r="O865" s="336"/>
      <c r="P865" s="336"/>
      <c r="Q865" s="336"/>
      <c r="R865" s="336"/>
      <c r="S865" s="336"/>
      <c r="T865" s="336"/>
      <c r="U865" s="336"/>
      <c r="V865" s="336"/>
      <c r="W865" s="336"/>
      <c r="X865" s="336"/>
      <c r="Y865" s="336"/>
    </row>
    <row r="866" spans="1:25" ht="16.5" customHeight="1">
      <c r="A866" s="336"/>
      <c r="B866" s="336"/>
      <c r="C866" s="336"/>
      <c r="D866" s="297"/>
      <c r="E866" s="336"/>
      <c r="F866" s="336"/>
      <c r="G866" s="336"/>
      <c r="I866" s="336"/>
      <c r="J866" s="336"/>
      <c r="K866" s="336"/>
      <c r="L866" s="336"/>
      <c r="M866" s="336"/>
      <c r="N866" s="336"/>
      <c r="O866" s="336"/>
      <c r="P866" s="336"/>
      <c r="Q866" s="336"/>
      <c r="R866" s="336"/>
      <c r="S866" s="336"/>
      <c r="T866" s="336"/>
      <c r="U866" s="336"/>
      <c r="V866" s="336"/>
      <c r="W866" s="336"/>
      <c r="X866" s="336"/>
      <c r="Y866" s="336"/>
    </row>
    <row r="867" spans="1:25" ht="16.5" customHeight="1">
      <c r="A867" s="336"/>
      <c r="B867" s="336"/>
      <c r="C867" s="336"/>
      <c r="D867" s="297"/>
      <c r="E867" s="336"/>
      <c r="F867" s="336"/>
      <c r="G867" s="336"/>
      <c r="I867" s="336"/>
      <c r="J867" s="336"/>
      <c r="K867" s="336"/>
      <c r="L867" s="336"/>
      <c r="M867" s="336"/>
      <c r="N867" s="336"/>
      <c r="O867" s="336"/>
      <c r="P867" s="336"/>
      <c r="Q867" s="336"/>
      <c r="R867" s="336"/>
      <c r="S867" s="336"/>
      <c r="T867" s="336"/>
      <c r="U867" s="336"/>
      <c r="V867" s="336"/>
      <c r="W867" s="336"/>
      <c r="X867" s="336"/>
      <c r="Y867" s="336"/>
    </row>
    <row r="868" spans="1:25" ht="16.5" customHeight="1">
      <c r="A868" s="336"/>
      <c r="B868" s="336"/>
      <c r="C868" s="336"/>
      <c r="D868" s="297"/>
      <c r="E868" s="336"/>
      <c r="F868" s="336"/>
      <c r="G868" s="336"/>
      <c r="I868" s="336"/>
      <c r="J868" s="336"/>
      <c r="K868" s="336"/>
      <c r="L868" s="336"/>
      <c r="M868" s="336"/>
      <c r="N868" s="336"/>
      <c r="O868" s="336"/>
      <c r="P868" s="336"/>
      <c r="Q868" s="336"/>
      <c r="R868" s="336"/>
      <c r="S868" s="336"/>
      <c r="T868" s="336"/>
      <c r="U868" s="336"/>
      <c r="V868" s="336"/>
      <c r="W868" s="336"/>
      <c r="X868" s="336"/>
      <c r="Y868" s="336"/>
    </row>
    <row r="869" spans="1:25" ht="16.5" customHeight="1">
      <c r="A869" s="336"/>
      <c r="B869" s="336"/>
      <c r="C869" s="336"/>
      <c r="D869" s="297"/>
      <c r="E869" s="336"/>
      <c r="F869" s="336"/>
      <c r="G869" s="336"/>
      <c r="I869" s="336"/>
      <c r="J869" s="336"/>
      <c r="K869" s="336"/>
      <c r="L869" s="336"/>
      <c r="M869" s="336"/>
      <c r="N869" s="336"/>
      <c r="O869" s="336"/>
      <c r="P869" s="336"/>
      <c r="Q869" s="336"/>
      <c r="R869" s="336"/>
      <c r="S869" s="336"/>
      <c r="T869" s="336"/>
      <c r="U869" s="336"/>
      <c r="V869" s="336"/>
      <c r="W869" s="336"/>
      <c r="X869" s="336"/>
      <c r="Y869" s="336"/>
    </row>
    <row r="870" spans="1:25" ht="16.5" customHeight="1">
      <c r="A870" s="336"/>
      <c r="B870" s="336"/>
      <c r="C870" s="336"/>
      <c r="D870" s="297"/>
      <c r="E870" s="336"/>
      <c r="F870" s="336"/>
      <c r="G870" s="336"/>
      <c r="I870" s="336"/>
      <c r="J870" s="336"/>
      <c r="K870" s="336"/>
      <c r="L870" s="336"/>
      <c r="M870" s="336"/>
      <c r="N870" s="336"/>
      <c r="O870" s="336"/>
      <c r="P870" s="336"/>
      <c r="Q870" s="336"/>
      <c r="R870" s="336"/>
      <c r="S870" s="336"/>
      <c r="T870" s="336"/>
      <c r="U870" s="336"/>
      <c r="V870" s="336"/>
      <c r="W870" s="336"/>
      <c r="X870" s="336"/>
      <c r="Y870" s="336"/>
    </row>
    <row r="871" spans="1:25" ht="16.5" customHeight="1">
      <c r="A871" s="336"/>
      <c r="B871" s="336"/>
      <c r="C871" s="336"/>
      <c r="D871" s="297"/>
      <c r="E871" s="336"/>
      <c r="F871" s="336"/>
      <c r="G871" s="336"/>
      <c r="I871" s="336"/>
      <c r="J871" s="336"/>
      <c r="K871" s="336"/>
      <c r="L871" s="336"/>
      <c r="M871" s="336"/>
      <c r="N871" s="336"/>
      <c r="O871" s="336"/>
      <c r="P871" s="336"/>
      <c r="Q871" s="336"/>
      <c r="R871" s="336"/>
      <c r="S871" s="336"/>
      <c r="T871" s="336"/>
      <c r="U871" s="336"/>
      <c r="V871" s="336"/>
      <c r="W871" s="336"/>
      <c r="X871" s="336"/>
      <c r="Y871" s="336"/>
    </row>
    <row r="872" spans="1:25" ht="16.5" customHeight="1">
      <c r="A872" s="336"/>
      <c r="B872" s="336"/>
      <c r="C872" s="336"/>
      <c r="D872" s="297"/>
      <c r="E872" s="336"/>
      <c r="F872" s="336"/>
      <c r="G872" s="336"/>
      <c r="I872" s="336"/>
      <c r="J872" s="336"/>
      <c r="K872" s="336"/>
      <c r="L872" s="336"/>
      <c r="M872" s="336"/>
      <c r="N872" s="336"/>
      <c r="O872" s="336"/>
      <c r="P872" s="336"/>
      <c r="Q872" s="336"/>
      <c r="R872" s="336"/>
      <c r="S872" s="336"/>
      <c r="T872" s="336"/>
      <c r="U872" s="336"/>
      <c r="V872" s="336"/>
      <c r="W872" s="336"/>
      <c r="X872" s="336"/>
      <c r="Y872" s="336"/>
    </row>
    <row r="873" spans="1:25" ht="16.5" customHeight="1">
      <c r="A873" s="336"/>
      <c r="B873" s="336"/>
      <c r="C873" s="336"/>
      <c r="D873" s="297"/>
      <c r="E873" s="336"/>
      <c r="F873" s="336"/>
      <c r="G873" s="336"/>
      <c r="I873" s="336"/>
      <c r="J873" s="336"/>
      <c r="K873" s="336"/>
      <c r="L873" s="336"/>
      <c r="M873" s="336"/>
      <c r="N873" s="336"/>
      <c r="O873" s="336"/>
      <c r="P873" s="336"/>
      <c r="Q873" s="336"/>
      <c r="R873" s="336"/>
      <c r="S873" s="336"/>
      <c r="T873" s="336"/>
      <c r="U873" s="336"/>
      <c r="V873" s="336"/>
      <c r="W873" s="336"/>
      <c r="X873" s="336"/>
      <c r="Y873" s="336"/>
    </row>
    <row r="874" spans="1:25" ht="16.5" customHeight="1">
      <c r="A874" s="336"/>
      <c r="B874" s="336"/>
      <c r="C874" s="336"/>
      <c r="D874" s="297"/>
      <c r="E874" s="336"/>
      <c r="F874" s="336"/>
      <c r="G874" s="336"/>
      <c r="I874" s="336"/>
      <c r="J874" s="336"/>
      <c r="K874" s="336"/>
      <c r="L874" s="336"/>
      <c r="M874" s="336"/>
      <c r="N874" s="336"/>
      <c r="O874" s="336"/>
      <c r="P874" s="336"/>
      <c r="Q874" s="336"/>
      <c r="R874" s="336"/>
      <c r="S874" s="336"/>
      <c r="T874" s="336"/>
      <c r="U874" s="336"/>
      <c r="V874" s="336"/>
      <c r="W874" s="336"/>
      <c r="X874" s="336"/>
      <c r="Y874" s="336"/>
    </row>
    <row r="875" spans="1:25" ht="16.5" customHeight="1">
      <c r="A875" s="336"/>
      <c r="B875" s="336"/>
      <c r="C875" s="336"/>
      <c r="D875" s="297"/>
      <c r="E875" s="336"/>
      <c r="F875" s="336"/>
      <c r="G875" s="336"/>
      <c r="I875" s="336"/>
      <c r="J875" s="336"/>
      <c r="K875" s="336"/>
      <c r="L875" s="336"/>
      <c r="M875" s="336"/>
      <c r="N875" s="336"/>
      <c r="O875" s="336"/>
      <c r="P875" s="336"/>
      <c r="Q875" s="336"/>
      <c r="R875" s="336"/>
      <c r="S875" s="336"/>
      <c r="T875" s="336"/>
      <c r="U875" s="336"/>
      <c r="V875" s="336"/>
      <c r="W875" s="336"/>
      <c r="X875" s="336"/>
      <c r="Y875" s="336"/>
    </row>
    <row r="876" spans="1:25" ht="16.5" customHeight="1">
      <c r="A876" s="336"/>
      <c r="B876" s="336"/>
      <c r="C876" s="336"/>
      <c r="D876" s="297"/>
      <c r="E876" s="336"/>
      <c r="F876" s="336"/>
      <c r="G876" s="336"/>
      <c r="I876" s="336"/>
      <c r="J876" s="336"/>
      <c r="K876" s="336"/>
      <c r="L876" s="336"/>
      <c r="M876" s="336"/>
      <c r="N876" s="336"/>
      <c r="O876" s="336"/>
      <c r="P876" s="336"/>
      <c r="Q876" s="336"/>
      <c r="R876" s="336"/>
      <c r="S876" s="336"/>
      <c r="T876" s="336"/>
      <c r="U876" s="336"/>
      <c r="V876" s="336"/>
      <c r="W876" s="336"/>
      <c r="X876" s="336"/>
      <c r="Y876" s="336"/>
    </row>
    <row r="877" spans="1:25" ht="16.5" customHeight="1">
      <c r="A877" s="336"/>
      <c r="B877" s="336"/>
      <c r="C877" s="336"/>
      <c r="D877" s="297"/>
      <c r="E877" s="336"/>
      <c r="F877" s="336"/>
      <c r="G877" s="336"/>
      <c r="I877" s="336"/>
      <c r="J877" s="336"/>
      <c r="K877" s="336"/>
      <c r="L877" s="336"/>
      <c r="M877" s="336"/>
      <c r="N877" s="336"/>
      <c r="O877" s="336"/>
      <c r="P877" s="336"/>
      <c r="Q877" s="336"/>
      <c r="R877" s="336"/>
      <c r="S877" s="336"/>
      <c r="T877" s="336"/>
      <c r="U877" s="336"/>
      <c r="V877" s="336"/>
      <c r="W877" s="336"/>
      <c r="X877" s="336"/>
      <c r="Y877" s="336"/>
    </row>
    <row r="878" spans="1:25" ht="16.5" customHeight="1">
      <c r="A878" s="336"/>
      <c r="B878" s="336"/>
      <c r="C878" s="336"/>
      <c r="D878" s="297"/>
      <c r="E878" s="336"/>
      <c r="F878" s="336"/>
      <c r="G878" s="336"/>
      <c r="I878" s="336"/>
      <c r="J878" s="336"/>
      <c r="K878" s="336"/>
      <c r="L878" s="336"/>
      <c r="M878" s="336"/>
      <c r="N878" s="336"/>
      <c r="O878" s="336"/>
      <c r="P878" s="336"/>
      <c r="Q878" s="336"/>
      <c r="R878" s="336"/>
      <c r="S878" s="336"/>
      <c r="T878" s="336"/>
      <c r="U878" s="336"/>
      <c r="V878" s="336"/>
      <c r="W878" s="336"/>
      <c r="X878" s="336"/>
      <c r="Y878" s="336"/>
    </row>
    <row r="879" spans="1:25" ht="16.5" customHeight="1">
      <c r="A879" s="336"/>
      <c r="B879" s="336"/>
      <c r="C879" s="336"/>
      <c r="D879" s="297"/>
      <c r="E879" s="336"/>
      <c r="F879" s="336"/>
      <c r="G879" s="336"/>
      <c r="I879" s="336"/>
      <c r="J879" s="336"/>
      <c r="K879" s="336"/>
      <c r="L879" s="336"/>
      <c r="M879" s="336"/>
      <c r="N879" s="336"/>
      <c r="O879" s="336"/>
      <c r="P879" s="336"/>
      <c r="Q879" s="336"/>
      <c r="R879" s="336"/>
      <c r="S879" s="336"/>
      <c r="T879" s="336"/>
      <c r="U879" s="336"/>
      <c r="V879" s="336"/>
      <c r="W879" s="336"/>
      <c r="X879" s="336"/>
      <c r="Y879" s="336"/>
    </row>
    <row r="880" spans="1:25" ht="16.5" customHeight="1">
      <c r="A880" s="336"/>
      <c r="B880" s="336"/>
      <c r="C880" s="336"/>
      <c r="D880" s="297"/>
      <c r="E880" s="336"/>
      <c r="F880" s="336"/>
      <c r="G880" s="336"/>
      <c r="I880" s="336"/>
      <c r="J880" s="336"/>
      <c r="K880" s="336"/>
      <c r="L880" s="336"/>
      <c r="M880" s="336"/>
      <c r="N880" s="336"/>
      <c r="O880" s="336"/>
      <c r="P880" s="336"/>
      <c r="Q880" s="336"/>
      <c r="R880" s="336"/>
      <c r="S880" s="336"/>
      <c r="T880" s="336"/>
      <c r="U880" s="336"/>
      <c r="V880" s="336"/>
      <c r="W880" s="336"/>
      <c r="X880" s="336"/>
      <c r="Y880" s="336"/>
    </row>
    <row r="881" spans="1:25" ht="16.5" customHeight="1">
      <c r="A881" s="336"/>
      <c r="B881" s="336"/>
      <c r="C881" s="336"/>
      <c r="D881" s="297"/>
      <c r="E881" s="336"/>
      <c r="F881" s="336"/>
      <c r="G881" s="336"/>
      <c r="I881" s="336"/>
      <c r="J881" s="336"/>
      <c r="K881" s="336"/>
      <c r="L881" s="336"/>
      <c r="M881" s="336"/>
      <c r="N881" s="336"/>
      <c r="O881" s="336"/>
      <c r="P881" s="336"/>
      <c r="Q881" s="336"/>
      <c r="R881" s="336"/>
      <c r="S881" s="336"/>
      <c r="T881" s="336"/>
      <c r="U881" s="336"/>
      <c r="V881" s="336"/>
      <c r="W881" s="336"/>
      <c r="X881" s="336"/>
      <c r="Y881" s="336"/>
    </row>
    <row r="882" spans="1:25" ht="16.5" customHeight="1">
      <c r="A882" s="336"/>
      <c r="B882" s="336"/>
      <c r="C882" s="336"/>
      <c r="D882" s="297"/>
      <c r="E882" s="336"/>
      <c r="F882" s="336"/>
      <c r="G882" s="336"/>
      <c r="I882" s="336"/>
      <c r="J882" s="336"/>
      <c r="K882" s="336"/>
      <c r="L882" s="336"/>
      <c r="M882" s="336"/>
      <c r="N882" s="336"/>
      <c r="O882" s="336"/>
      <c r="P882" s="336"/>
      <c r="Q882" s="336"/>
      <c r="R882" s="336"/>
      <c r="S882" s="336"/>
      <c r="T882" s="336"/>
      <c r="U882" s="336"/>
      <c r="V882" s="336"/>
      <c r="W882" s="336"/>
      <c r="X882" s="336"/>
      <c r="Y882" s="336"/>
    </row>
    <row r="883" spans="1:25" ht="16.5" customHeight="1">
      <c r="A883" s="336"/>
      <c r="B883" s="336"/>
      <c r="C883" s="336"/>
      <c r="D883" s="297"/>
      <c r="E883" s="336"/>
      <c r="F883" s="336"/>
      <c r="G883" s="336"/>
      <c r="I883" s="336"/>
      <c r="J883" s="336"/>
      <c r="K883" s="336"/>
      <c r="L883" s="336"/>
      <c r="M883" s="336"/>
      <c r="N883" s="336"/>
      <c r="O883" s="336"/>
      <c r="P883" s="336"/>
      <c r="Q883" s="336"/>
      <c r="R883" s="336"/>
      <c r="S883" s="336"/>
      <c r="T883" s="336"/>
      <c r="U883" s="336"/>
      <c r="V883" s="336"/>
      <c r="W883" s="336"/>
      <c r="X883" s="336"/>
      <c r="Y883" s="336"/>
    </row>
    <row r="884" spans="1:25" ht="16.5" customHeight="1">
      <c r="A884" s="336"/>
      <c r="B884" s="336"/>
      <c r="C884" s="336"/>
      <c r="D884" s="297"/>
      <c r="E884" s="336"/>
      <c r="F884" s="336"/>
      <c r="G884" s="336"/>
      <c r="I884" s="336"/>
      <c r="J884" s="336"/>
      <c r="K884" s="336"/>
      <c r="L884" s="336"/>
      <c r="M884" s="336"/>
      <c r="N884" s="336"/>
      <c r="O884" s="336"/>
      <c r="P884" s="336"/>
      <c r="Q884" s="336"/>
      <c r="R884" s="336"/>
      <c r="S884" s="336"/>
      <c r="T884" s="336"/>
      <c r="U884" s="336"/>
      <c r="V884" s="336"/>
      <c r="W884" s="336"/>
      <c r="X884" s="336"/>
      <c r="Y884" s="336"/>
    </row>
    <row r="885" spans="1:25" ht="16.5" customHeight="1">
      <c r="A885" s="336"/>
      <c r="B885" s="336"/>
      <c r="C885" s="336"/>
      <c r="D885" s="297"/>
      <c r="E885" s="336"/>
      <c r="F885" s="336"/>
      <c r="G885" s="336"/>
      <c r="I885" s="336"/>
      <c r="J885" s="336"/>
      <c r="K885" s="336"/>
      <c r="L885" s="336"/>
      <c r="M885" s="336"/>
      <c r="N885" s="336"/>
      <c r="O885" s="336"/>
      <c r="P885" s="336"/>
      <c r="Q885" s="336"/>
      <c r="R885" s="336"/>
      <c r="S885" s="336"/>
      <c r="T885" s="336"/>
      <c r="U885" s="336"/>
      <c r="V885" s="336"/>
      <c r="W885" s="336"/>
      <c r="X885" s="336"/>
      <c r="Y885" s="336"/>
    </row>
    <row r="886" spans="1:25" ht="16.5" customHeight="1">
      <c r="A886" s="336"/>
      <c r="B886" s="336"/>
      <c r="C886" s="336"/>
      <c r="D886" s="297"/>
      <c r="E886" s="336"/>
      <c r="F886" s="336"/>
      <c r="G886" s="336"/>
      <c r="I886" s="336"/>
      <c r="J886" s="336"/>
      <c r="K886" s="336"/>
      <c r="L886" s="336"/>
      <c r="M886" s="336"/>
      <c r="N886" s="336"/>
      <c r="O886" s="336"/>
      <c r="P886" s="336"/>
      <c r="Q886" s="336"/>
      <c r="R886" s="336"/>
      <c r="S886" s="336"/>
      <c r="T886" s="336"/>
      <c r="U886" s="336"/>
      <c r="V886" s="336"/>
      <c r="W886" s="336"/>
      <c r="X886" s="336"/>
      <c r="Y886" s="336"/>
    </row>
    <row r="887" spans="1:25" ht="16.5" customHeight="1">
      <c r="A887" s="336"/>
      <c r="B887" s="336"/>
      <c r="C887" s="336"/>
      <c r="D887" s="297"/>
      <c r="E887" s="336"/>
      <c r="F887" s="336"/>
      <c r="G887" s="336"/>
      <c r="I887" s="336"/>
      <c r="J887" s="336"/>
      <c r="K887" s="336"/>
      <c r="L887" s="336"/>
      <c r="M887" s="336"/>
      <c r="N887" s="336"/>
      <c r="O887" s="336"/>
      <c r="P887" s="336"/>
      <c r="Q887" s="336"/>
      <c r="R887" s="336"/>
      <c r="S887" s="336"/>
      <c r="T887" s="336"/>
      <c r="U887" s="336"/>
      <c r="V887" s="336"/>
      <c r="W887" s="336"/>
      <c r="X887" s="336"/>
      <c r="Y887" s="336"/>
    </row>
    <row r="888" spans="1:25" ht="16.5" customHeight="1">
      <c r="A888" s="336"/>
      <c r="B888" s="336"/>
      <c r="C888" s="336"/>
      <c r="D888" s="297"/>
      <c r="E888" s="336"/>
      <c r="F888" s="336"/>
      <c r="G888" s="336"/>
      <c r="I888" s="336"/>
      <c r="J888" s="336"/>
      <c r="K888" s="336"/>
      <c r="L888" s="336"/>
      <c r="M888" s="336"/>
      <c r="N888" s="336"/>
      <c r="O888" s="336"/>
      <c r="P888" s="336"/>
      <c r="Q888" s="336"/>
      <c r="R888" s="336"/>
      <c r="S888" s="336"/>
      <c r="T888" s="336"/>
      <c r="U888" s="336"/>
      <c r="V888" s="336"/>
      <c r="W888" s="336"/>
      <c r="X888" s="336"/>
      <c r="Y888" s="336"/>
    </row>
    <row r="889" spans="1:25" ht="16.5" customHeight="1">
      <c r="A889" s="336"/>
      <c r="B889" s="336"/>
      <c r="C889" s="336"/>
      <c r="D889" s="297"/>
      <c r="E889" s="336"/>
      <c r="F889" s="336"/>
      <c r="G889" s="336"/>
      <c r="I889" s="336"/>
      <c r="J889" s="336"/>
      <c r="K889" s="336"/>
      <c r="L889" s="336"/>
      <c r="M889" s="336"/>
      <c r="N889" s="336"/>
      <c r="O889" s="336"/>
      <c r="P889" s="336"/>
      <c r="Q889" s="336"/>
      <c r="R889" s="336"/>
      <c r="S889" s="336"/>
      <c r="T889" s="336"/>
      <c r="U889" s="336"/>
      <c r="V889" s="336"/>
      <c r="W889" s="336"/>
      <c r="X889" s="336"/>
      <c r="Y889" s="336"/>
    </row>
    <row r="890" spans="1:25" ht="16.5" customHeight="1">
      <c r="A890" s="336"/>
      <c r="B890" s="336"/>
      <c r="C890" s="336"/>
      <c r="D890" s="297"/>
      <c r="E890" s="336"/>
      <c r="F890" s="336"/>
      <c r="G890" s="336"/>
      <c r="I890" s="336"/>
      <c r="J890" s="336"/>
      <c r="K890" s="336"/>
      <c r="L890" s="336"/>
      <c r="M890" s="336"/>
      <c r="N890" s="336"/>
      <c r="O890" s="336"/>
      <c r="P890" s="336"/>
      <c r="Q890" s="336"/>
      <c r="R890" s="336"/>
      <c r="S890" s="336"/>
      <c r="T890" s="336"/>
      <c r="U890" s="336"/>
      <c r="V890" s="336"/>
      <c r="W890" s="336"/>
      <c r="X890" s="336"/>
      <c r="Y890" s="336"/>
    </row>
    <row r="891" spans="1:25" ht="16.5" customHeight="1">
      <c r="A891" s="336"/>
      <c r="B891" s="336"/>
      <c r="C891" s="336"/>
      <c r="D891" s="297"/>
      <c r="E891" s="336"/>
      <c r="F891" s="336"/>
      <c r="G891" s="336"/>
      <c r="I891" s="336"/>
      <c r="J891" s="336"/>
      <c r="K891" s="336"/>
      <c r="L891" s="336"/>
      <c r="M891" s="336"/>
      <c r="N891" s="336"/>
      <c r="O891" s="336"/>
      <c r="P891" s="336"/>
      <c r="Q891" s="336"/>
      <c r="R891" s="336"/>
      <c r="S891" s="336"/>
      <c r="T891" s="336"/>
      <c r="U891" s="336"/>
      <c r="V891" s="336"/>
      <c r="W891" s="336"/>
      <c r="X891" s="336"/>
      <c r="Y891" s="336"/>
    </row>
    <row r="892" spans="1:25" ht="16.5" customHeight="1">
      <c r="A892" s="336"/>
      <c r="B892" s="336"/>
      <c r="C892" s="336"/>
      <c r="D892" s="297"/>
      <c r="E892" s="336"/>
      <c r="F892" s="336"/>
      <c r="G892" s="336"/>
      <c r="I892" s="336"/>
      <c r="J892" s="336"/>
      <c r="K892" s="336"/>
      <c r="L892" s="336"/>
      <c r="M892" s="336"/>
      <c r="N892" s="336"/>
      <c r="O892" s="336"/>
      <c r="P892" s="336"/>
      <c r="Q892" s="336"/>
      <c r="R892" s="336"/>
      <c r="S892" s="336"/>
      <c r="T892" s="336"/>
      <c r="U892" s="336"/>
      <c r="V892" s="336"/>
      <c r="W892" s="336"/>
      <c r="X892" s="336"/>
      <c r="Y892" s="336"/>
    </row>
    <row r="893" spans="1:25" ht="16.5" customHeight="1">
      <c r="A893" s="336"/>
      <c r="B893" s="336"/>
      <c r="C893" s="336"/>
      <c r="D893" s="297"/>
      <c r="E893" s="336"/>
      <c r="F893" s="336"/>
      <c r="G893" s="336"/>
      <c r="I893" s="336"/>
      <c r="J893" s="336"/>
      <c r="K893" s="336"/>
      <c r="L893" s="336"/>
      <c r="M893" s="336"/>
      <c r="N893" s="336"/>
      <c r="O893" s="336"/>
      <c r="P893" s="336"/>
      <c r="Q893" s="336"/>
      <c r="R893" s="336"/>
      <c r="S893" s="336"/>
      <c r="T893" s="336"/>
      <c r="U893" s="336"/>
      <c r="V893" s="336"/>
      <c r="W893" s="336"/>
      <c r="X893" s="336"/>
      <c r="Y893" s="336"/>
    </row>
    <row r="894" spans="1:25" ht="16.5" customHeight="1">
      <c r="A894" s="336"/>
      <c r="B894" s="336"/>
      <c r="C894" s="336"/>
      <c r="D894" s="297"/>
      <c r="E894" s="336"/>
      <c r="F894" s="336"/>
      <c r="G894" s="336"/>
      <c r="I894" s="336"/>
      <c r="J894" s="336"/>
      <c r="K894" s="336"/>
      <c r="L894" s="336"/>
      <c r="M894" s="336"/>
      <c r="N894" s="336"/>
      <c r="O894" s="336"/>
      <c r="P894" s="336"/>
      <c r="Q894" s="336"/>
      <c r="R894" s="336"/>
      <c r="S894" s="336"/>
      <c r="T894" s="336"/>
      <c r="U894" s="336"/>
      <c r="V894" s="336"/>
      <c r="W894" s="336"/>
      <c r="X894" s="336"/>
      <c r="Y894" s="336"/>
    </row>
    <row r="895" spans="1:25" ht="16.5" customHeight="1">
      <c r="A895" s="336"/>
      <c r="B895" s="336"/>
      <c r="C895" s="336"/>
      <c r="D895" s="297"/>
      <c r="E895" s="336"/>
      <c r="F895" s="336"/>
      <c r="G895" s="336"/>
      <c r="I895" s="336"/>
      <c r="J895" s="336"/>
      <c r="K895" s="336"/>
      <c r="L895" s="336"/>
      <c r="M895" s="336"/>
      <c r="N895" s="336"/>
      <c r="O895" s="336"/>
      <c r="P895" s="336"/>
      <c r="Q895" s="336"/>
      <c r="R895" s="336"/>
      <c r="S895" s="336"/>
      <c r="T895" s="336"/>
      <c r="U895" s="336"/>
      <c r="V895" s="336"/>
      <c r="W895" s="336"/>
      <c r="X895" s="336"/>
      <c r="Y895" s="336"/>
    </row>
    <row r="896" spans="1:25" ht="16.5" customHeight="1">
      <c r="A896" s="336"/>
      <c r="B896" s="336"/>
      <c r="C896" s="336"/>
      <c r="D896" s="297"/>
      <c r="E896" s="336"/>
      <c r="F896" s="336"/>
      <c r="G896" s="336"/>
      <c r="I896" s="336"/>
      <c r="J896" s="336"/>
      <c r="K896" s="336"/>
      <c r="L896" s="336"/>
      <c r="M896" s="336"/>
      <c r="N896" s="336"/>
      <c r="O896" s="336"/>
      <c r="P896" s="336"/>
      <c r="Q896" s="336"/>
      <c r="R896" s="336"/>
      <c r="S896" s="336"/>
      <c r="T896" s="336"/>
      <c r="U896" s="336"/>
      <c r="V896" s="336"/>
      <c r="W896" s="336"/>
      <c r="X896" s="336"/>
      <c r="Y896" s="336"/>
    </row>
    <row r="897" spans="1:25" ht="16.5" customHeight="1">
      <c r="A897" s="336"/>
      <c r="B897" s="336"/>
      <c r="C897" s="336"/>
      <c r="D897" s="297"/>
      <c r="E897" s="336"/>
      <c r="F897" s="336"/>
      <c r="G897" s="336"/>
      <c r="I897" s="336"/>
      <c r="J897" s="336"/>
      <c r="K897" s="336"/>
      <c r="L897" s="336"/>
      <c r="M897" s="336"/>
      <c r="N897" s="336"/>
      <c r="O897" s="336"/>
      <c r="P897" s="336"/>
      <c r="Q897" s="336"/>
      <c r="R897" s="336"/>
      <c r="S897" s="336"/>
      <c r="T897" s="336"/>
      <c r="U897" s="336"/>
      <c r="V897" s="336"/>
      <c r="W897" s="336"/>
      <c r="X897" s="336"/>
      <c r="Y897" s="336"/>
    </row>
    <row r="898" spans="1:25" ht="16.5" customHeight="1">
      <c r="A898" s="336"/>
      <c r="B898" s="336"/>
      <c r="C898" s="336"/>
      <c r="D898" s="297"/>
      <c r="E898" s="336"/>
      <c r="F898" s="336"/>
      <c r="G898" s="336"/>
      <c r="I898" s="336"/>
      <c r="J898" s="336"/>
      <c r="K898" s="336"/>
      <c r="L898" s="336"/>
      <c r="M898" s="336"/>
      <c r="N898" s="336"/>
      <c r="O898" s="336"/>
      <c r="P898" s="336"/>
      <c r="Q898" s="336"/>
      <c r="R898" s="336"/>
      <c r="S898" s="336"/>
      <c r="T898" s="336"/>
      <c r="U898" s="336"/>
      <c r="V898" s="336"/>
      <c r="W898" s="336"/>
      <c r="X898" s="336"/>
      <c r="Y898" s="336"/>
    </row>
    <row r="899" spans="1:25" ht="16.5" customHeight="1">
      <c r="A899" s="336"/>
      <c r="B899" s="336"/>
      <c r="C899" s="336"/>
      <c r="D899" s="297"/>
      <c r="E899" s="336"/>
      <c r="F899" s="336"/>
      <c r="G899" s="336"/>
      <c r="I899" s="336"/>
      <c r="J899" s="336"/>
      <c r="K899" s="336"/>
      <c r="L899" s="336"/>
      <c r="M899" s="336"/>
      <c r="N899" s="336"/>
      <c r="O899" s="336"/>
      <c r="P899" s="336"/>
      <c r="Q899" s="336"/>
      <c r="R899" s="336"/>
      <c r="S899" s="336"/>
      <c r="T899" s="336"/>
      <c r="U899" s="336"/>
      <c r="V899" s="336"/>
      <c r="W899" s="336"/>
      <c r="X899" s="336"/>
      <c r="Y899" s="336"/>
    </row>
    <row r="900" spans="1:25" ht="16.5" customHeight="1">
      <c r="A900" s="336"/>
      <c r="B900" s="336"/>
      <c r="C900" s="336"/>
      <c r="D900" s="297"/>
      <c r="E900" s="336"/>
      <c r="F900" s="336"/>
      <c r="G900" s="336"/>
      <c r="I900" s="336"/>
      <c r="J900" s="336"/>
      <c r="K900" s="336"/>
      <c r="L900" s="336"/>
      <c r="M900" s="336"/>
      <c r="N900" s="336"/>
      <c r="O900" s="336"/>
      <c r="P900" s="336"/>
      <c r="Q900" s="336"/>
      <c r="R900" s="336"/>
      <c r="S900" s="336"/>
      <c r="T900" s="336"/>
      <c r="U900" s="336"/>
      <c r="V900" s="336"/>
      <c r="W900" s="336"/>
      <c r="X900" s="336"/>
      <c r="Y900" s="336"/>
    </row>
    <row r="901" spans="1:25" ht="16.5" customHeight="1">
      <c r="A901" s="336"/>
      <c r="B901" s="336"/>
      <c r="C901" s="336"/>
      <c r="D901" s="297"/>
      <c r="E901" s="336"/>
      <c r="F901" s="336"/>
      <c r="G901" s="336"/>
      <c r="I901" s="336"/>
      <c r="J901" s="336"/>
      <c r="K901" s="336"/>
      <c r="L901" s="336"/>
      <c r="M901" s="336"/>
      <c r="N901" s="336"/>
      <c r="O901" s="336"/>
      <c r="P901" s="336"/>
      <c r="Q901" s="336"/>
      <c r="R901" s="336"/>
      <c r="S901" s="336"/>
      <c r="T901" s="336"/>
      <c r="U901" s="336"/>
      <c r="V901" s="336"/>
      <c r="W901" s="336"/>
      <c r="X901" s="336"/>
      <c r="Y901" s="336"/>
    </row>
    <row r="902" spans="1:25" ht="16.5" customHeight="1">
      <c r="A902" s="336"/>
      <c r="B902" s="336"/>
      <c r="C902" s="336"/>
      <c r="D902" s="297"/>
      <c r="E902" s="336"/>
      <c r="F902" s="336"/>
      <c r="G902" s="336"/>
      <c r="I902" s="336"/>
      <c r="J902" s="336"/>
      <c r="K902" s="336"/>
      <c r="L902" s="336"/>
      <c r="M902" s="336"/>
      <c r="N902" s="336"/>
      <c r="O902" s="336"/>
      <c r="P902" s="336"/>
      <c r="Q902" s="336"/>
      <c r="R902" s="336"/>
      <c r="S902" s="336"/>
      <c r="T902" s="336"/>
      <c r="U902" s="336"/>
      <c r="V902" s="336"/>
      <c r="W902" s="336"/>
      <c r="X902" s="336"/>
      <c r="Y902" s="336"/>
    </row>
    <row r="903" spans="1:25" ht="16.5" customHeight="1">
      <c r="A903" s="336"/>
      <c r="B903" s="336"/>
      <c r="C903" s="336"/>
      <c r="D903" s="297"/>
      <c r="E903" s="336"/>
      <c r="F903" s="336"/>
      <c r="G903" s="336"/>
      <c r="I903" s="336"/>
      <c r="J903" s="336"/>
      <c r="K903" s="336"/>
      <c r="L903" s="336"/>
      <c r="M903" s="336"/>
      <c r="N903" s="336"/>
      <c r="O903" s="336"/>
      <c r="P903" s="336"/>
      <c r="Q903" s="336"/>
      <c r="R903" s="336"/>
      <c r="S903" s="336"/>
      <c r="T903" s="336"/>
      <c r="U903" s="336"/>
      <c r="V903" s="336"/>
      <c r="W903" s="336"/>
      <c r="X903" s="336"/>
      <c r="Y903" s="336"/>
    </row>
    <row r="904" spans="1:25" ht="16.5" customHeight="1">
      <c r="A904" s="336"/>
      <c r="B904" s="336"/>
      <c r="C904" s="336"/>
      <c r="D904" s="297"/>
      <c r="E904" s="336"/>
      <c r="F904" s="336"/>
      <c r="G904" s="336"/>
      <c r="I904" s="336"/>
      <c r="J904" s="336"/>
      <c r="K904" s="336"/>
      <c r="L904" s="336"/>
      <c r="M904" s="336"/>
      <c r="N904" s="336"/>
      <c r="O904" s="336"/>
      <c r="P904" s="336"/>
      <c r="Q904" s="336"/>
      <c r="R904" s="336"/>
      <c r="S904" s="336"/>
      <c r="T904" s="336"/>
      <c r="U904" s="336"/>
      <c r="V904" s="336"/>
      <c r="W904" s="336"/>
      <c r="X904" s="336"/>
      <c r="Y904" s="336"/>
    </row>
    <row r="905" spans="1:25" ht="16.5" customHeight="1">
      <c r="A905" s="336"/>
      <c r="B905" s="336"/>
      <c r="C905" s="336"/>
      <c r="D905" s="297"/>
      <c r="E905" s="336"/>
      <c r="F905" s="336"/>
      <c r="G905" s="336"/>
      <c r="I905" s="336"/>
      <c r="J905" s="336"/>
      <c r="K905" s="336"/>
      <c r="L905" s="336"/>
      <c r="M905" s="336"/>
      <c r="N905" s="336"/>
      <c r="O905" s="336"/>
      <c r="P905" s="336"/>
      <c r="Q905" s="336"/>
      <c r="R905" s="336"/>
      <c r="S905" s="336"/>
      <c r="T905" s="336"/>
      <c r="U905" s="336"/>
      <c r="V905" s="336"/>
      <c r="W905" s="336"/>
      <c r="X905" s="336"/>
      <c r="Y905" s="336"/>
    </row>
    <row r="906" spans="1:25" ht="16.5" customHeight="1">
      <c r="A906" s="336"/>
      <c r="B906" s="336"/>
      <c r="C906" s="336"/>
      <c r="D906" s="297"/>
      <c r="E906" s="336"/>
      <c r="F906" s="336"/>
      <c r="G906" s="336"/>
      <c r="I906" s="336"/>
      <c r="J906" s="336"/>
      <c r="K906" s="336"/>
      <c r="L906" s="336"/>
      <c r="M906" s="336"/>
      <c r="N906" s="336"/>
      <c r="O906" s="336"/>
      <c r="P906" s="336"/>
      <c r="Q906" s="336"/>
      <c r="R906" s="336"/>
      <c r="S906" s="336"/>
      <c r="T906" s="336"/>
      <c r="U906" s="336"/>
      <c r="V906" s="336"/>
      <c r="W906" s="336"/>
      <c r="X906" s="336"/>
      <c r="Y906" s="336"/>
    </row>
    <row r="907" spans="1:25" ht="16.5" customHeight="1">
      <c r="A907" s="336"/>
      <c r="B907" s="336"/>
      <c r="C907" s="336"/>
      <c r="D907" s="297"/>
      <c r="E907" s="336"/>
      <c r="F907" s="336"/>
      <c r="G907" s="336"/>
      <c r="I907" s="336"/>
      <c r="J907" s="336"/>
      <c r="K907" s="336"/>
      <c r="L907" s="336"/>
      <c r="M907" s="336"/>
      <c r="N907" s="336"/>
      <c r="O907" s="336"/>
      <c r="P907" s="336"/>
      <c r="Q907" s="336"/>
      <c r="R907" s="336"/>
      <c r="S907" s="336"/>
      <c r="T907" s="336"/>
      <c r="U907" s="336"/>
      <c r="V907" s="336"/>
      <c r="W907" s="336"/>
      <c r="X907" s="336"/>
      <c r="Y907" s="336"/>
    </row>
    <row r="908" spans="1:25" ht="16.5" customHeight="1">
      <c r="A908" s="336"/>
      <c r="B908" s="336"/>
      <c r="C908" s="336"/>
      <c r="D908" s="297"/>
      <c r="E908" s="336"/>
      <c r="F908" s="336"/>
      <c r="G908" s="336"/>
      <c r="I908" s="336"/>
      <c r="J908" s="336"/>
      <c r="K908" s="336"/>
      <c r="L908" s="336"/>
      <c r="M908" s="336"/>
      <c r="N908" s="336"/>
      <c r="O908" s="336"/>
      <c r="P908" s="336"/>
      <c r="Q908" s="336"/>
      <c r="R908" s="336"/>
      <c r="S908" s="336"/>
      <c r="T908" s="336"/>
      <c r="U908" s="336"/>
      <c r="V908" s="336"/>
      <c r="W908" s="336"/>
      <c r="X908" s="336"/>
      <c r="Y908" s="336"/>
    </row>
    <row r="909" spans="1:25" ht="16.5" customHeight="1">
      <c r="A909" s="336"/>
      <c r="B909" s="336"/>
      <c r="C909" s="336"/>
      <c r="D909" s="297"/>
      <c r="E909" s="336"/>
      <c r="F909" s="336"/>
      <c r="G909" s="336"/>
      <c r="I909" s="336"/>
      <c r="J909" s="336"/>
      <c r="K909" s="336"/>
      <c r="L909" s="336"/>
      <c r="M909" s="336"/>
      <c r="N909" s="336"/>
      <c r="O909" s="336"/>
      <c r="P909" s="336"/>
      <c r="Q909" s="336"/>
      <c r="R909" s="336"/>
      <c r="S909" s="336"/>
      <c r="T909" s="336"/>
      <c r="U909" s="336"/>
      <c r="V909" s="336"/>
      <c r="W909" s="336"/>
      <c r="X909" s="336"/>
      <c r="Y909" s="336"/>
    </row>
    <row r="910" spans="1:25" ht="16.5" customHeight="1">
      <c r="A910" s="336"/>
      <c r="B910" s="336"/>
      <c r="C910" s="336"/>
      <c r="D910" s="297"/>
      <c r="E910" s="336"/>
      <c r="F910" s="336"/>
      <c r="G910" s="336"/>
      <c r="I910" s="336"/>
      <c r="J910" s="336"/>
      <c r="K910" s="336"/>
      <c r="L910" s="336"/>
      <c r="M910" s="336"/>
      <c r="N910" s="336"/>
      <c r="O910" s="336"/>
      <c r="P910" s="336"/>
      <c r="Q910" s="336"/>
      <c r="R910" s="336"/>
      <c r="S910" s="336"/>
      <c r="T910" s="336"/>
      <c r="U910" s="336"/>
      <c r="V910" s="336"/>
      <c r="W910" s="336"/>
      <c r="X910" s="336"/>
      <c r="Y910" s="336"/>
    </row>
    <row r="911" spans="1:25" ht="16.5" customHeight="1">
      <c r="A911" s="336"/>
      <c r="B911" s="336"/>
      <c r="C911" s="336"/>
      <c r="D911" s="297"/>
      <c r="E911" s="336"/>
      <c r="F911" s="336"/>
      <c r="G911" s="336"/>
      <c r="I911" s="336"/>
      <c r="J911" s="336"/>
      <c r="K911" s="336"/>
      <c r="L911" s="336"/>
      <c r="M911" s="336"/>
      <c r="N911" s="336"/>
      <c r="O911" s="336"/>
      <c r="P911" s="336"/>
      <c r="Q911" s="336"/>
      <c r="R911" s="336"/>
      <c r="S911" s="336"/>
      <c r="T911" s="336"/>
      <c r="U911" s="336"/>
      <c r="V911" s="336"/>
      <c r="W911" s="336"/>
      <c r="X911" s="336"/>
      <c r="Y911" s="336"/>
    </row>
    <row r="912" spans="1:25" ht="16.5" customHeight="1">
      <c r="A912" s="336"/>
      <c r="B912" s="336"/>
      <c r="C912" s="336"/>
      <c r="D912" s="297"/>
      <c r="E912" s="336"/>
      <c r="F912" s="336"/>
      <c r="G912" s="336"/>
      <c r="I912" s="336"/>
      <c r="J912" s="336"/>
      <c r="K912" s="336"/>
      <c r="L912" s="336"/>
      <c r="M912" s="336"/>
      <c r="N912" s="336"/>
      <c r="O912" s="336"/>
      <c r="P912" s="336"/>
      <c r="Q912" s="336"/>
      <c r="R912" s="336"/>
      <c r="S912" s="336"/>
      <c r="T912" s="336"/>
      <c r="U912" s="336"/>
      <c r="V912" s="336"/>
      <c r="W912" s="336"/>
      <c r="X912" s="336"/>
      <c r="Y912" s="336"/>
    </row>
    <row r="913" spans="1:25" ht="16.5" customHeight="1">
      <c r="A913" s="336"/>
      <c r="B913" s="336"/>
      <c r="C913" s="336"/>
      <c r="D913" s="297"/>
      <c r="E913" s="336"/>
      <c r="F913" s="336"/>
      <c r="G913" s="336"/>
      <c r="I913" s="336"/>
      <c r="J913" s="336"/>
      <c r="K913" s="336"/>
      <c r="L913" s="336"/>
      <c r="M913" s="336"/>
      <c r="N913" s="336"/>
      <c r="O913" s="336"/>
      <c r="P913" s="336"/>
      <c r="Q913" s="336"/>
      <c r="R913" s="336"/>
      <c r="S913" s="336"/>
      <c r="T913" s="336"/>
      <c r="U913" s="336"/>
      <c r="V913" s="336"/>
      <c r="W913" s="336"/>
      <c r="X913" s="336"/>
      <c r="Y913" s="336"/>
    </row>
    <row r="914" spans="1:25" ht="16.5" customHeight="1">
      <c r="A914" s="336"/>
      <c r="B914" s="336"/>
      <c r="C914" s="336"/>
      <c r="D914" s="297"/>
      <c r="E914" s="336"/>
      <c r="F914" s="336"/>
      <c r="G914" s="336"/>
      <c r="I914" s="336"/>
      <c r="J914" s="336"/>
      <c r="K914" s="336"/>
      <c r="L914" s="336"/>
      <c r="M914" s="336"/>
      <c r="N914" s="336"/>
      <c r="O914" s="336"/>
      <c r="P914" s="336"/>
      <c r="Q914" s="336"/>
      <c r="R914" s="336"/>
      <c r="S914" s="336"/>
      <c r="T914" s="336"/>
      <c r="U914" s="336"/>
      <c r="V914" s="336"/>
      <c r="W914" s="336"/>
      <c r="X914" s="336"/>
      <c r="Y914" s="336"/>
    </row>
    <row r="915" spans="1:25" ht="16.5" customHeight="1">
      <c r="A915" s="336"/>
      <c r="B915" s="336"/>
      <c r="C915" s="336"/>
      <c r="D915" s="297"/>
      <c r="E915" s="336"/>
      <c r="F915" s="336"/>
      <c r="G915" s="336"/>
      <c r="I915" s="336"/>
      <c r="J915" s="336"/>
      <c r="K915" s="336"/>
      <c r="L915" s="336"/>
      <c r="M915" s="336"/>
      <c r="N915" s="336"/>
      <c r="O915" s="336"/>
      <c r="P915" s="336"/>
      <c r="Q915" s="336"/>
      <c r="R915" s="336"/>
      <c r="S915" s="336"/>
      <c r="T915" s="336"/>
      <c r="U915" s="336"/>
      <c r="V915" s="336"/>
      <c r="W915" s="336"/>
      <c r="X915" s="336"/>
      <c r="Y915" s="336"/>
    </row>
    <row r="916" spans="1:25" ht="16.5" customHeight="1">
      <c r="A916" s="336"/>
      <c r="B916" s="336"/>
      <c r="C916" s="336"/>
      <c r="D916" s="297"/>
      <c r="E916" s="336"/>
      <c r="F916" s="336"/>
      <c r="G916" s="336"/>
      <c r="I916" s="336"/>
      <c r="J916" s="336"/>
      <c r="K916" s="336"/>
      <c r="L916" s="336"/>
      <c r="M916" s="336"/>
      <c r="N916" s="336"/>
      <c r="O916" s="336"/>
      <c r="P916" s="336"/>
      <c r="Q916" s="336"/>
      <c r="R916" s="336"/>
      <c r="S916" s="336"/>
      <c r="T916" s="336"/>
      <c r="U916" s="336"/>
      <c r="V916" s="336"/>
      <c r="W916" s="336"/>
      <c r="X916" s="336"/>
      <c r="Y916" s="336"/>
    </row>
    <row r="917" spans="1:25" ht="16.5" customHeight="1">
      <c r="A917" s="336"/>
      <c r="B917" s="336"/>
      <c r="C917" s="336"/>
      <c r="D917" s="297"/>
      <c r="E917" s="336"/>
      <c r="F917" s="336"/>
      <c r="G917" s="336"/>
      <c r="I917" s="336"/>
      <c r="J917" s="336"/>
      <c r="K917" s="336"/>
      <c r="L917" s="336"/>
      <c r="M917" s="336"/>
      <c r="N917" s="336"/>
      <c r="O917" s="336"/>
      <c r="P917" s="336"/>
      <c r="Q917" s="336"/>
      <c r="R917" s="336"/>
      <c r="S917" s="336"/>
      <c r="T917" s="336"/>
      <c r="U917" s="336"/>
      <c r="V917" s="336"/>
      <c r="W917" s="336"/>
      <c r="X917" s="336"/>
      <c r="Y917" s="336"/>
    </row>
    <row r="918" spans="1:25" ht="16.5" customHeight="1">
      <c r="A918" s="336"/>
      <c r="B918" s="336"/>
      <c r="C918" s="336"/>
      <c r="D918" s="297"/>
      <c r="E918" s="336"/>
      <c r="F918" s="336"/>
      <c r="G918" s="336"/>
      <c r="I918" s="336"/>
      <c r="J918" s="336"/>
      <c r="K918" s="336"/>
      <c r="L918" s="336"/>
      <c r="M918" s="336"/>
      <c r="N918" s="336"/>
      <c r="O918" s="336"/>
      <c r="P918" s="336"/>
      <c r="Q918" s="336"/>
      <c r="R918" s="336"/>
      <c r="S918" s="336"/>
      <c r="T918" s="336"/>
      <c r="U918" s="336"/>
      <c r="V918" s="336"/>
      <c r="W918" s="336"/>
      <c r="X918" s="336"/>
      <c r="Y918" s="336"/>
    </row>
    <row r="919" spans="1:25" ht="16.5" customHeight="1">
      <c r="A919" s="336"/>
      <c r="B919" s="336"/>
      <c r="C919" s="336"/>
      <c r="D919" s="297"/>
      <c r="E919" s="336"/>
      <c r="F919" s="336"/>
      <c r="G919" s="336"/>
      <c r="I919" s="336"/>
      <c r="J919" s="336"/>
      <c r="K919" s="336"/>
      <c r="L919" s="336"/>
      <c r="M919" s="336"/>
      <c r="N919" s="336"/>
      <c r="O919" s="336"/>
      <c r="P919" s="336"/>
      <c r="Q919" s="336"/>
      <c r="R919" s="336"/>
      <c r="S919" s="336"/>
      <c r="T919" s="336"/>
      <c r="U919" s="336"/>
      <c r="V919" s="336"/>
      <c r="W919" s="336"/>
      <c r="X919" s="336"/>
      <c r="Y919" s="336"/>
    </row>
    <row r="920" spans="1:25" ht="16.5" customHeight="1">
      <c r="A920" s="336"/>
      <c r="B920" s="336"/>
      <c r="C920" s="336"/>
      <c r="D920" s="297"/>
      <c r="E920" s="336"/>
      <c r="F920" s="336"/>
      <c r="G920" s="336"/>
      <c r="I920" s="336"/>
      <c r="J920" s="336"/>
      <c r="K920" s="336"/>
      <c r="L920" s="336"/>
      <c r="M920" s="336"/>
      <c r="N920" s="336"/>
      <c r="O920" s="336"/>
      <c r="P920" s="336"/>
      <c r="Q920" s="336"/>
      <c r="R920" s="336"/>
      <c r="S920" s="336"/>
      <c r="T920" s="336"/>
      <c r="U920" s="336"/>
      <c r="V920" s="336"/>
      <c r="W920" s="336"/>
      <c r="X920" s="336"/>
      <c r="Y920" s="336"/>
    </row>
    <row r="921" spans="1:25" ht="16.5" customHeight="1">
      <c r="A921" s="336"/>
      <c r="B921" s="336"/>
      <c r="C921" s="336"/>
      <c r="D921" s="297"/>
      <c r="E921" s="336"/>
      <c r="F921" s="336"/>
      <c r="G921" s="336"/>
      <c r="I921" s="336"/>
      <c r="J921" s="336"/>
      <c r="K921" s="336"/>
      <c r="L921" s="336"/>
      <c r="M921" s="336"/>
      <c r="N921" s="336"/>
      <c r="O921" s="336"/>
      <c r="P921" s="336"/>
      <c r="Q921" s="336"/>
      <c r="R921" s="336"/>
      <c r="S921" s="336"/>
      <c r="T921" s="336"/>
      <c r="U921" s="336"/>
      <c r="V921" s="336"/>
      <c r="W921" s="336"/>
      <c r="X921" s="336"/>
      <c r="Y921" s="336"/>
    </row>
    <row r="922" spans="1:25" ht="16.5" customHeight="1">
      <c r="A922" s="336"/>
      <c r="B922" s="336"/>
      <c r="C922" s="336"/>
      <c r="D922" s="297"/>
      <c r="E922" s="336"/>
      <c r="F922" s="336"/>
      <c r="G922" s="336"/>
      <c r="I922" s="336"/>
      <c r="J922" s="336"/>
      <c r="K922" s="336"/>
      <c r="L922" s="336"/>
      <c r="M922" s="336"/>
      <c r="N922" s="336"/>
      <c r="O922" s="336"/>
      <c r="P922" s="336"/>
      <c r="Q922" s="336"/>
      <c r="R922" s="336"/>
      <c r="S922" s="336"/>
      <c r="T922" s="336"/>
      <c r="U922" s="336"/>
      <c r="V922" s="336"/>
      <c r="W922" s="336"/>
      <c r="X922" s="336"/>
      <c r="Y922" s="336"/>
    </row>
    <row r="923" spans="1:25" ht="16.5" customHeight="1">
      <c r="A923" s="336"/>
      <c r="B923" s="336"/>
      <c r="C923" s="336"/>
      <c r="D923" s="297"/>
      <c r="E923" s="336"/>
      <c r="F923" s="336"/>
      <c r="G923" s="336"/>
      <c r="I923" s="336"/>
      <c r="J923" s="336"/>
      <c r="K923" s="336"/>
      <c r="L923" s="336"/>
      <c r="M923" s="336"/>
      <c r="N923" s="336"/>
      <c r="O923" s="336"/>
      <c r="P923" s="336"/>
      <c r="Q923" s="336"/>
      <c r="R923" s="336"/>
      <c r="S923" s="336"/>
      <c r="T923" s="336"/>
      <c r="U923" s="336"/>
      <c r="V923" s="336"/>
      <c r="W923" s="336"/>
      <c r="X923" s="336"/>
      <c r="Y923" s="336"/>
    </row>
    <row r="924" spans="1:25" ht="16.5" customHeight="1">
      <c r="A924" s="336"/>
      <c r="B924" s="336"/>
      <c r="C924" s="336"/>
      <c r="D924" s="297"/>
      <c r="E924" s="336"/>
      <c r="F924" s="336"/>
      <c r="G924" s="336"/>
      <c r="I924" s="336"/>
      <c r="J924" s="336"/>
      <c r="K924" s="336"/>
      <c r="L924" s="336"/>
      <c r="M924" s="336"/>
      <c r="N924" s="336"/>
      <c r="O924" s="336"/>
      <c r="P924" s="336"/>
      <c r="Q924" s="336"/>
      <c r="R924" s="336"/>
      <c r="S924" s="336"/>
      <c r="T924" s="336"/>
      <c r="U924" s="336"/>
      <c r="V924" s="336"/>
      <c r="W924" s="336"/>
      <c r="X924" s="336"/>
      <c r="Y924" s="336"/>
    </row>
    <row r="925" spans="1:25" ht="16.5" customHeight="1">
      <c r="A925" s="336"/>
      <c r="B925" s="336"/>
      <c r="C925" s="336"/>
      <c r="D925" s="297"/>
      <c r="E925" s="336"/>
      <c r="F925" s="336"/>
      <c r="G925" s="336"/>
      <c r="I925" s="336"/>
      <c r="J925" s="336"/>
      <c r="K925" s="336"/>
      <c r="L925" s="336"/>
      <c r="M925" s="336"/>
      <c r="N925" s="336"/>
      <c r="O925" s="336"/>
      <c r="P925" s="336"/>
      <c r="Q925" s="336"/>
      <c r="R925" s="336"/>
      <c r="S925" s="336"/>
      <c r="T925" s="336"/>
      <c r="U925" s="336"/>
      <c r="V925" s="336"/>
      <c r="W925" s="336"/>
      <c r="X925" s="336"/>
      <c r="Y925" s="336"/>
    </row>
    <row r="926" spans="1:25" ht="16.5" customHeight="1">
      <c r="A926" s="336"/>
      <c r="B926" s="336"/>
      <c r="C926" s="336"/>
      <c r="D926" s="297"/>
      <c r="E926" s="336"/>
      <c r="F926" s="336"/>
      <c r="G926" s="336"/>
      <c r="I926" s="336"/>
      <c r="J926" s="336"/>
      <c r="K926" s="336"/>
      <c r="L926" s="336"/>
      <c r="M926" s="336"/>
      <c r="N926" s="336"/>
      <c r="O926" s="336"/>
      <c r="P926" s="336"/>
      <c r="Q926" s="336"/>
      <c r="R926" s="336"/>
      <c r="S926" s="336"/>
      <c r="T926" s="336"/>
      <c r="U926" s="336"/>
      <c r="V926" s="336"/>
      <c r="W926" s="336"/>
      <c r="X926" s="336"/>
      <c r="Y926" s="336"/>
    </row>
    <row r="927" spans="1:25" ht="16.5" customHeight="1">
      <c r="A927" s="336"/>
      <c r="B927" s="336"/>
      <c r="C927" s="336"/>
      <c r="D927" s="297"/>
      <c r="E927" s="336"/>
      <c r="F927" s="336"/>
      <c r="G927" s="336"/>
      <c r="I927" s="336"/>
      <c r="J927" s="336"/>
      <c r="K927" s="336"/>
      <c r="L927" s="336"/>
      <c r="M927" s="336"/>
      <c r="N927" s="336"/>
      <c r="O927" s="336"/>
      <c r="P927" s="336"/>
      <c r="Q927" s="336"/>
      <c r="R927" s="336"/>
      <c r="S927" s="336"/>
      <c r="T927" s="336"/>
      <c r="U927" s="336"/>
      <c r="V927" s="336"/>
      <c r="W927" s="336"/>
      <c r="X927" s="336"/>
      <c r="Y927" s="336"/>
    </row>
    <row r="928" spans="1:25" ht="16.5" customHeight="1">
      <c r="A928" s="336"/>
      <c r="B928" s="336"/>
      <c r="C928" s="336"/>
      <c r="D928" s="297"/>
      <c r="E928" s="336"/>
      <c r="F928" s="336"/>
      <c r="G928" s="336"/>
      <c r="I928" s="336"/>
      <c r="J928" s="336"/>
      <c r="K928" s="336"/>
      <c r="L928" s="336"/>
      <c r="M928" s="336"/>
      <c r="N928" s="336"/>
      <c r="O928" s="336"/>
      <c r="P928" s="336"/>
      <c r="Q928" s="336"/>
      <c r="R928" s="336"/>
      <c r="S928" s="336"/>
      <c r="T928" s="336"/>
      <c r="U928" s="336"/>
      <c r="V928" s="336"/>
      <c r="W928" s="336"/>
      <c r="X928" s="336"/>
      <c r="Y928" s="336"/>
    </row>
    <row r="929" spans="1:25" ht="16.5" customHeight="1">
      <c r="A929" s="336"/>
      <c r="B929" s="336"/>
      <c r="C929" s="336"/>
      <c r="D929" s="297"/>
      <c r="E929" s="336"/>
      <c r="F929" s="336"/>
      <c r="G929" s="336"/>
      <c r="I929" s="336"/>
      <c r="J929" s="336"/>
      <c r="K929" s="336"/>
      <c r="L929" s="336"/>
      <c r="M929" s="336"/>
      <c r="N929" s="336"/>
      <c r="O929" s="336"/>
      <c r="P929" s="336"/>
      <c r="Q929" s="336"/>
      <c r="R929" s="336"/>
      <c r="S929" s="336"/>
      <c r="T929" s="336"/>
      <c r="U929" s="336"/>
      <c r="V929" s="336"/>
      <c r="W929" s="336"/>
      <c r="X929" s="336"/>
      <c r="Y929" s="336"/>
    </row>
    <row r="930" spans="1:25" ht="16.5" customHeight="1">
      <c r="A930" s="336"/>
      <c r="B930" s="336"/>
      <c r="C930" s="336"/>
      <c r="D930" s="297"/>
      <c r="E930" s="336"/>
      <c r="F930" s="336"/>
      <c r="G930" s="336"/>
      <c r="I930" s="336"/>
      <c r="J930" s="336"/>
      <c r="K930" s="336"/>
      <c r="L930" s="336"/>
      <c r="M930" s="336"/>
      <c r="N930" s="336"/>
      <c r="O930" s="336"/>
      <c r="P930" s="336"/>
      <c r="Q930" s="336"/>
      <c r="R930" s="336"/>
      <c r="S930" s="336"/>
      <c r="T930" s="336"/>
      <c r="U930" s="336"/>
      <c r="V930" s="336"/>
      <c r="W930" s="336"/>
      <c r="X930" s="336"/>
      <c r="Y930" s="336"/>
    </row>
    <row r="931" spans="1:25" ht="16.5" customHeight="1">
      <c r="A931" s="336"/>
      <c r="B931" s="336"/>
      <c r="C931" s="336"/>
      <c r="D931" s="297"/>
      <c r="E931" s="336"/>
      <c r="F931" s="336"/>
      <c r="G931" s="336"/>
      <c r="I931" s="336"/>
      <c r="J931" s="336"/>
      <c r="K931" s="336"/>
      <c r="L931" s="336"/>
      <c r="M931" s="336"/>
      <c r="N931" s="336"/>
      <c r="O931" s="336"/>
      <c r="P931" s="336"/>
      <c r="Q931" s="336"/>
      <c r="R931" s="336"/>
      <c r="S931" s="336"/>
      <c r="T931" s="336"/>
      <c r="U931" s="336"/>
      <c r="V931" s="336"/>
      <c r="W931" s="336"/>
      <c r="X931" s="336"/>
      <c r="Y931" s="336"/>
    </row>
    <row r="932" spans="1:25" ht="16.5" customHeight="1">
      <c r="A932" s="336"/>
      <c r="B932" s="336"/>
      <c r="C932" s="336"/>
      <c r="D932" s="297"/>
      <c r="E932" s="336"/>
      <c r="F932" s="336"/>
      <c r="G932" s="336"/>
      <c r="I932" s="336"/>
      <c r="J932" s="336"/>
      <c r="K932" s="336"/>
      <c r="L932" s="336"/>
      <c r="M932" s="336"/>
      <c r="N932" s="336"/>
      <c r="O932" s="336"/>
      <c r="P932" s="336"/>
      <c r="Q932" s="336"/>
      <c r="R932" s="336"/>
      <c r="S932" s="336"/>
      <c r="T932" s="336"/>
      <c r="U932" s="336"/>
      <c r="V932" s="336"/>
      <c r="W932" s="336"/>
      <c r="X932" s="336"/>
      <c r="Y932" s="336"/>
    </row>
    <row r="933" spans="1:25" ht="16.5" customHeight="1">
      <c r="A933" s="336"/>
      <c r="B933" s="336"/>
      <c r="C933" s="336"/>
      <c r="D933" s="297"/>
      <c r="E933" s="336"/>
      <c r="F933" s="336"/>
      <c r="G933" s="336"/>
      <c r="I933" s="336"/>
      <c r="J933" s="336"/>
      <c r="K933" s="336"/>
      <c r="L933" s="336"/>
      <c r="M933" s="336"/>
      <c r="N933" s="336"/>
      <c r="O933" s="336"/>
      <c r="P933" s="336"/>
      <c r="Q933" s="336"/>
      <c r="R933" s="336"/>
      <c r="S933" s="336"/>
      <c r="T933" s="336"/>
      <c r="U933" s="336"/>
      <c r="V933" s="336"/>
      <c r="W933" s="336"/>
      <c r="X933" s="336"/>
      <c r="Y933" s="336"/>
    </row>
    <row r="934" spans="1:25" ht="16.5" customHeight="1">
      <c r="A934" s="336"/>
      <c r="B934" s="336"/>
      <c r="C934" s="336"/>
      <c r="D934" s="297"/>
      <c r="E934" s="336"/>
      <c r="F934" s="336"/>
      <c r="G934" s="336"/>
      <c r="I934" s="336"/>
      <c r="J934" s="336"/>
      <c r="K934" s="336"/>
      <c r="L934" s="336"/>
      <c r="M934" s="336"/>
      <c r="N934" s="336"/>
      <c r="O934" s="336"/>
      <c r="P934" s="336"/>
      <c r="Q934" s="336"/>
      <c r="R934" s="336"/>
      <c r="S934" s="336"/>
      <c r="T934" s="336"/>
      <c r="U934" s="336"/>
      <c r="V934" s="336"/>
      <c r="W934" s="336"/>
      <c r="X934" s="336"/>
      <c r="Y934" s="336"/>
    </row>
  </sheetData>
  <mergeCells count="15">
    <mergeCell ref="A30:A31"/>
    <mergeCell ref="B30:B31"/>
    <mergeCell ref="A24:A25"/>
    <mergeCell ref="B24:B25"/>
    <mergeCell ref="A26:A27"/>
    <mergeCell ref="B26:B27"/>
    <mergeCell ref="A28:A29"/>
    <mergeCell ref="B28:B29"/>
    <mergeCell ref="A14:A21"/>
    <mergeCell ref="B14:B21"/>
    <mergeCell ref="B2:F2"/>
    <mergeCell ref="B3:F3"/>
    <mergeCell ref="B4:F4"/>
    <mergeCell ref="E5:F5"/>
    <mergeCell ref="E6:F6"/>
  </mergeCells>
  <phoneticPr fontId="38" type="noConversion"/>
  <dataValidations count="2">
    <dataValidation type="list" allowBlank="1" showInputMessage="1" showErrorMessage="1" prompt=" - " sqref="F99:F239" xr:uid="{00000000-0002-0000-1400-000000000000}">
      <formula1>$I$2:$I$6</formula1>
    </dataValidation>
    <dataValidation type="list" allowBlank="1" showErrorMessage="1" sqref="F1:F3 F50:F70 F72:F98 F7:F38 F40:F48" xr:uid="{00000000-0002-0000-1400-000001000000}">
      <formula1>$I$2:$I$6</formula1>
      <formula2>0</formula2>
    </dataValidation>
  </dataValidations>
  <hyperlinks>
    <hyperlink ref="D72" location="'Layout - Quản lý phòng ở'!B63" display="Hiển thị màn hình Sửa thông tin phòng" xr:uid="{00000000-0004-0000-1400-000000000000}"/>
    <hyperlink ref="D51" location="'Layout - Quản lý phòng ở'!B3" display="Hiển thị quay lại trang Xem thông tin tất cả sinh viên và thông báo “Thay đổi thông tin sinh viên thành công”" xr:uid="{00000000-0004-0000-1400-000001000000}"/>
    <hyperlink ref="D61" location="'Layout - Quản lý phòng ở'!B3" display="Hiển thị trang Xem danh sách phòng" xr:uid="{00000000-0004-0000-1400-000002000000}"/>
    <hyperlink ref="D50" location="'Layout - Quản lý phòng ở'!B33" display="Hiển thị màn hình Thêm thông tin phòng" xr:uid="{00000000-0004-0000-1400-000003000000}"/>
    <hyperlink ref="D73" location="'Layout - Quản lý phòng ở'!B3" display="Hiển thị quay lại trang Xem thông tin tất cả sinh viên và thông báo “Thay đổi thông tin sinh viên thành công”" xr:uid="{00000000-0004-0000-1400-000004000000}"/>
    <hyperlink ref="D81" location="'Layout - Quản lý phòng ở'!B3" display="Hiển thị trang Xem danh sách phòng" xr:uid="{00000000-0004-0000-1400-000005000000}"/>
    <hyperlink ref="D33" location="'Layout - Quản lý phòng ở'!B3" display="Hiển thị trang Xem danh sách phòng" xr:uid="{00000000-0004-0000-1400-000006000000}"/>
  </hyperlink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918"/>
  <sheetViews>
    <sheetView zoomScale="85" zoomScaleNormal="85" workbookViewId="0">
      <pane ySplit="8" topLeftCell="A32" activePane="bottomLeft" state="frozen"/>
      <selection pane="bottomLeft" activeCell="D8" sqref="D8"/>
    </sheetView>
  </sheetViews>
  <sheetFormatPr defaultColWidth="15.125" defaultRowHeight="15" customHeight="1"/>
  <cols>
    <col min="1" max="1" width="30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49</v>
      </c>
      <c r="B2" s="369" t="s">
        <v>1085</v>
      </c>
      <c r="C2" s="369"/>
      <c r="D2" s="369"/>
      <c r="E2" s="369"/>
      <c r="F2" s="369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51</v>
      </c>
      <c r="B3" s="370" t="s">
        <v>590</v>
      </c>
      <c r="C3" s="371"/>
      <c r="D3" s="371"/>
      <c r="E3" s="371"/>
      <c r="F3" s="372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53</v>
      </c>
      <c r="B4" s="373" t="s">
        <v>233</v>
      </c>
      <c r="C4" s="373"/>
      <c r="D4" s="373"/>
      <c r="E4" s="373"/>
      <c r="F4" s="373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COUNTIF(F11:F1076,"Pass")</f>
        <v>0</v>
      </c>
      <c r="B6" s="83">
        <f>COUNTIF(F11:F1076,"Fail")</f>
        <v>0</v>
      </c>
      <c r="C6" s="83">
        <f>E6-D6-B6-A6</f>
        <v>44</v>
      </c>
      <c r="D6" s="126">
        <f>COUNTIF(F$11:F$1076,"N/A")</f>
        <v>0</v>
      </c>
      <c r="E6" s="375">
        <f>COUNTA(A11:A1076)</f>
        <v>44</v>
      </c>
      <c r="F6" s="375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268" t="s">
        <v>104</v>
      </c>
      <c r="H8" s="86" t="s">
        <v>105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377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378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397</v>
      </c>
      <c r="B11" s="99" t="s">
        <v>236</v>
      </c>
      <c r="C11" s="134"/>
      <c r="D11" s="68" t="s">
        <v>237</v>
      </c>
      <c r="E11" s="66"/>
      <c r="F11" s="134"/>
      <c r="G11" s="134"/>
      <c r="H11" s="270"/>
    </row>
    <row r="12" spans="1:25" s="140" customFormat="1" ht="16.5">
      <c r="A12" s="99" t="s">
        <v>398</v>
      </c>
      <c r="B12" s="134" t="s">
        <v>111</v>
      </c>
      <c r="C12" s="134"/>
      <c r="D12" s="68" t="s">
        <v>65</v>
      </c>
      <c r="E12" s="68"/>
      <c r="F12" s="134"/>
      <c r="G12" s="134"/>
      <c r="H12" s="270"/>
    </row>
    <row r="13" spans="1:25" s="140" customFormat="1" ht="16.5">
      <c r="A13" s="367" t="s">
        <v>399</v>
      </c>
      <c r="B13" s="367" t="s">
        <v>126</v>
      </c>
      <c r="C13" s="134"/>
      <c r="D13" s="68" t="s">
        <v>68</v>
      </c>
      <c r="E13" s="68"/>
      <c r="F13" s="134"/>
      <c r="G13" s="134"/>
      <c r="H13" s="270"/>
    </row>
    <row r="14" spans="1:25" s="140" customFormat="1" ht="16.5">
      <c r="A14" s="368"/>
      <c r="B14" s="368"/>
      <c r="C14" s="134" t="s">
        <v>115</v>
      </c>
      <c r="D14" s="68" t="s">
        <v>381</v>
      </c>
      <c r="E14" s="68"/>
      <c r="F14" s="134"/>
      <c r="G14" s="134"/>
      <c r="H14" s="270"/>
    </row>
    <row r="15" spans="1:25" s="140" customFormat="1" ht="33">
      <c r="A15" s="368"/>
      <c r="B15" s="368"/>
      <c r="C15" s="134" t="s">
        <v>380</v>
      </c>
      <c r="D15" s="68" t="s">
        <v>382</v>
      </c>
      <c r="E15" s="68"/>
      <c r="F15" s="134"/>
      <c r="G15" s="134"/>
      <c r="H15" s="270"/>
    </row>
    <row r="16" spans="1:25" s="140" customFormat="1" ht="33">
      <c r="A16" s="368"/>
      <c r="B16" s="368"/>
      <c r="C16" s="134" t="s">
        <v>383</v>
      </c>
      <c r="D16" s="68" t="s">
        <v>384</v>
      </c>
      <c r="E16" s="68"/>
      <c r="F16" s="134"/>
      <c r="G16" s="134"/>
      <c r="H16" s="270"/>
    </row>
    <row r="17" spans="1:8" s="140" customFormat="1" ht="49.5">
      <c r="A17" s="368"/>
      <c r="B17" s="368"/>
      <c r="C17" s="134" t="s">
        <v>387</v>
      </c>
      <c r="D17" s="68" t="s">
        <v>386</v>
      </c>
      <c r="E17" s="68"/>
      <c r="F17" s="134"/>
      <c r="G17" s="134"/>
      <c r="H17" s="270"/>
    </row>
    <row r="18" spans="1:8" s="140" customFormat="1" ht="33">
      <c r="A18" s="368"/>
      <c r="B18" s="368"/>
      <c r="C18" s="134" t="s">
        <v>388</v>
      </c>
      <c r="D18" s="68" t="s">
        <v>385</v>
      </c>
      <c r="E18" s="68"/>
      <c r="F18" s="134"/>
      <c r="G18" s="134"/>
      <c r="H18" s="270"/>
    </row>
    <row r="19" spans="1:8" s="140" customFormat="1" ht="49.5">
      <c r="A19" s="368"/>
      <c r="B19" s="368"/>
      <c r="C19" s="134" t="s">
        <v>389</v>
      </c>
      <c r="D19" s="68" t="s">
        <v>390</v>
      </c>
      <c r="E19" s="68"/>
      <c r="F19" s="134"/>
      <c r="G19" s="134"/>
      <c r="H19" s="270"/>
    </row>
    <row r="20" spans="1:8" s="140" customFormat="1" ht="33">
      <c r="A20" s="368"/>
      <c r="B20" s="368"/>
      <c r="C20" s="134" t="s">
        <v>391</v>
      </c>
      <c r="D20" s="68" t="s">
        <v>392</v>
      </c>
      <c r="E20" s="68"/>
      <c r="F20" s="134"/>
      <c r="G20" s="134"/>
      <c r="H20" s="270"/>
    </row>
    <row r="21" spans="1:8" s="140" customFormat="1" ht="33">
      <c r="A21" s="368"/>
      <c r="B21" s="368"/>
      <c r="C21" s="134" t="s">
        <v>393</v>
      </c>
      <c r="D21" s="68" t="s">
        <v>394</v>
      </c>
      <c r="E21" s="68"/>
      <c r="F21" s="134"/>
      <c r="G21" s="134"/>
      <c r="H21" s="270"/>
    </row>
    <row r="22" spans="1:8" s="140" customFormat="1" ht="16.5">
      <c r="A22" s="376"/>
      <c r="B22" s="376"/>
      <c r="C22" s="134" t="s">
        <v>118</v>
      </c>
      <c r="D22" s="68" t="s">
        <v>395</v>
      </c>
      <c r="E22" s="68"/>
      <c r="F22" s="134"/>
      <c r="G22" s="134"/>
      <c r="H22" s="270"/>
    </row>
    <row r="23" spans="1:8" s="140" customFormat="1" ht="16.5">
      <c r="A23" s="99" t="s">
        <v>400</v>
      </c>
      <c r="B23" s="99" t="s">
        <v>127</v>
      </c>
      <c r="C23" s="134"/>
      <c r="D23" s="68" t="s">
        <v>65</v>
      </c>
      <c r="E23" s="68"/>
      <c r="F23" s="134"/>
      <c r="G23" s="134"/>
      <c r="H23" s="270"/>
    </row>
    <row r="24" spans="1:8" s="140" customFormat="1" ht="16.5">
      <c r="A24" s="99" t="s">
        <v>401</v>
      </c>
      <c r="B24" s="99" t="s">
        <v>396</v>
      </c>
      <c r="C24" s="134"/>
      <c r="D24" s="68" t="s">
        <v>65</v>
      </c>
      <c r="E24" s="68"/>
      <c r="F24" s="134"/>
      <c r="G24" s="134"/>
      <c r="H24" s="270"/>
    </row>
    <row r="25" spans="1:8" s="140" customFormat="1" ht="33">
      <c r="A25" s="367" t="s">
        <v>402</v>
      </c>
      <c r="B25" s="367" t="s">
        <v>130</v>
      </c>
      <c r="C25" s="134" t="s">
        <v>70</v>
      </c>
      <c r="D25" s="68" t="s">
        <v>63</v>
      </c>
      <c r="E25" s="68"/>
      <c r="F25" s="134"/>
      <c r="G25" s="134"/>
      <c r="H25" s="270"/>
    </row>
    <row r="26" spans="1:8" s="140" customFormat="1" ht="16.5">
      <c r="A26" s="376"/>
      <c r="B26" s="376"/>
      <c r="C26" s="134" t="s">
        <v>64</v>
      </c>
      <c r="D26" s="68" t="s">
        <v>65</v>
      </c>
      <c r="E26" s="68"/>
      <c r="F26" s="134"/>
      <c r="G26" s="134"/>
      <c r="H26" s="270"/>
    </row>
    <row r="27" spans="1:8" s="140" customFormat="1" ht="33">
      <c r="A27" s="367" t="s">
        <v>403</v>
      </c>
      <c r="B27" s="367" t="s">
        <v>131</v>
      </c>
      <c r="C27" s="134" t="s">
        <v>71</v>
      </c>
      <c r="D27" s="68" t="s">
        <v>63</v>
      </c>
      <c r="E27" s="68"/>
      <c r="F27" s="134"/>
      <c r="G27" s="134"/>
      <c r="H27" s="270"/>
    </row>
    <row r="28" spans="1:8" s="140" customFormat="1" ht="16.5">
      <c r="A28" s="376"/>
      <c r="B28" s="376"/>
      <c r="C28" s="134" t="s">
        <v>64</v>
      </c>
      <c r="D28" s="68" t="s">
        <v>65</v>
      </c>
      <c r="E28" s="68"/>
      <c r="F28" s="134"/>
      <c r="G28" s="134"/>
      <c r="H28" s="270"/>
    </row>
    <row r="29" spans="1:8" s="140" customFormat="1" ht="49.5">
      <c r="A29" s="367" t="s">
        <v>404</v>
      </c>
      <c r="B29" s="367" t="s">
        <v>132</v>
      </c>
      <c r="C29" s="134" t="s">
        <v>72</v>
      </c>
      <c r="D29" s="68" t="s">
        <v>63</v>
      </c>
      <c r="E29" s="68"/>
      <c r="F29" s="134"/>
      <c r="G29" s="134"/>
      <c r="H29" s="270"/>
    </row>
    <row r="30" spans="1:8" s="140" customFormat="1" ht="16.5">
      <c r="A30" s="376"/>
      <c r="B30" s="376"/>
      <c r="C30" s="134" t="s">
        <v>64</v>
      </c>
      <c r="D30" s="68" t="s">
        <v>65</v>
      </c>
      <c r="E30" s="68"/>
      <c r="F30" s="134"/>
      <c r="G30" s="134"/>
      <c r="H30" s="270"/>
    </row>
    <row r="31" spans="1:8" s="140" customFormat="1" ht="49.5">
      <c r="A31" s="367" t="s">
        <v>405</v>
      </c>
      <c r="B31" s="367" t="s">
        <v>133</v>
      </c>
      <c r="C31" s="134" t="s">
        <v>72</v>
      </c>
      <c r="D31" s="68" t="s">
        <v>63</v>
      </c>
      <c r="E31" s="68"/>
      <c r="F31" s="134"/>
      <c r="G31" s="134"/>
      <c r="H31" s="270"/>
    </row>
    <row r="32" spans="1:8" s="140" customFormat="1" ht="16.5">
      <c r="A32" s="376"/>
      <c r="B32" s="376"/>
      <c r="C32" s="134" t="s">
        <v>64</v>
      </c>
      <c r="D32" s="68" t="s">
        <v>65</v>
      </c>
      <c r="E32" s="68"/>
      <c r="F32" s="134"/>
      <c r="G32" s="134"/>
      <c r="H32" s="270"/>
    </row>
    <row r="33" spans="1:8" s="140" customFormat="1" ht="16.5">
      <c r="A33" s="137"/>
      <c r="B33" s="136" t="s">
        <v>379</v>
      </c>
      <c r="C33" s="137"/>
      <c r="D33" s="138"/>
      <c r="E33" s="137"/>
      <c r="F33" s="137"/>
      <c r="G33" s="137"/>
      <c r="H33" s="139"/>
    </row>
    <row r="34" spans="1:8" s="135" customFormat="1" ht="33">
      <c r="A34" s="134" t="s">
        <v>419</v>
      </c>
      <c r="B34" s="134" t="s">
        <v>588</v>
      </c>
      <c r="C34" s="99" t="s">
        <v>589</v>
      </c>
      <c r="D34" s="281" t="s">
        <v>515</v>
      </c>
      <c r="E34" s="134"/>
      <c r="F34" s="134"/>
      <c r="G34" s="134"/>
      <c r="H34" s="270"/>
    </row>
    <row r="35" spans="1:8" s="140" customFormat="1" ht="82.5">
      <c r="A35" s="134" t="s">
        <v>420</v>
      </c>
      <c r="B35" s="134" t="s">
        <v>406</v>
      </c>
      <c r="C35" s="99" t="s">
        <v>407</v>
      </c>
      <c r="D35" s="134" t="s">
        <v>261</v>
      </c>
      <c r="E35" s="99"/>
      <c r="F35" s="99"/>
      <c r="G35" s="99"/>
      <c r="H35" s="270"/>
    </row>
    <row r="36" spans="1:8" s="140" customFormat="1" ht="66">
      <c r="A36" s="134" t="s">
        <v>421</v>
      </c>
      <c r="B36" s="99" t="s">
        <v>267</v>
      </c>
      <c r="C36" s="99" t="s">
        <v>408</v>
      </c>
      <c r="D36" s="134" t="s">
        <v>135</v>
      </c>
      <c r="E36" s="99"/>
      <c r="F36" s="99"/>
      <c r="G36" s="99"/>
      <c r="H36" s="270"/>
    </row>
    <row r="37" spans="1:8" s="140" customFormat="1" ht="66">
      <c r="A37" s="134" t="s">
        <v>422</v>
      </c>
      <c r="B37" s="99" t="s">
        <v>76</v>
      </c>
      <c r="C37" s="99" t="s">
        <v>409</v>
      </c>
      <c r="D37" s="134" t="s">
        <v>415</v>
      </c>
      <c r="E37" s="99"/>
      <c r="F37" s="99"/>
      <c r="G37" s="99"/>
      <c r="H37" s="270"/>
    </row>
    <row r="38" spans="1:8" s="140" customFormat="1" ht="82.5">
      <c r="A38" s="134" t="s">
        <v>423</v>
      </c>
      <c r="B38" s="99" t="s">
        <v>138</v>
      </c>
      <c r="C38" s="99" t="s">
        <v>410</v>
      </c>
      <c r="D38" s="134" t="s">
        <v>139</v>
      </c>
      <c r="E38" s="99"/>
      <c r="F38" s="99"/>
      <c r="G38" s="99"/>
      <c r="H38" s="270"/>
    </row>
    <row r="39" spans="1:8" s="140" customFormat="1" ht="66">
      <c r="A39" s="134" t="s">
        <v>424</v>
      </c>
      <c r="B39" s="99" t="s">
        <v>262</v>
      </c>
      <c r="C39" s="99" t="s">
        <v>416</v>
      </c>
      <c r="D39" s="134" t="s">
        <v>414</v>
      </c>
      <c r="E39" s="99"/>
      <c r="F39" s="99"/>
      <c r="G39" s="99"/>
      <c r="H39" s="270"/>
    </row>
    <row r="40" spans="1:8" s="140" customFormat="1" ht="16.5">
      <c r="A40" s="136"/>
      <c r="B40" s="136" t="s">
        <v>591</v>
      </c>
      <c r="C40" s="137"/>
      <c r="D40" s="138"/>
      <c r="E40" s="137"/>
      <c r="F40" s="137"/>
      <c r="G40" s="137"/>
      <c r="H40" s="139"/>
    </row>
    <row r="41" spans="1:8" s="140" customFormat="1" ht="16.5">
      <c r="A41" s="136"/>
      <c r="B41" s="136" t="s">
        <v>592</v>
      </c>
      <c r="C41" s="137"/>
      <c r="D41" s="138"/>
      <c r="E41" s="137"/>
      <c r="F41" s="137"/>
      <c r="G41" s="137"/>
      <c r="H41" s="139"/>
    </row>
    <row r="42" spans="1:8" s="140" customFormat="1" ht="66">
      <c r="A42" s="141" t="s">
        <v>426</v>
      </c>
      <c r="B42" s="143" t="s">
        <v>286</v>
      </c>
      <c r="C42" s="142" t="s">
        <v>436</v>
      </c>
      <c r="D42" s="68" t="s">
        <v>351</v>
      </c>
      <c r="E42" s="142"/>
      <c r="F42" s="142"/>
      <c r="G42" s="142"/>
      <c r="H42" s="270"/>
    </row>
    <row r="43" spans="1:8" s="140" customFormat="1" ht="49.5">
      <c r="A43" s="141" t="s">
        <v>427</v>
      </c>
      <c r="B43" s="143" t="s">
        <v>437</v>
      </c>
      <c r="C43" s="143" t="s">
        <v>438</v>
      </c>
      <c r="D43" s="68" t="s">
        <v>352</v>
      </c>
      <c r="E43" s="142"/>
      <c r="F43" s="142"/>
      <c r="G43" s="142"/>
      <c r="H43" s="270"/>
    </row>
    <row r="44" spans="1:8" s="140" customFormat="1" ht="66">
      <c r="A44" s="392" t="s">
        <v>428</v>
      </c>
      <c r="B44" s="389" t="s">
        <v>439</v>
      </c>
      <c r="C44" s="142" t="s">
        <v>440</v>
      </c>
      <c r="D44" s="68" t="s">
        <v>447</v>
      </c>
      <c r="E44" s="142"/>
      <c r="F44" s="142"/>
      <c r="G44" s="142"/>
      <c r="H44" s="270"/>
    </row>
    <row r="45" spans="1:8" s="140" customFormat="1" ht="49.5">
      <c r="A45" s="394"/>
      <c r="B45" s="391"/>
      <c r="C45" s="142" t="s">
        <v>476</v>
      </c>
      <c r="D45" s="68" t="s">
        <v>477</v>
      </c>
      <c r="E45" s="142"/>
      <c r="F45" s="142"/>
      <c r="G45" s="142"/>
      <c r="H45" s="270"/>
    </row>
    <row r="46" spans="1:8" s="140" customFormat="1" ht="33">
      <c r="A46" s="141" t="s">
        <v>429</v>
      </c>
      <c r="B46" s="143" t="s">
        <v>444</v>
      </c>
      <c r="C46" s="142" t="s">
        <v>441</v>
      </c>
      <c r="D46" s="68" t="s">
        <v>449</v>
      </c>
      <c r="E46" s="142"/>
      <c r="F46" s="142"/>
      <c r="G46" s="142"/>
      <c r="H46" s="270"/>
    </row>
    <row r="47" spans="1:8" s="140" customFormat="1" ht="66">
      <c r="A47" s="392" t="s">
        <v>430</v>
      </c>
      <c r="B47" s="389" t="s">
        <v>445</v>
      </c>
      <c r="C47" s="142" t="s">
        <v>442</v>
      </c>
      <c r="D47" s="68" t="s">
        <v>448</v>
      </c>
      <c r="E47" s="142"/>
      <c r="F47" s="142"/>
      <c r="G47" s="142"/>
      <c r="H47" s="270"/>
    </row>
    <row r="48" spans="1:8" s="140" customFormat="1" ht="49.5">
      <c r="A48" s="394"/>
      <c r="B48" s="391"/>
      <c r="C48" s="142" t="s">
        <v>476</v>
      </c>
      <c r="D48" s="68" t="s">
        <v>477</v>
      </c>
      <c r="E48" s="142"/>
      <c r="F48" s="142"/>
      <c r="G48" s="142"/>
      <c r="H48" s="270"/>
    </row>
    <row r="49" spans="1:8" s="140" customFormat="1" ht="33">
      <c r="A49" s="141" t="s">
        <v>431</v>
      </c>
      <c r="B49" s="143" t="s">
        <v>446</v>
      </c>
      <c r="C49" s="142" t="s">
        <v>443</v>
      </c>
      <c r="D49" s="68" t="s">
        <v>449</v>
      </c>
      <c r="E49" s="142"/>
      <c r="F49" s="142"/>
      <c r="G49" s="142"/>
      <c r="H49" s="270"/>
    </row>
    <row r="50" spans="1:8" s="140" customFormat="1" ht="33">
      <c r="A50" s="141" t="s">
        <v>432</v>
      </c>
      <c r="B50" s="143" t="s">
        <v>450</v>
      </c>
      <c r="C50" s="142" t="s">
        <v>451</v>
      </c>
      <c r="D50" s="68" t="s">
        <v>452</v>
      </c>
      <c r="E50" s="142"/>
      <c r="F50" s="142"/>
      <c r="G50" s="142"/>
      <c r="H50" s="270"/>
    </row>
    <row r="51" spans="1:8" s="140" customFormat="1" ht="33">
      <c r="A51" s="380" t="s">
        <v>433</v>
      </c>
      <c r="B51" s="389" t="s">
        <v>453</v>
      </c>
      <c r="C51" s="143" t="s">
        <v>456</v>
      </c>
      <c r="D51" s="143" t="s">
        <v>65</v>
      </c>
      <c r="E51" s="142"/>
      <c r="F51" s="142"/>
      <c r="G51" s="142"/>
      <c r="H51" s="270"/>
    </row>
    <row r="52" spans="1:8" s="140" customFormat="1" ht="33">
      <c r="A52" s="382"/>
      <c r="B52" s="391"/>
      <c r="C52" s="143" t="s">
        <v>455</v>
      </c>
      <c r="D52" s="143" t="s">
        <v>483</v>
      </c>
      <c r="E52" s="142"/>
      <c r="F52" s="142"/>
      <c r="G52" s="142"/>
      <c r="H52" s="270"/>
    </row>
    <row r="53" spans="1:8" s="135" customFormat="1" ht="16.5">
      <c r="A53" s="141" t="s">
        <v>434</v>
      </c>
      <c r="B53" s="143" t="s">
        <v>329</v>
      </c>
      <c r="C53" s="142"/>
      <c r="D53" s="143" t="s">
        <v>65</v>
      </c>
      <c r="E53" s="142"/>
      <c r="F53" s="142"/>
      <c r="G53" s="142"/>
      <c r="H53" s="270"/>
    </row>
    <row r="54" spans="1:8" s="135" customFormat="1" ht="16.5">
      <c r="A54" s="141" t="s">
        <v>435</v>
      </c>
      <c r="B54" s="143" t="s">
        <v>354</v>
      </c>
      <c r="C54" s="142"/>
      <c r="D54" s="143" t="s">
        <v>65</v>
      </c>
      <c r="E54" s="142"/>
      <c r="F54" s="142"/>
      <c r="G54" s="142"/>
      <c r="H54" s="270"/>
    </row>
    <row r="55" spans="1:8" s="135" customFormat="1" ht="16.5">
      <c r="A55" s="144"/>
      <c r="B55" s="136" t="s">
        <v>593</v>
      </c>
      <c r="C55" s="137"/>
      <c r="D55" s="145"/>
      <c r="E55" s="136"/>
      <c r="F55" s="137"/>
      <c r="G55" s="137"/>
      <c r="H55" s="139"/>
    </row>
    <row r="56" spans="1:8" s="135" customFormat="1" ht="49.5">
      <c r="A56" s="149" t="s">
        <v>457</v>
      </c>
      <c r="B56" s="99" t="s">
        <v>412</v>
      </c>
      <c r="C56" s="99" t="s">
        <v>411</v>
      </c>
      <c r="D56" s="289" t="s">
        <v>425</v>
      </c>
      <c r="E56" s="147"/>
      <c r="F56" s="147"/>
      <c r="G56" s="147"/>
      <c r="H56" s="270"/>
    </row>
    <row r="57" spans="1:8" s="135" customFormat="1" ht="49.5">
      <c r="A57" s="149" t="s">
        <v>458</v>
      </c>
      <c r="B57" s="146" t="s">
        <v>454</v>
      </c>
      <c r="C57" s="146" t="s">
        <v>472</v>
      </c>
      <c r="D57" s="281" t="s">
        <v>475</v>
      </c>
      <c r="E57" s="147"/>
      <c r="F57" s="147"/>
      <c r="G57" s="147"/>
      <c r="H57" s="270"/>
    </row>
    <row r="58" spans="1:8" s="135" customFormat="1" ht="33">
      <c r="A58" s="149" t="s">
        <v>459</v>
      </c>
      <c r="B58" s="146" t="s">
        <v>468</v>
      </c>
      <c r="C58" s="146" t="s">
        <v>478</v>
      </c>
      <c r="D58" s="143" t="s">
        <v>480</v>
      </c>
      <c r="E58" s="147"/>
      <c r="F58" s="147"/>
      <c r="G58" s="147"/>
      <c r="H58" s="270"/>
    </row>
    <row r="59" spans="1:8" s="135" customFormat="1" ht="49.5">
      <c r="A59" s="149" t="s">
        <v>460</v>
      </c>
      <c r="B59" s="146" t="s">
        <v>469</v>
      </c>
      <c r="C59" s="146" t="s">
        <v>473</v>
      </c>
      <c r="D59" s="143" t="s">
        <v>482</v>
      </c>
      <c r="E59" s="147"/>
      <c r="F59" s="147"/>
      <c r="G59" s="147"/>
      <c r="H59" s="270"/>
    </row>
    <row r="60" spans="1:8" s="135" customFormat="1" ht="33">
      <c r="A60" s="149" t="s">
        <v>461</v>
      </c>
      <c r="B60" s="146" t="s">
        <v>470</v>
      </c>
      <c r="C60" s="146" t="s">
        <v>479</v>
      </c>
      <c r="D60" s="143" t="s">
        <v>481</v>
      </c>
      <c r="E60" s="147"/>
      <c r="F60" s="147"/>
      <c r="G60" s="147"/>
      <c r="H60" s="270"/>
    </row>
    <row r="61" spans="1:8" s="135" customFormat="1" ht="49.5">
      <c r="A61" s="149" t="s">
        <v>462</v>
      </c>
      <c r="B61" s="146" t="s">
        <v>471</v>
      </c>
      <c r="C61" s="146" t="s">
        <v>474</v>
      </c>
      <c r="D61" s="143" t="s">
        <v>482</v>
      </c>
      <c r="E61" s="147"/>
      <c r="F61" s="147"/>
      <c r="G61" s="147"/>
      <c r="H61" s="270"/>
    </row>
    <row r="62" spans="1:8" s="135" customFormat="1" ht="49.5">
      <c r="A62" s="149" t="s">
        <v>463</v>
      </c>
      <c r="B62" s="146" t="s">
        <v>484</v>
      </c>
      <c r="C62" s="146" t="s">
        <v>485</v>
      </c>
      <c r="D62" s="143" t="s">
        <v>486</v>
      </c>
      <c r="E62" s="147"/>
      <c r="F62" s="147"/>
      <c r="G62" s="147"/>
      <c r="H62" s="270"/>
    </row>
    <row r="63" spans="1:8" s="135" customFormat="1" ht="49.5">
      <c r="A63" s="149" t="s">
        <v>464</v>
      </c>
      <c r="B63" s="146" t="s">
        <v>493</v>
      </c>
      <c r="C63" s="146" t="s">
        <v>492</v>
      </c>
      <c r="D63" s="143" t="s">
        <v>486</v>
      </c>
      <c r="E63" s="147"/>
      <c r="F63" s="147"/>
      <c r="G63" s="147"/>
      <c r="H63" s="270"/>
    </row>
    <row r="64" spans="1:8" s="135" customFormat="1" ht="66">
      <c r="A64" s="149" t="s">
        <v>465</v>
      </c>
      <c r="B64" s="146" t="s">
        <v>494</v>
      </c>
      <c r="C64" s="146" t="s">
        <v>495</v>
      </c>
      <c r="D64" s="143" t="s">
        <v>496</v>
      </c>
      <c r="E64" s="147"/>
      <c r="F64" s="147"/>
      <c r="G64" s="147"/>
      <c r="H64" s="270"/>
    </row>
    <row r="65" spans="1:25" s="135" customFormat="1" ht="49.5">
      <c r="A65" s="149" t="s">
        <v>466</v>
      </c>
      <c r="B65" s="146" t="s">
        <v>497</v>
      </c>
      <c r="C65" s="146" t="s">
        <v>498</v>
      </c>
      <c r="D65" s="143" t="s">
        <v>486</v>
      </c>
      <c r="E65" s="147"/>
      <c r="F65" s="147"/>
      <c r="G65" s="147"/>
      <c r="H65" s="270"/>
    </row>
    <row r="66" spans="1:25" s="135" customFormat="1" ht="49.5">
      <c r="A66" s="149" t="s">
        <v>467</v>
      </c>
      <c r="B66" s="146" t="s">
        <v>501</v>
      </c>
      <c r="C66" s="146" t="s">
        <v>499</v>
      </c>
      <c r="D66" s="143" t="s">
        <v>486</v>
      </c>
      <c r="E66" s="147"/>
      <c r="F66" s="147"/>
      <c r="G66" s="147"/>
      <c r="H66" s="270"/>
    </row>
    <row r="67" spans="1:25" s="135" customFormat="1" ht="66">
      <c r="A67" s="149" t="s">
        <v>487</v>
      </c>
      <c r="B67" s="146" t="s">
        <v>502</v>
      </c>
      <c r="C67" s="146" t="s">
        <v>500</v>
      </c>
      <c r="D67" s="143" t="s">
        <v>496</v>
      </c>
      <c r="E67" s="147"/>
      <c r="F67" s="147"/>
      <c r="G67" s="147"/>
      <c r="H67" s="270"/>
    </row>
    <row r="68" spans="1:25" ht="66">
      <c r="A68" s="149" t="s">
        <v>488</v>
      </c>
      <c r="B68" s="146" t="s">
        <v>503</v>
      </c>
      <c r="C68" s="146" t="s">
        <v>504</v>
      </c>
      <c r="D68" s="143" t="s">
        <v>507</v>
      </c>
      <c r="E68" s="147"/>
      <c r="F68" s="147"/>
      <c r="G68" s="147"/>
      <c r="H68" s="270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66">
      <c r="A69" s="149" t="s">
        <v>489</v>
      </c>
      <c r="B69" s="146" t="s">
        <v>509</v>
      </c>
      <c r="C69" s="146" t="s">
        <v>505</v>
      </c>
      <c r="D69" s="143" t="s">
        <v>507</v>
      </c>
      <c r="E69" s="147"/>
      <c r="F69" s="147"/>
      <c r="G69" s="147"/>
      <c r="H69" s="270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82.5">
      <c r="A70" s="149" t="s">
        <v>490</v>
      </c>
      <c r="B70" s="146" t="s">
        <v>510</v>
      </c>
      <c r="C70" s="146" t="s">
        <v>506</v>
      </c>
      <c r="D70" s="143" t="s">
        <v>508</v>
      </c>
      <c r="E70" s="147"/>
      <c r="F70" s="147"/>
      <c r="G70" s="147"/>
      <c r="H70" s="270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82.5">
      <c r="A71" s="149" t="s">
        <v>491</v>
      </c>
      <c r="B71" s="146" t="s">
        <v>511</v>
      </c>
      <c r="C71" s="146" t="s">
        <v>512</v>
      </c>
      <c r="D71" s="143" t="s">
        <v>513</v>
      </c>
      <c r="E71" s="147"/>
      <c r="F71" s="147"/>
      <c r="G71" s="147"/>
      <c r="H71" s="270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33" customHeight="1">
      <c r="A72" s="149" t="s">
        <v>587</v>
      </c>
      <c r="B72" s="142" t="s">
        <v>230</v>
      </c>
      <c r="C72" s="148" t="s">
        <v>514</v>
      </c>
      <c r="D72" s="281" t="s">
        <v>515</v>
      </c>
      <c r="E72" s="270"/>
      <c r="F72" s="270"/>
      <c r="G72" s="270"/>
      <c r="H72" s="270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s="140" customFormat="1" ht="16.5">
      <c r="A73" s="136"/>
      <c r="B73" s="136" t="s">
        <v>591</v>
      </c>
      <c r="C73" s="137"/>
      <c r="D73" s="138"/>
      <c r="E73" s="137"/>
      <c r="F73" s="137"/>
      <c r="G73" s="137"/>
      <c r="H73" s="139"/>
    </row>
    <row r="74" spans="1:25" s="140" customFormat="1" ht="16.5">
      <c r="A74" s="136"/>
      <c r="B74" s="136" t="s">
        <v>593</v>
      </c>
      <c r="C74" s="137"/>
      <c r="D74" s="138"/>
      <c r="E74" s="137"/>
      <c r="F74" s="137"/>
      <c r="G74" s="137"/>
      <c r="H74" s="139"/>
    </row>
    <row r="75" spans="1:25" ht="66">
      <c r="A75" s="151" t="s">
        <v>594</v>
      </c>
      <c r="B75" s="151" t="s">
        <v>595</v>
      </c>
      <c r="C75" s="151" t="s">
        <v>413</v>
      </c>
      <c r="D75" s="151" t="s">
        <v>418</v>
      </c>
      <c r="E75" s="151"/>
      <c r="F75" s="151"/>
      <c r="G75" s="151"/>
      <c r="H75" s="290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66">
      <c r="A76" s="151" t="s">
        <v>596</v>
      </c>
      <c r="B76" s="151" t="s">
        <v>597</v>
      </c>
      <c r="C76" s="151" t="s">
        <v>598</v>
      </c>
      <c r="D76" s="151" t="s">
        <v>599</v>
      </c>
      <c r="E76" s="151"/>
      <c r="F76" s="151"/>
      <c r="G76" s="151"/>
      <c r="H76" s="290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8" spans="1:25" ht="16.5" customHeight="1">
      <c r="A78" s="64"/>
      <c r="B78" s="64"/>
      <c r="C78" s="64"/>
      <c r="D78" s="129"/>
      <c r="E78" s="64"/>
      <c r="F78" s="64"/>
      <c r="G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64"/>
      <c r="B79" s="64"/>
      <c r="C79" s="64"/>
      <c r="D79" s="129"/>
      <c r="E79" s="64"/>
      <c r="F79" s="64"/>
      <c r="G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</row>
    <row r="80" spans="1:25" ht="16.5" customHeight="1">
      <c r="A80" s="64"/>
      <c r="B80" s="64"/>
      <c r="C80" s="64"/>
      <c r="D80" s="129"/>
      <c r="E80" s="64"/>
      <c r="F80" s="64"/>
      <c r="G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</row>
    <row r="81" spans="1:25" ht="16.5" customHeight="1">
      <c r="A81" s="64"/>
      <c r="B81" s="64"/>
      <c r="C81" s="64"/>
      <c r="D81" s="129"/>
      <c r="E81" s="64"/>
      <c r="F81" s="64"/>
      <c r="G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</row>
    <row r="82" spans="1:25" ht="16.5" customHeight="1">
      <c r="A82" s="64"/>
      <c r="B82" s="64"/>
      <c r="C82" s="64"/>
      <c r="D82" s="129"/>
      <c r="E82" s="64"/>
      <c r="F82" s="64"/>
      <c r="G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</row>
    <row r="83" spans="1:25" ht="16.5" customHeight="1">
      <c r="A83" s="48"/>
      <c r="B83" s="48"/>
      <c r="C83" s="48"/>
      <c r="D83" s="130"/>
      <c r="E83" s="48"/>
      <c r="F83" s="48"/>
      <c r="G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</row>
    <row r="84" spans="1:25" ht="16.5" customHeight="1">
      <c r="A84" s="48"/>
      <c r="B84" s="48"/>
      <c r="C84" s="48"/>
      <c r="D84" s="130"/>
      <c r="E84" s="48"/>
      <c r="F84" s="48"/>
      <c r="G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</row>
    <row r="85" spans="1:25" ht="16.5" customHeight="1">
      <c r="A85" s="48"/>
      <c r="B85" s="48"/>
      <c r="C85" s="48"/>
      <c r="D85" s="130"/>
      <c r="E85" s="48"/>
      <c r="F85" s="48"/>
      <c r="G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</row>
    <row r="86" spans="1:25" ht="16.5" customHeight="1">
      <c r="A86" s="48"/>
      <c r="B86" s="48"/>
      <c r="C86" s="48"/>
      <c r="D86" s="130"/>
      <c r="E86" s="48"/>
      <c r="F86" s="48"/>
      <c r="G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</row>
    <row r="87" spans="1:25" ht="16.5" customHeight="1">
      <c r="A87" s="48"/>
      <c r="B87" s="48"/>
      <c r="C87" s="48"/>
      <c r="D87" s="130"/>
      <c r="E87" s="48"/>
      <c r="F87" s="48"/>
      <c r="G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</row>
    <row r="88" spans="1:25" ht="16.5" customHeight="1">
      <c r="A88" s="48"/>
      <c r="B88" s="48"/>
      <c r="C88" s="48"/>
      <c r="D88" s="130"/>
      <c r="E88" s="48"/>
      <c r="F88" s="48"/>
      <c r="G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</row>
    <row r="89" spans="1:25" ht="16.5" customHeight="1">
      <c r="A89" s="48"/>
      <c r="B89" s="48"/>
      <c r="C89" s="48"/>
      <c r="D89" s="130"/>
      <c r="E89" s="48"/>
      <c r="F89" s="48"/>
      <c r="G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</row>
    <row r="90" spans="1:25" ht="16.5" customHeight="1">
      <c r="A90" s="48"/>
      <c r="B90" s="48"/>
      <c r="C90" s="48"/>
      <c r="D90" s="130"/>
      <c r="E90" s="48"/>
      <c r="F90" s="48"/>
      <c r="G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</row>
    <row r="91" spans="1:25" ht="16.5" customHeight="1">
      <c r="A91" s="48"/>
      <c r="B91" s="48"/>
      <c r="C91" s="48"/>
      <c r="D91" s="130"/>
      <c r="E91" s="48"/>
      <c r="F91" s="48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48"/>
      <c r="B92" s="48"/>
      <c r="C92" s="48"/>
      <c r="D92" s="130"/>
      <c r="E92" s="48"/>
      <c r="F92" s="48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52"/>
      <c r="B93" s="52"/>
      <c r="C93" s="8"/>
      <c r="D93" s="37"/>
      <c r="E93" s="8"/>
      <c r="F93" s="8"/>
      <c r="G93" s="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53"/>
      <c r="B94" s="53"/>
      <c r="C94" s="53"/>
      <c r="D94" s="53"/>
      <c r="E94" s="53"/>
      <c r="F94" s="53"/>
      <c r="G94" s="53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53"/>
      <c r="B95" s="53"/>
      <c r="C95" s="53"/>
      <c r="D95" s="53"/>
      <c r="E95" s="53"/>
      <c r="F95" s="53"/>
      <c r="G95" s="53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8"/>
      <c r="B96" s="8"/>
      <c r="C96" s="8"/>
      <c r="D96" s="37"/>
      <c r="E96" s="8"/>
      <c r="F96" s="8"/>
      <c r="G96" s="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8"/>
      <c r="B97" s="8"/>
      <c r="C97" s="8"/>
      <c r="D97" s="37"/>
      <c r="E97" s="8"/>
      <c r="F97" s="8"/>
      <c r="G97" s="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16.5" customHeight="1">
      <c r="A98" s="8"/>
      <c r="B98" s="8"/>
      <c r="C98" s="8"/>
      <c r="D98" s="37"/>
      <c r="E98" s="8"/>
      <c r="F98" s="8"/>
      <c r="G98" s="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16.5" customHeight="1">
      <c r="A99" s="8"/>
      <c r="B99" s="8"/>
      <c r="C99" s="8"/>
      <c r="D99" s="37"/>
      <c r="E99" s="8"/>
      <c r="F99" s="8"/>
      <c r="G99" s="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8"/>
      <c r="B100" s="8"/>
      <c r="C100" s="8"/>
      <c r="D100" s="37"/>
      <c r="E100" s="8"/>
      <c r="F100" s="8"/>
      <c r="G100" s="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8"/>
      <c r="B101" s="8"/>
      <c r="C101" s="8"/>
      <c r="D101" s="37"/>
      <c r="E101" s="8"/>
      <c r="F101" s="8"/>
      <c r="G101" s="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</sheetData>
  <mergeCells count="21">
    <mergeCell ref="A31:A32"/>
    <mergeCell ref="B31:B32"/>
    <mergeCell ref="A51:A52"/>
    <mergeCell ref="B51:B52"/>
    <mergeCell ref="A44:A45"/>
    <mergeCell ref="B44:B45"/>
    <mergeCell ref="A47:A48"/>
    <mergeCell ref="B47:B48"/>
    <mergeCell ref="A25:A26"/>
    <mergeCell ref="B25:B26"/>
    <mergeCell ref="A27:A28"/>
    <mergeCell ref="B27:B28"/>
    <mergeCell ref="A29:A30"/>
    <mergeCell ref="B29:B30"/>
    <mergeCell ref="A13:A22"/>
    <mergeCell ref="B13:B22"/>
    <mergeCell ref="B2:F2"/>
    <mergeCell ref="B3:F3"/>
    <mergeCell ref="B4:F4"/>
    <mergeCell ref="E5:F5"/>
    <mergeCell ref="E6:F6"/>
  </mergeCells>
  <phoneticPr fontId="38" type="noConversion"/>
  <dataValidations count="2">
    <dataValidation type="list" allowBlank="1" showErrorMessage="1" sqref="F1:F3 F56:F71 F40:F54 F7:F39 F73:F76 F78:F82" xr:uid="{00000000-0002-0000-1600-000000000000}">
      <formula1>$I$2:$I$6</formula1>
      <formula2>0</formula2>
    </dataValidation>
    <dataValidation type="list" allowBlank="1" showInputMessage="1" showErrorMessage="1" prompt=" - " sqref="F83:F223" xr:uid="{00000000-0002-0000-1600-000001000000}">
      <formula1>$I$2:$I$6</formula1>
    </dataValidation>
  </dataValidations>
  <hyperlinks>
    <hyperlink ref="D72" location="'Layout - Quản lý hóa đơn'!B3" display="Hiển thị trang Xem thông tin hóa đơn và thông báo “Sửa hóa đơn thành công”" xr:uid="{00000000-0004-0000-1600-000000000000}"/>
    <hyperlink ref="D57" location="'Layout - Quản lý hóa đơn'!B3" display="Hiển thị trang Xem thông tin hóa đơn và thông báo “Sửa hóa đơn thành công”" xr:uid="{00000000-0004-0000-1600-000001000000}"/>
    <hyperlink ref="D56" location="'Layout - Quản lý hóa đơn'!B33" display="Hiển thị màn hình Sửa thông tin hóa đơn" xr:uid="{00000000-0004-0000-1600-000002000000}"/>
    <hyperlink ref="D34" location="'Layout - Quản lý hóa đơn'!B3" display="Hiển thị trang Xem thông tin hóa đơn và thông báo “Sửa hóa đơn thành công”" xr:uid="{00000000-0004-0000-16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A6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95"/>
  <sheetViews>
    <sheetView zoomScale="85" zoomScaleNormal="85" workbookViewId="0">
      <pane ySplit="8" topLeftCell="A49" activePane="bottomLeft" state="frozen"/>
      <selection pane="bottomLeft" activeCell="D53" sqref="D5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49</v>
      </c>
      <c r="B2" s="369" t="s">
        <v>1086</v>
      </c>
      <c r="C2" s="369"/>
      <c r="D2" s="369"/>
      <c r="E2" s="369"/>
      <c r="F2" s="369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51</v>
      </c>
      <c r="B3" s="370" t="s">
        <v>673</v>
      </c>
      <c r="C3" s="371"/>
      <c r="D3" s="371"/>
      <c r="E3" s="371"/>
      <c r="F3" s="372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53</v>
      </c>
      <c r="B4" s="373" t="s">
        <v>233</v>
      </c>
      <c r="C4" s="373"/>
      <c r="D4" s="373"/>
      <c r="E4" s="373"/>
      <c r="F4" s="373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COUNTIF(F11:F1053,"Pass")</f>
        <v>0</v>
      </c>
      <c r="B6" s="83">
        <f>COUNTIF(F11:F1053,"Fail")</f>
        <v>0</v>
      </c>
      <c r="C6" s="83">
        <f>E6-D6-B6-A6</f>
        <v>26</v>
      </c>
      <c r="D6" s="126">
        <f>COUNTIF(F$11:F$1053,"N/A")</f>
        <v>0</v>
      </c>
      <c r="E6" s="375">
        <f>COUNTA(A11:A1053)</f>
        <v>26</v>
      </c>
      <c r="F6" s="375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268" t="s">
        <v>104</v>
      </c>
      <c r="H8" s="86" t="s">
        <v>105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674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675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525</v>
      </c>
      <c r="B11" s="99" t="s">
        <v>236</v>
      </c>
      <c r="C11" s="134"/>
      <c r="D11" s="68" t="s">
        <v>237</v>
      </c>
      <c r="E11" s="66"/>
      <c r="F11" s="134"/>
      <c r="G11" s="134"/>
      <c r="H11" s="270"/>
    </row>
    <row r="12" spans="1:25" s="140" customFormat="1" ht="16.5">
      <c r="A12" s="99" t="s">
        <v>526</v>
      </c>
      <c r="B12" s="134" t="s">
        <v>111</v>
      </c>
      <c r="C12" s="134"/>
      <c r="D12" s="68" t="s">
        <v>65</v>
      </c>
      <c r="E12" s="68"/>
      <c r="F12" s="134"/>
      <c r="G12" s="134"/>
      <c r="H12" s="270"/>
    </row>
    <row r="13" spans="1:25" s="140" customFormat="1" ht="16.5">
      <c r="A13" s="367" t="s">
        <v>527</v>
      </c>
      <c r="B13" s="367" t="s">
        <v>126</v>
      </c>
      <c r="C13" s="134"/>
      <c r="D13" s="68" t="s">
        <v>68</v>
      </c>
      <c r="E13" s="68"/>
      <c r="F13" s="134"/>
      <c r="G13" s="134"/>
      <c r="H13" s="270"/>
    </row>
    <row r="14" spans="1:25" s="140" customFormat="1" ht="33">
      <c r="A14" s="368"/>
      <c r="B14" s="368"/>
      <c r="C14" s="134" t="s">
        <v>516</v>
      </c>
      <c r="D14" s="68" t="s">
        <v>517</v>
      </c>
      <c r="E14" s="68"/>
      <c r="F14" s="134"/>
      <c r="G14" s="134"/>
      <c r="H14" s="270"/>
    </row>
    <row r="15" spans="1:25" s="140" customFormat="1" ht="33">
      <c r="A15" s="368"/>
      <c r="B15" s="368"/>
      <c r="C15" s="134" t="s">
        <v>112</v>
      </c>
      <c r="D15" s="68" t="s">
        <v>518</v>
      </c>
      <c r="E15" s="68"/>
      <c r="F15" s="134"/>
      <c r="G15" s="134"/>
      <c r="H15" s="270"/>
    </row>
    <row r="16" spans="1:25" s="140" customFormat="1" ht="16.5">
      <c r="A16" s="368"/>
      <c r="B16" s="368"/>
      <c r="C16" s="134" t="s">
        <v>519</v>
      </c>
      <c r="D16" s="68" t="s">
        <v>520</v>
      </c>
      <c r="E16" s="68"/>
      <c r="F16" s="134"/>
      <c r="G16" s="134"/>
      <c r="H16" s="270"/>
    </row>
    <row r="17" spans="1:25" s="140" customFormat="1" ht="33">
      <c r="A17" s="368"/>
      <c r="B17" s="368"/>
      <c r="C17" s="134" t="s">
        <v>521</v>
      </c>
      <c r="D17" s="68" t="s">
        <v>524</v>
      </c>
      <c r="E17" s="68"/>
      <c r="F17" s="134"/>
      <c r="G17" s="134"/>
      <c r="H17" s="270"/>
    </row>
    <row r="18" spans="1:25" s="140" customFormat="1" ht="16.5">
      <c r="A18" s="376"/>
      <c r="B18" s="376"/>
      <c r="C18" s="134" t="s">
        <v>118</v>
      </c>
      <c r="D18" s="68" t="s">
        <v>522</v>
      </c>
      <c r="E18" s="68"/>
      <c r="F18" s="134"/>
      <c r="G18" s="134"/>
      <c r="H18" s="270"/>
    </row>
    <row r="19" spans="1:25" s="140" customFormat="1" ht="16.5">
      <c r="A19" s="99" t="s">
        <v>528</v>
      </c>
      <c r="B19" s="99" t="s">
        <v>523</v>
      </c>
      <c r="C19" s="134"/>
      <c r="D19" s="68" t="s">
        <v>65</v>
      </c>
      <c r="E19" s="68"/>
      <c r="F19" s="134"/>
      <c r="G19" s="134"/>
      <c r="H19" s="270"/>
    </row>
    <row r="20" spans="1:25" s="140" customFormat="1" ht="33">
      <c r="A20" s="367" t="s">
        <v>529</v>
      </c>
      <c r="B20" s="367" t="s">
        <v>130</v>
      </c>
      <c r="C20" s="134" t="s">
        <v>70</v>
      </c>
      <c r="D20" s="68" t="s">
        <v>63</v>
      </c>
      <c r="E20" s="68"/>
      <c r="F20" s="134"/>
      <c r="G20" s="134"/>
      <c r="H20" s="270"/>
    </row>
    <row r="21" spans="1:25" s="140" customFormat="1" ht="16.5">
      <c r="A21" s="376"/>
      <c r="B21" s="376"/>
      <c r="C21" s="134" t="s">
        <v>64</v>
      </c>
      <c r="D21" s="68" t="s">
        <v>65</v>
      </c>
      <c r="E21" s="68"/>
      <c r="F21" s="134"/>
      <c r="G21" s="134"/>
      <c r="H21" s="270"/>
    </row>
    <row r="22" spans="1:25" s="140" customFormat="1" ht="33">
      <c r="A22" s="367" t="s">
        <v>530</v>
      </c>
      <c r="B22" s="367" t="s">
        <v>131</v>
      </c>
      <c r="C22" s="134" t="s">
        <v>71</v>
      </c>
      <c r="D22" s="68" t="s">
        <v>63</v>
      </c>
      <c r="E22" s="68"/>
      <c r="F22" s="134"/>
      <c r="G22" s="134"/>
      <c r="H22" s="270"/>
    </row>
    <row r="23" spans="1:25" s="140" customFormat="1" ht="16.5">
      <c r="A23" s="376"/>
      <c r="B23" s="376"/>
      <c r="C23" s="134" t="s">
        <v>64</v>
      </c>
      <c r="D23" s="68" t="s">
        <v>65</v>
      </c>
      <c r="E23" s="68"/>
      <c r="F23" s="134"/>
      <c r="G23" s="134"/>
      <c r="H23" s="270"/>
    </row>
    <row r="24" spans="1:25" s="140" customFormat="1" ht="49.5">
      <c r="A24" s="367" t="s">
        <v>531</v>
      </c>
      <c r="B24" s="367" t="s">
        <v>132</v>
      </c>
      <c r="C24" s="134" t="s">
        <v>72</v>
      </c>
      <c r="D24" s="68" t="s">
        <v>63</v>
      </c>
      <c r="E24" s="68"/>
      <c r="F24" s="134"/>
      <c r="G24" s="134"/>
      <c r="H24" s="270"/>
    </row>
    <row r="25" spans="1:25" s="140" customFormat="1" ht="16.5">
      <c r="A25" s="376"/>
      <c r="B25" s="376"/>
      <c r="C25" s="134" t="s">
        <v>64</v>
      </c>
      <c r="D25" s="68" t="s">
        <v>65</v>
      </c>
      <c r="E25" s="68"/>
      <c r="F25" s="134"/>
      <c r="G25" s="134"/>
      <c r="H25" s="270"/>
    </row>
    <row r="26" spans="1:25" s="140" customFormat="1" ht="49.5">
      <c r="A26" s="367" t="s">
        <v>532</v>
      </c>
      <c r="B26" s="367" t="s">
        <v>133</v>
      </c>
      <c r="C26" s="134" t="s">
        <v>72</v>
      </c>
      <c r="D26" s="68" t="s">
        <v>63</v>
      </c>
      <c r="E26" s="68"/>
      <c r="F26" s="134"/>
      <c r="G26" s="134"/>
      <c r="H26" s="270"/>
    </row>
    <row r="27" spans="1:25" s="140" customFormat="1" ht="16.5">
      <c r="A27" s="376"/>
      <c r="B27" s="376"/>
      <c r="C27" s="134" t="s">
        <v>64</v>
      </c>
      <c r="D27" s="68" t="s">
        <v>65</v>
      </c>
      <c r="E27" s="68"/>
      <c r="F27" s="134"/>
      <c r="G27" s="134"/>
      <c r="H27" s="270"/>
    </row>
    <row r="28" spans="1:25" s="140" customFormat="1" ht="16.5">
      <c r="A28" s="137"/>
      <c r="B28" s="136" t="s">
        <v>676</v>
      </c>
      <c r="C28" s="137"/>
      <c r="D28" s="138"/>
      <c r="E28" s="137"/>
      <c r="F28" s="137"/>
      <c r="G28" s="137"/>
      <c r="H28" s="139"/>
    </row>
    <row r="29" spans="1:25" ht="33">
      <c r="A29" s="134" t="s">
        <v>557</v>
      </c>
      <c r="B29" s="143" t="s">
        <v>680</v>
      </c>
      <c r="C29" s="148" t="s">
        <v>681</v>
      </c>
      <c r="D29" s="281" t="s">
        <v>584</v>
      </c>
      <c r="E29" s="270"/>
      <c r="F29" s="270"/>
      <c r="G29" s="270"/>
      <c r="H29" s="270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s="135" customFormat="1" ht="66">
      <c r="A30" s="134" t="s">
        <v>558</v>
      </c>
      <c r="B30" s="134" t="s">
        <v>533</v>
      </c>
      <c r="C30" s="99" t="s">
        <v>534</v>
      </c>
      <c r="D30" s="134" t="s">
        <v>137</v>
      </c>
      <c r="E30" s="134"/>
      <c r="F30" s="134"/>
      <c r="G30" s="134"/>
      <c r="H30" s="270"/>
    </row>
    <row r="31" spans="1:25" s="140" customFormat="1" ht="66">
      <c r="A31" s="134" t="s">
        <v>559</v>
      </c>
      <c r="B31" s="99" t="s">
        <v>267</v>
      </c>
      <c r="C31" s="99" t="s">
        <v>536</v>
      </c>
      <c r="D31" s="134" t="s">
        <v>135</v>
      </c>
      <c r="E31" s="99"/>
      <c r="F31" s="99"/>
      <c r="G31" s="99"/>
      <c r="H31" s="270"/>
    </row>
    <row r="32" spans="1:25" s="140" customFormat="1" ht="66">
      <c r="A32" s="134" t="s">
        <v>560</v>
      </c>
      <c r="B32" s="99" t="s">
        <v>76</v>
      </c>
      <c r="C32" s="99" t="s">
        <v>535</v>
      </c>
      <c r="D32" s="134" t="s">
        <v>538</v>
      </c>
      <c r="E32" s="99"/>
      <c r="F32" s="99"/>
      <c r="G32" s="99"/>
      <c r="H32" s="270"/>
    </row>
    <row r="33" spans="1:8" s="140" customFormat="1" ht="66">
      <c r="A33" s="134" t="s">
        <v>561</v>
      </c>
      <c r="B33" s="99" t="s">
        <v>138</v>
      </c>
      <c r="C33" s="99" t="s">
        <v>534</v>
      </c>
      <c r="D33" s="134" t="s">
        <v>139</v>
      </c>
      <c r="E33" s="99"/>
      <c r="F33" s="99"/>
      <c r="G33" s="99"/>
      <c r="H33" s="270"/>
    </row>
    <row r="34" spans="1:8" s="140" customFormat="1" ht="66">
      <c r="A34" s="134" t="s">
        <v>562</v>
      </c>
      <c r="B34" s="99" t="s">
        <v>140</v>
      </c>
      <c r="C34" s="99" t="s">
        <v>537</v>
      </c>
      <c r="D34" s="134" t="s">
        <v>414</v>
      </c>
      <c r="E34" s="99"/>
      <c r="F34" s="99"/>
      <c r="G34" s="99"/>
      <c r="H34" s="270"/>
    </row>
    <row r="35" spans="1:8" s="140" customFormat="1" ht="16.5">
      <c r="A35" s="136"/>
      <c r="B35" s="136" t="s">
        <v>677</v>
      </c>
      <c r="C35" s="137"/>
      <c r="D35" s="138"/>
      <c r="E35" s="137"/>
      <c r="F35" s="137"/>
      <c r="G35" s="137"/>
      <c r="H35" s="139"/>
    </row>
    <row r="36" spans="1:8" s="140" customFormat="1" ht="16.5">
      <c r="A36" s="136"/>
      <c r="B36" s="136" t="s">
        <v>678</v>
      </c>
      <c r="C36" s="137"/>
      <c r="D36" s="138"/>
      <c r="E36" s="137"/>
      <c r="F36" s="137"/>
      <c r="G36" s="137"/>
      <c r="H36" s="139"/>
    </row>
    <row r="37" spans="1:8" s="140" customFormat="1" ht="66">
      <c r="A37" s="141" t="s">
        <v>563</v>
      </c>
      <c r="B37" s="143" t="s">
        <v>542</v>
      </c>
      <c r="C37" s="142" t="s">
        <v>543</v>
      </c>
      <c r="D37" s="68" t="s">
        <v>544</v>
      </c>
      <c r="E37" s="142"/>
      <c r="F37" s="142"/>
      <c r="G37" s="142"/>
      <c r="H37" s="270"/>
    </row>
    <row r="38" spans="1:8" s="140" customFormat="1" ht="66">
      <c r="A38" s="141" t="s">
        <v>564</v>
      </c>
      <c r="B38" s="143" t="s">
        <v>545</v>
      </c>
      <c r="C38" s="142" t="s">
        <v>546</v>
      </c>
      <c r="D38" s="68" t="s">
        <v>547</v>
      </c>
      <c r="E38" s="142"/>
      <c r="F38" s="142"/>
      <c r="G38" s="142"/>
      <c r="H38" s="270"/>
    </row>
    <row r="39" spans="1:8" s="140" customFormat="1" ht="66">
      <c r="A39" s="141" t="s">
        <v>565</v>
      </c>
      <c r="B39" s="146" t="s">
        <v>548</v>
      </c>
      <c r="C39" s="142" t="s">
        <v>550</v>
      </c>
      <c r="D39" s="68" t="s">
        <v>552</v>
      </c>
      <c r="E39" s="142"/>
      <c r="F39" s="142"/>
      <c r="G39" s="142"/>
      <c r="H39" s="270"/>
    </row>
    <row r="40" spans="1:8" s="140" customFormat="1" ht="66">
      <c r="A40" s="141" t="s">
        <v>566</v>
      </c>
      <c r="B40" s="143" t="s">
        <v>549</v>
      </c>
      <c r="C40" s="142" t="s">
        <v>551</v>
      </c>
      <c r="D40" s="68" t="s">
        <v>553</v>
      </c>
      <c r="E40" s="142"/>
      <c r="F40" s="142"/>
      <c r="G40" s="142"/>
      <c r="H40" s="270"/>
    </row>
    <row r="41" spans="1:8" s="140" customFormat="1" ht="33">
      <c r="A41" s="141" t="s">
        <v>567</v>
      </c>
      <c r="B41" s="146" t="s">
        <v>555</v>
      </c>
      <c r="C41" s="142" t="s">
        <v>556</v>
      </c>
      <c r="D41" s="68" t="s">
        <v>554</v>
      </c>
      <c r="E41" s="142"/>
      <c r="F41" s="142"/>
      <c r="G41" s="142"/>
      <c r="H41" s="270"/>
    </row>
    <row r="42" spans="1:8" s="135" customFormat="1" ht="16.5">
      <c r="A42" s="141" t="s">
        <v>568</v>
      </c>
      <c r="B42" s="143" t="s">
        <v>329</v>
      </c>
      <c r="C42" s="142"/>
      <c r="D42" s="143" t="s">
        <v>65</v>
      </c>
      <c r="E42" s="142"/>
      <c r="F42" s="142"/>
      <c r="G42" s="142"/>
      <c r="H42" s="270"/>
    </row>
    <row r="43" spans="1:8" s="135" customFormat="1" ht="16.5">
      <c r="A43" s="141" t="s">
        <v>569</v>
      </c>
      <c r="B43" s="143" t="s">
        <v>576</v>
      </c>
      <c r="C43" s="142"/>
      <c r="D43" s="143" t="s">
        <v>65</v>
      </c>
      <c r="E43" s="142"/>
      <c r="F43" s="142"/>
      <c r="G43" s="142"/>
      <c r="H43" s="270"/>
    </row>
    <row r="44" spans="1:8" s="135" customFormat="1" ht="16.5">
      <c r="A44" s="144"/>
      <c r="B44" s="136" t="s">
        <v>679</v>
      </c>
      <c r="C44" s="137"/>
      <c r="D44" s="145"/>
      <c r="E44" s="136"/>
      <c r="F44" s="137"/>
      <c r="G44" s="137"/>
      <c r="H44" s="139"/>
    </row>
    <row r="45" spans="1:8" s="140" customFormat="1" ht="66">
      <c r="A45" s="141" t="s">
        <v>570</v>
      </c>
      <c r="B45" s="99" t="s">
        <v>539</v>
      </c>
      <c r="C45" s="99" t="s">
        <v>540</v>
      </c>
      <c r="D45" s="289" t="s">
        <v>541</v>
      </c>
      <c r="E45" s="99"/>
      <c r="F45" s="99"/>
      <c r="G45" s="99"/>
      <c r="H45" s="270"/>
    </row>
    <row r="46" spans="1:8" s="135" customFormat="1" ht="66">
      <c r="A46" s="141" t="s">
        <v>571</v>
      </c>
      <c r="B46" s="146" t="s">
        <v>575</v>
      </c>
      <c r="C46" s="146" t="s">
        <v>577</v>
      </c>
      <c r="D46" s="281" t="s">
        <v>585</v>
      </c>
      <c r="E46" s="147"/>
      <c r="F46" s="147"/>
      <c r="G46" s="147"/>
      <c r="H46" s="270"/>
    </row>
    <row r="47" spans="1:8" s="135" customFormat="1" ht="66">
      <c r="A47" s="141" t="s">
        <v>572</v>
      </c>
      <c r="B47" s="146" t="s">
        <v>578</v>
      </c>
      <c r="C47" s="146" t="s">
        <v>579</v>
      </c>
      <c r="D47" s="143" t="s">
        <v>581</v>
      </c>
      <c r="E47" s="147"/>
      <c r="F47" s="147"/>
      <c r="G47" s="147"/>
      <c r="H47" s="270"/>
    </row>
    <row r="48" spans="1:8" s="135" customFormat="1" ht="66">
      <c r="A48" s="141" t="s">
        <v>573</v>
      </c>
      <c r="B48" s="146" t="s">
        <v>469</v>
      </c>
      <c r="C48" s="146" t="s">
        <v>582</v>
      </c>
      <c r="D48" s="143" t="s">
        <v>580</v>
      </c>
      <c r="E48" s="147"/>
      <c r="F48" s="147"/>
      <c r="G48" s="147"/>
      <c r="H48" s="270"/>
    </row>
    <row r="49" spans="1:25" ht="49.5">
      <c r="A49" s="141" t="s">
        <v>574</v>
      </c>
      <c r="B49" s="142" t="s">
        <v>230</v>
      </c>
      <c r="C49" s="148" t="s">
        <v>583</v>
      </c>
      <c r="D49" s="281" t="s">
        <v>584</v>
      </c>
      <c r="E49" s="270"/>
      <c r="F49" s="270"/>
      <c r="G49" s="270"/>
      <c r="H49" s="270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</row>
    <row r="50" spans="1:25" ht="16.5" customHeight="1">
      <c r="A50" s="64"/>
      <c r="B50" s="64"/>
      <c r="C50" s="64"/>
      <c r="D50" s="129"/>
      <c r="E50" s="64"/>
      <c r="F50" s="64"/>
      <c r="G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</row>
    <row r="51" spans="1:25" ht="16.5" customHeight="1">
      <c r="A51" s="64"/>
      <c r="B51" s="64"/>
      <c r="C51" s="64"/>
      <c r="D51" s="129"/>
      <c r="E51" s="64"/>
      <c r="F51" s="64"/>
      <c r="G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</row>
    <row r="52" spans="1:25" ht="16.5" customHeight="1">
      <c r="A52" s="64"/>
      <c r="B52" s="64"/>
      <c r="C52" s="64"/>
      <c r="D52" s="129"/>
      <c r="E52" s="64"/>
      <c r="F52" s="64"/>
      <c r="G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</row>
    <row r="53" spans="1:25" ht="16.5" customHeight="1">
      <c r="A53" s="64"/>
      <c r="B53" s="64"/>
      <c r="C53" s="64"/>
      <c r="D53" s="129"/>
      <c r="E53" s="64"/>
      <c r="F53" s="64"/>
      <c r="G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</row>
    <row r="54" spans="1:25" ht="16.5" customHeight="1">
      <c r="A54" s="64"/>
      <c r="B54" s="64"/>
      <c r="C54" s="64"/>
      <c r="D54" s="129"/>
      <c r="E54" s="64"/>
      <c r="F54" s="64"/>
      <c r="G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</row>
    <row r="55" spans="1:25" ht="16.5" customHeight="1">
      <c r="A55" s="64"/>
      <c r="B55" s="64"/>
      <c r="C55" s="64"/>
      <c r="D55" s="129"/>
      <c r="E55" s="64"/>
      <c r="F55" s="64"/>
      <c r="G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</row>
    <row r="56" spans="1:25" ht="16.5" customHeight="1">
      <c r="A56" s="64"/>
      <c r="B56" s="64"/>
      <c r="C56" s="64"/>
      <c r="D56" s="129"/>
      <c r="E56" s="64"/>
      <c r="F56" s="64"/>
      <c r="G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</row>
    <row r="57" spans="1:25" ht="16.5" customHeight="1">
      <c r="A57" s="64"/>
      <c r="B57" s="64"/>
      <c r="C57" s="64"/>
      <c r="D57" s="129"/>
      <c r="E57" s="64"/>
      <c r="F57" s="64"/>
      <c r="G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</row>
    <row r="58" spans="1:25" ht="16.5" customHeight="1">
      <c r="A58" s="64"/>
      <c r="B58" s="64"/>
      <c r="C58" s="64"/>
      <c r="D58" s="129"/>
      <c r="E58" s="64"/>
      <c r="F58" s="64"/>
      <c r="G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</row>
    <row r="59" spans="1:25" ht="16.5" customHeight="1">
      <c r="A59" s="64"/>
      <c r="B59" s="64"/>
      <c r="C59" s="64"/>
      <c r="D59" s="129"/>
      <c r="E59" s="64"/>
      <c r="F59" s="64"/>
      <c r="G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</row>
    <row r="60" spans="1:25" ht="16.5" customHeight="1">
      <c r="A60" s="48"/>
      <c r="B60" s="48"/>
      <c r="C60" s="48"/>
      <c r="D60" s="130"/>
      <c r="E60" s="48"/>
      <c r="F60" s="48"/>
      <c r="G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</row>
    <row r="61" spans="1:25" ht="16.5" customHeight="1">
      <c r="A61" s="48"/>
      <c r="B61" s="48"/>
      <c r="C61" s="48"/>
      <c r="D61" s="130"/>
      <c r="E61" s="48"/>
      <c r="F61" s="48"/>
      <c r="G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</row>
    <row r="62" spans="1:25" ht="16.5" customHeight="1">
      <c r="A62" s="48"/>
      <c r="B62" s="48"/>
      <c r="C62" s="48"/>
      <c r="D62" s="130"/>
      <c r="E62" s="48"/>
      <c r="F62" s="48"/>
      <c r="G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</row>
    <row r="63" spans="1:25" ht="16.5" customHeight="1">
      <c r="A63" s="48"/>
      <c r="B63" s="48"/>
      <c r="C63" s="48"/>
      <c r="D63" s="130"/>
      <c r="E63" s="48"/>
      <c r="F63" s="48"/>
      <c r="G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25" ht="16.5" customHeight="1">
      <c r="A64" s="48"/>
      <c r="B64" s="48"/>
      <c r="C64" s="48"/>
      <c r="D64" s="130"/>
      <c r="E64" s="48"/>
      <c r="F64" s="48"/>
      <c r="G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1:25" ht="16.5" customHeight="1">
      <c r="A65" s="48"/>
      <c r="B65" s="48"/>
      <c r="C65" s="48"/>
      <c r="D65" s="130"/>
      <c r="E65" s="48"/>
      <c r="F65" s="48"/>
      <c r="G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1:25" ht="16.5" customHeight="1">
      <c r="A66" s="48"/>
      <c r="B66" s="48"/>
      <c r="C66" s="48"/>
      <c r="D66" s="130"/>
      <c r="E66" s="48"/>
      <c r="F66" s="48"/>
      <c r="G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</row>
    <row r="67" spans="1:25" ht="16.5" customHeight="1">
      <c r="A67" s="48"/>
      <c r="B67" s="48"/>
      <c r="C67" s="48"/>
      <c r="D67" s="130"/>
      <c r="E67" s="48"/>
      <c r="F67" s="48"/>
      <c r="G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1:25" ht="16.5" customHeight="1">
      <c r="A68" s="48"/>
      <c r="B68" s="48"/>
      <c r="C68" s="48"/>
      <c r="D68" s="130"/>
      <c r="E68" s="48"/>
      <c r="F68" s="48"/>
      <c r="G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16.5" customHeight="1">
      <c r="A69" s="48"/>
      <c r="B69" s="48"/>
      <c r="C69" s="48"/>
      <c r="D69" s="130"/>
      <c r="E69" s="48"/>
      <c r="F69" s="48"/>
      <c r="G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16.5" customHeight="1">
      <c r="A70" s="52"/>
      <c r="B70" s="52"/>
      <c r="C70" s="8"/>
      <c r="D70" s="37"/>
      <c r="E70" s="8"/>
      <c r="F70" s="8"/>
      <c r="G70" s="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16.5" customHeight="1">
      <c r="A71" s="53"/>
      <c r="B71" s="53"/>
      <c r="C71" s="53"/>
      <c r="D71" s="53"/>
      <c r="E71" s="53"/>
      <c r="F71" s="53"/>
      <c r="G71" s="53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16.5" customHeight="1">
      <c r="A72" s="53"/>
      <c r="B72" s="53"/>
      <c r="C72" s="53"/>
      <c r="D72" s="53"/>
      <c r="E72" s="53"/>
      <c r="F72" s="53"/>
      <c r="G72" s="53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ht="16.5" customHeight="1">
      <c r="A73" s="8"/>
      <c r="B73" s="8"/>
      <c r="C73" s="8"/>
      <c r="D73" s="37"/>
      <c r="E73" s="8"/>
      <c r="F73" s="8"/>
      <c r="G73" s="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</row>
    <row r="74" spans="1:25" ht="16.5" customHeight="1">
      <c r="A74" s="8"/>
      <c r="B74" s="8"/>
      <c r="C74" s="8"/>
      <c r="D74" s="37"/>
      <c r="E74" s="8"/>
      <c r="F74" s="8"/>
      <c r="G74" s="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</row>
    <row r="75" spans="1:25" ht="16.5" customHeight="1">
      <c r="A75" s="8"/>
      <c r="B75" s="8"/>
      <c r="C75" s="8"/>
      <c r="D75" s="37"/>
      <c r="E75" s="8"/>
      <c r="F75" s="8"/>
      <c r="G75" s="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16.5" customHeight="1">
      <c r="A76" s="8"/>
      <c r="B76" s="8"/>
      <c r="C76" s="8"/>
      <c r="D76" s="37"/>
      <c r="E76" s="8"/>
      <c r="F76" s="8"/>
      <c r="G76" s="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7" spans="1:25" ht="16.5" customHeight="1">
      <c r="A77" s="8"/>
      <c r="B77" s="8"/>
      <c r="C77" s="8"/>
      <c r="D77" s="37"/>
      <c r="E77" s="8"/>
      <c r="F77" s="8"/>
      <c r="G77" s="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</row>
    <row r="78" spans="1:25" ht="16.5" customHeight="1">
      <c r="A78" s="8"/>
      <c r="B78" s="8"/>
      <c r="C78" s="8"/>
      <c r="D78" s="37"/>
      <c r="E78" s="8"/>
      <c r="F78" s="8"/>
      <c r="G78" s="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</sheetData>
  <mergeCells count="15">
    <mergeCell ref="A26:A27"/>
    <mergeCell ref="B26:B27"/>
    <mergeCell ref="A20:A21"/>
    <mergeCell ref="B20:B21"/>
    <mergeCell ref="A22:A23"/>
    <mergeCell ref="B22:B23"/>
    <mergeCell ref="A24:A25"/>
    <mergeCell ref="B24:B25"/>
    <mergeCell ref="A13:A18"/>
    <mergeCell ref="B13:B18"/>
    <mergeCell ref="B2:F2"/>
    <mergeCell ref="B3:F3"/>
    <mergeCell ref="B4:F4"/>
    <mergeCell ref="E5:F5"/>
    <mergeCell ref="E6:F6"/>
  </mergeCells>
  <phoneticPr fontId="38" type="noConversion"/>
  <dataValidations count="2">
    <dataValidation type="list" allowBlank="1" showInputMessage="1" showErrorMessage="1" prompt=" - " sqref="F60:F200" xr:uid="{00000000-0002-0000-1800-000000000000}">
      <formula1>$I$2:$I$6</formula1>
    </dataValidation>
    <dataValidation type="list" allowBlank="1" showErrorMessage="1" sqref="F1:F3 F50:F59 F45:F48 F7:F28 F30:F43" xr:uid="{00000000-0002-0000-1800-000001000000}">
      <formula1>$I$2:$I$6</formula1>
      <formula2>0</formula2>
    </dataValidation>
  </dataValidations>
  <hyperlinks>
    <hyperlink ref="D45" location="'Layout- QL yêu cầu, khiếu nại'!B33" display="Hiển thị màn hình Xem và phản hồi một yêu cầu, khiếu nại" xr:uid="{00000000-0004-0000-1800-000000000000}"/>
    <hyperlink ref="D46" location="'Layout- QL yêu cầu, khiếu nại'!B3" display="Hiển thị trang Xem thông tin hóa đơn và thông báo “Sửa hóa đơn thành công”" xr:uid="{00000000-0004-0000-1800-000001000000}"/>
    <hyperlink ref="D49" location="'Layout- QL yêu cầu, khiếu nại'!B3" display="Hiển thị trang Xem các yêu cầu, khiếu nại" xr:uid="{00000000-0004-0000-1800-000002000000}"/>
    <hyperlink ref="D29" location="'Layout- QL yêu cầu, khiếu nại'!B3" display="Hiển thị trang Xem các yêu cầu, khiếu nại" xr:uid="{00000000-0004-0000-18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37" workbookViewId="0">
      <selection activeCell="B63" sqref="B63"/>
    </sheetView>
  </sheetViews>
  <sheetFormatPr defaultRowHeight="13.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864"/>
  <sheetViews>
    <sheetView zoomScale="85" zoomScaleNormal="85" workbookViewId="0">
      <pane ySplit="8" topLeftCell="A9" activePane="bottomLeft" state="frozen"/>
      <selection pane="bottomLeft" activeCell="G3" sqref="G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49</v>
      </c>
      <c r="B2" s="369" t="s">
        <v>1087</v>
      </c>
      <c r="C2" s="369"/>
      <c r="D2" s="369"/>
      <c r="E2" s="369"/>
      <c r="F2" s="369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51</v>
      </c>
      <c r="B3" s="370" t="s">
        <v>586</v>
      </c>
      <c r="C3" s="371"/>
      <c r="D3" s="371"/>
      <c r="E3" s="371"/>
      <c r="F3" s="372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53</v>
      </c>
      <c r="B4" s="373" t="s">
        <v>109</v>
      </c>
      <c r="C4" s="373"/>
      <c r="D4" s="373"/>
      <c r="E4" s="373"/>
      <c r="F4" s="373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50</v>
      </c>
      <c r="B5" s="80" t="s">
        <v>52</v>
      </c>
      <c r="C5" s="80" t="s">
        <v>54</v>
      </c>
      <c r="D5" s="81" t="s">
        <v>55</v>
      </c>
      <c r="E5" s="374" t="s">
        <v>56</v>
      </c>
      <c r="F5" s="374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COUNTIF(F11:F1022,"Pass")</f>
        <v>0</v>
      </c>
      <c r="B6" s="83">
        <f>COUNTIF(F11:F1022,"Fail")</f>
        <v>0</v>
      </c>
      <c r="C6" s="83">
        <f>E6-D6-B6-A6</f>
        <v>3</v>
      </c>
      <c r="D6" s="126">
        <f>COUNTIF(F$11:F$1022,"N/A")</f>
        <v>0</v>
      </c>
      <c r="E6" s="375">
        <f>COUNTA(A11:A1022)</f>
        <v>3</v>
      </c>
      <c r="F6" s="375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57</v>
      </c>
      <c r="B8" s="86" t="s">
        <v>58</v>
      </c>
      <c r="C8" s="86" t="s">
        <v>59</v>
      </c>
      <c r="D8" s="86" t="s">
        <v>60</v>
      </c>
      <c r="E8" s="87" t="s">
        <v>61</v>
      </c>
      <c r="F8" s="87" t="s">
        <v>62</v>
      </c>
      <c r="G8" s="268" t="s">
        <v>104</v>
      </c>
      <c r="H8" s="86" t="s">
        <v>105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698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699</v>
      </c>
      <c r="C10" s="137"/>
      <c r="D10" s="138"/>
      <c r="E10" s="137"/>
      <c r="F10" s="137"/>
      <c r="G10" s="137"/>
      <c r="H10" s="139"/>
    </row>
    <row r="11" spans="1:25" s="140" customFormat="1" ht="33">
      <c r="A11" s="367" t="s">
        <v>682</v>
      </c>
      <c r="B11" s="367" t="s">
        <v>684</v>
      </c>
      <c r="C11" s="134" t="s">
        <v>685</v>
      </c>
      <c r="D11" s="68" t="s">
        <v>686</v>
      </c>
      <c r="E11" s="68"/>
      <c r="F11" s="134"/>
      <c r="G11" s="134"/>
      <c r="H11" s="270"/>
    </row>
    <row r="12" spans="1:25" s="140" customFormat="1" ht="33">
      <c r="A12" s="368"/>
      <c r="B12" s="368"/>
      <c r="C12" s="134" t="s">
        <v>687</v>
      </c>
      <c r="D12" s="68" t="s">
        <v>692</v>
      </c>
      <c r="E12" s="68"/>
      <c r="F12" s="134"/>
      <c r="G12" s="134"/>
      <c r="H12" s="270"/>
    </row>
    <row r="13" spans="1:25" s="140" customFormat="1" ht="33">
      <c r="A13" s="368"/>
      <c r="B13" s="368"/>
      <c r="C13" s="134" t="s">
        <v>688</v>
      </c>
      <c r="D13" s="68" t="s">
        <v>693</v>
      </c>
      <c r="E13" s="68"/>
      <c r="F13" s="134"/>
      <c r="G13" s="134"/>
      <c r="H13" s="270"/>
    </row>
    <row r="14" spans="1:25" s="140" customFormat="1" ht="33">
      <c r="A14" s="367" t="s">
        <v>683</v>
      </c>
      <c r="B14" s="367" t="s">
        <v>689</v>
      </c>
      <c r="C14" s="134" t="s">
        <v>690</v>
      </c>
      <c r="D14" s="68" t="s">
        <v>695</v>
      </c>
      <c r="E14" s="68"/>
      <c r="F14" s="134"/>
      <c r="G14" s="134"/>
      <c r="H14" s="270"/>
    </row>
    <row r="15" spans="1:25" s="140" customFormat="1" ht="33">
      <c r="A15" s="368"/>
      <c r="B15" s="368"/>
      <c r="C15" s="134" t="s">
        <v>691</v>
      </c>
      <c r="D15" s="68" t="s">
        <v>696</v>
      </c>
      <c r="E15" s="68"/>
      <c r="F15" s="134"/>
      <c r="G15" s="134"/>
      <c r="H15" s="270"/>
    </row>
    <row r="16" spans="1:25" s="140" customFormat="1" ht="33">
      <c r="A16" s="368"/>
      <c r="B16" s="368"/>
      <c r="C16" s="134" t="s">
        <v>694</v>
      </c>
      <c r="D16" s="68" t="s">
        <v>697</v>
      </c>
      <c r="E16" s="68"/>
      <c r="F16" s="134"/>
      <c r="G16" s="134"/>
      <c r="H16" s="270"/>
    </row>
    <row r="17" spans="1:25" s="140" customFormat="1" ht="16.5">
      <c r="A17" s="137"/>
      <c r="B17" s="136" t="s">
        <v>700</v>
      </c>
      <c r="C17" s="150"/>
      <c r="D17" s="138"/>
      <c r="E17" s="155"/>
      <c r="F17" s="155"/>
      <c r="G17" s="155"/>
      <c r="H17" s="156"/>
    </row>
    <row r="18" spans="1:25" s="135" customFormat="1" ht="33">
      <c r="A18" s="134" t="s">
        <v>704</v>
      </c>
      <c r="B18" s="159" t="s">
        <v>701</v>
      </c>
      <c r="C18" s="148" t="s">
        <v>702</v>
      </c>
      <c r="D18" s="271" t="s">
        <v>703</v>
      </c>
      <c r="E18" s="134"/>
      <c r="F18" s="134"/>
      <c r="G18" s="134"/>
      <c r="H18" s="270"/>
    </row>
    <row r="19" spans="1:25" ht="16.5" customHeight="1">
      <c r="A19" s="64"/>
      <c r="B19" s="64"/>
      <c r="C19" s="64"/>
      <c r="D19" s="129"/>
      <c r="E19" s="64"/>
      <c r="F19" s="64"/>
      <c r="G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64"/>
      <c r="B20" s="64"/>
      <c r="C20" s="64"/>
      <c r="D20" s="129"/>
      <c r="E20" s="64"/>
      <c r="F20" s="64"/>
      <c r="G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 customHeight="1">
      <c r="A21" s="64"/>
      <c r="B21" s="64"/>
      <c r="C21" s="64"/>
      <c r="D21" s="129"/>
      <c r="E21" s="64"/>
      <c r="F21" s="64"/>
      <c r="G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64"/>
      <c r="B22" s="64"/>
      <c r="C22" s="64"/>
      <c r="D22" s="129"/>
      <c r="E22" s="64"/>
      <c r="F22" s="64"/>
      <c r="G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16.5" customHeight="1">
      <c r="A23" s="64"/>
      <c r="B23" s="64"/>
      <c r="C23" s="64"/>
      <c r="D23" s="129"/>
      <c r="E23" s="64"/>
      <c r="F23" s="64"/>
      <c r="G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64"/>
      <c r="B24" s="64"/>
      <c r="C24" s="64"/>
      <c r="D24" s="129"/>
      <c r="E24" s="64"/>
      <c r="F24" s="64"/>
      <c r="G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64"/>
      <c r="B25" s="64"/>
      <c r="C25" s="64"/>
      <c r="D25" s="129"/>
      <c r="E25" s="64"/>
      <c r="F25" s="64"/>
      <c r="G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16.5" customHeight="1">
      <c r="A26" s="64"/>
      <c r="B26" s="64"/>
      <c r="C26" s="64"/>
      <c r="D26" s="129"/>
      <c r="E26" s="64"/>
      <c r="F26" s="64"/>
      <c r="G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16.5" customHeight="1">
      <c r="A27" s="64"/>
      <c r="B27" s="64"/>
      <c r="C27" s="64"/>
      <c r="D27" s="129"/>
      <c r="E27" s="64"/>
      <c r="F27" s="64"/>
      <c r="G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16.5" customHeight="1">
      <c r="A28" s="64"/>
      <c r="B28" s="64"/>
      <c r="C28" s="64"/>
      <c r="D28" s="129"/>
      <c r="E28" s="64"/>
      <c r="F28" s="64"/>
      <c r="G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48"/>
      <c r="B29" s="48"/>
      <c r="C29" s="48"/>
      <c r="D29" s="130"/>
      <c r="E29" s="48"/>
      <c r="F29" s="48"/>
      <c r="G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16.5" customHeight="1">
      <c r="A30" s="48"/>
      <c r="B30" s="48"/>
      <c r="C30" s="48"/>
      <c r="D30" s="130"/>
      <c r="E30" s="48"/>
      <c r="F30" s="48"/>
      <c r="G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48"/>
      <c r="B31" s="48"/>
      <c r="C31" s="48"/>
      <c r="D31" s="130"/>
      <c r="E31" s="48"/>
      <c r="F31" s="48"/>
      <c r="G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48"/>
      <c r="B32" s="48"/>
      <c r="C32" s="48"/>
      <c r="D32" s="130"/>
      <c r="E32" s="48"/>
      <c r="F32" s="48"/>
      <c r="G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48"/>
      <c r="B33" s="48"/>
      <c r="C33" s="48"/>
      <c r="D33" s="130"/>
      <c r="E33" s="48"/>
      <c r="F33" s="48"/>
      <c r="G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48"/>
      <c r="B34" s="48"/>
      <c r="C34" s="48"/>
      <c r="D34" s="130"/>
      <c r="E34" s="48"/>
      <c r="F34" s="48"/>
      <c r="G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48"/>
      <c r="B35" s="48"/>
      <c r="C35" s="48"/>
      <c r="D35" s="130"/>
      <c r="E35" s="48"/>
      <c r="F35" s="48"/>
      <c r="G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48"/>
      <c r="B36" s="48"/>
      <c r="C36" s="48"/>
      <c r="D36" s="130"/>
      <c r="E36" s="48"/>
      <c r="F36" s="48"/>
      <c r="G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48"/>
      <c r="B37" s="48"/>
      <c r="C37" s="48"/>
      <c r="D37" s="130"/>
      <c r="E37" s="48"/>
      <c r="F37" s="48"/>
      <c r="G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48"/>
      <c r="B38" s="48"/>
      <c r="C38" s="48"/>
      <c r="D38" s="130"/>
      <c r="E38" s="48"/>
      <c r="F38" s="48"/>
      <c r="G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52"/>
      <c r="B39" s="52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53"/>
      <c r="B40" s="53"/>
      <c r="C40" s="53"/>
      <c r="D40" s="53"/>
      <c r="E40" s="53"/>
      <c r="F40" s="53"/>
      <c r="G40" s="53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</row>
    <row r="41" spans="1:25" ht="16.5" customHeight="1">
      <c r="A41" s="53"/>
      <c r="B41" s="53"/>
      <c r="C41" s="53"/>
      <c r="D41" s="53"/>
      <c r="E41" s="53"/>
      <c r="F41" s="53"/>
      <c r="G41" s="53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</row>
    <row r="42" spans="1:25" ht="16.5" customHeight="1">
      <c r="A42" s="8"/>
      <c r="B42" s="8"/>
      <c r="C42" s="8"/>
      <c r="D42" s="37"/>
      <c r="E42" s="8"/>
      <c r="F42" s="8"/>
      <c r="G42" s="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</row>
    <row r="43" spans="1:25" ht="16.5" customHeight="1">
      <c r="A43" s="8"/>
      <c r="B43" s="8"/>
      <c r="C43" s="8"/>
      <c r="D43" s="37"/>
      <c r="E43" s="8"/>
      <c r="F43" s="8"/>
      <c r="G43" s="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</row>
    <row r="44" spans="1:25" ht="16.5" customHeight="1">
      <c r="A44" s="8"/>
      <c r="B44" s="8"/>
      <c r="C44" s="8"/>
      <c r="D44" s="37"/>
      <c r="E44" s="8"/>
      <c r="F44" s="8"/>
      <c r="G44" s="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 spans="1:25" ht="16.5" customHeight="1">
      <c r="A45" s="8"/>
      <c r="B45" s="8"/>
      <c r="C45" s="8"/>
      <c r="D45" s="37"/>
      <c r="E45" s="8"/>
      <c r="F45" s="8"/>
      <c r="G45" s="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 spans="1:25" ht="16.5" customHeight="1">
      <c r="A46" s="8"/>
      <c r="B46" s="8"/>
      <c r="C46" s="8"/>
      <c r="D46" s="37"/>
      <c r="E46" s="8"/>
      <c r="F46" s="8"/>
      <c r="G46" s="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 spans="1:25" ht="16.5" customHeight="1">
      <c r="A47" s="8"/>
      <c r="B47" s="8"/>
      <c r="C47" s="8"/>
      <c r="D47" s="37"/>
      <c r="E47" s="8"/>
      <c r="F47" s="8"/>
      <c r="G47" s="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</sheetData>
  <mergeCells count="9"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ErrorMessage="1" sqref="F1:F3 F7:F28" xr:uid="{00000000-0002-0000-1A00-000000000000}">
      <formula1>$I$2:$I$6</formula1>
      <formula2>0</formula2>
    </dataValidation>
    <dataValidation type="list" allowBlank="1" showInputMessage="1" showErrorMessage="1" prompt=" - " sqref="F29:F169" xr:uid="{00000000-0002-0000-1A00-000001000000}">
      <formula1>$I$2:$I$6</formula1>
    </dataValidation>
  </dataValidations>
  <hyperlinks>
    <hyperlink ref="D18" location="'Layout - Thống kê'!B3" display="Hiển thị trang Thống kê" xr:uid="{00000000-0004-0000-1A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4" workbookViewId="0">
      <selection activeCell="M18" sqref="M18"/>
    </sheetView>
  </sheetViews>
  <sheetFormatPr defaultRowHeight="13.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984"/>
  <sheetViews>
    <sheetView tabSelected="1" workbookViewId="0">
      <selection activeCell="H7" sqref="H7"/>
    </sheetView>
  </sheetViews>
  <sheetFormatPr defaultColWidth="15.125" defaultRowHeight="15" customHeight="1"/>
  <cols>
    <col min="1" max="1" width="9" customWidth="1"/>
    <col min="2" max="2" width="15.875" customWidth="1"/>
    <col min="3" max="3" width="44.125" customWidth="1"/>
    <col min="4" max="4" width="5.25" customWidth="1"/>
    <col min="5" max="5" width="6.125" customWidth="1"/>
    <col min="6" max="6" width="13" customWidth="1"/>
    <col min="7" max="7" width="4.625" customWidth="1"/>
    <col min="8" max="8" width="37.375" customWidth="1"/>
    <col min="9" max="9" width="33.125" customWidth="1"/>
    <col min="10" max="18" width="9" customWidth="1"/>
    <col min="19" max="26" width="8" customWidth="1"/>
  </cols>
  <sheetData>
    <row r="1" spans="1:26" ht="16.5" customHeight="1">
      <c r="A1" s="8"/>
      <c r="B1" s="415" t="s">
        <v>89</v>
      </c>
      <c r="C1" s="416"/>
      <c r="D1" s="416"/>
      <c r="E1" s="416"/>
      <c r="F1" s="416"/>
      <c r="G1" s="416"/>
      <c r="H1" s="416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6.5" customHeight="1">
      <c r="A2" s="54"/>
      <c r="B2" s="54"/>
      <c r="C2" s="8"/>
      <c r="D2" s="8"/>
      <c r="E2" s="8"/>
      <c r="F2" s="8"/>
      <c r="G2" s="8"/>
      <c r="H2" s="55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82.5" customHeight="1">
      <c r="A3" s="8"/>
      <c r="B3" s="9" t="s">
        <v>1</v>
      </c>
      <c r="C3" s="364" t="str">
        <f>Cover!C4</f>
        <v>Xây dựng Hệ thống quản lý sinh viên lưu trú (nhận, trả phòng) tại KTX Trường Đại học FU</v>
      </c>
      <c r="D3" s="413"/>
      <c r="E3" s="414" t="s">
        <v>2</v>
      </c>
      <c r="F3" s="413"/>
      <c r="G3" s="418" t="s">
        <v>107</v>
      </c>
      <c r="H3" s="419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9" t="s">
        <v>3</v>
      </c>
      <c r="C4" s="412" t="str">
        <f>Cover!C5</f>
        <v>A04-RT05</v>
      </c>
      <c r="D4" s="413"/>
      <c r="E4" s="414" t="s">
        <v>4</v>
      </c>
      <c r="F4" s="413"/>
      <c r="G4" s="414"/>
      <c r="H4" s="420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6.5" customHeight="1">
      <c r="A5" s="8"/>
      <c r="B5" s="9" t="s">
        <v>5</v>
      </c>
      <c r="C5" s="412" t="str">
        <f>Cover!C6</f>
        <v>A04-RT05_Blackbox testcase_v1.0</v>
      </c>
      <c r="D5" s="413"/>
      <c r="E5" s="414" t="s">
        <v>6</v>
      </c>
      <c r="F5" s="413"/>
      <c r="G5" s="421">
        <f>Cover!G6</f>
        <v>45116</v>
      </c>
      <c r="H5" s="422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5" customHeight="1">
      <c r="A6" s="54"/>
      <c r="B6" s="9" t="s">
        <v>90</v>
      </c>
      <c r="C6" s="412"/>
      <c r="D6" s="417"/>
      <c r="E6" s="417"/>
      <c r="F6" s="417"/>
      <c r="G6" s="417"/>
      <c r="H6" s="4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54"/>
      <c r="B7" s="14"/>
      <c r="C7" s="56"/>
      <c r="D7" s="8"/>
      <c r="E7" s="8"/>
      <c r="F7" s="8"/>
      <c r="G7" s="8"/>
      <c r="H7" s="5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>
      <c r="A9" s="57"/>
      <c r="B9" s="115" t="s">
        <v>19</v>
      </c>
      <c r="C9" s="107" t="s">
        <v>91</v>
      </c>
      <c r="D9" s="108" t="s">
        <v>50</v>
      </c>
      <c r="E9" s="107" t="s">
        <v>52</v>
      </c>
      <c r="F9" s="107" t="s">
        <v>54</v>
      </c>
      <c r="G9" s="109" t="s">
        <v>55</v>
      </c>
      <c r="H9" s="110" t="s">
        <v>92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>
      <c r="A10" s="8"/>
      <c r="B10" s="117">
        <v>1</v>
      </c>
      <c r="C10" s="114" t="str">
        <f>'Xem thông tin Web'!B2</f>
        <v>Xem thông tin web</v>
      </c>
      <c r="D10" s="114">
        <f>'Xem thông tin Web'!A6</f>
        <v>0</v>
      </c>
      <c r="E10" s="114">
        <f>'Xem thông tin Web'!B6</f>
        <v>0</v>
      </c>
      <c r="F10" s="114">
        <f>'Xem thông tin Web'!C6</f>
        <v>7</v>
      </c>
      <c r="G10" s="114">
        <f>'Xem thông tin Web'!D6</f>
        <v>0</v>
      </c>
      <c r="H10" s="114">
        <f>'Xem thông tin Web'!E6</f>
        <v>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>
      <c r="A11" s="8"/>
      <c r="B11" s="117">
        <v>2</v>
      </c>
      <c r="C11" s="114" t="str">
        <f>'Quản lý tài khoản'!B2</f>
        <v>Quản lý tài khoản</v>
      </c>
      <c r="D11" s="114">
        <f>'Quản lý tài khoản'!A6</f>
        <v>0</v>
      </c>
      <c r="E11" s="114">
        <f>'Quản lý tài khoản'!B6</f>
        <v>0</v>
      </c>
      <c r="F11" s="114">
        <f>'Quản lý tài khoản'!C6</f>
        <v>66</v>
      </c>
      <c r="G11" s="114">
        <f>'Quản lý tài khoản'!D6</f>
        <v>0</v>
      </c>
      <c r="H11" s="114">
        <f>'Quản lý tài khoản'!E6</f>
        <v>66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>
      <c r="A12" s="8"/>
      <c r="B12" s="117">
        <v>3</v>
      </c>
      <c r="C12" s="114" t="str">
        <f>'Xem và tìm kiếm phòng'!B2</f>
        <v>Xem và tìm kiếm phòng</v>
      </c>
      <c r="D12" s="114">
        <f>'Xem và tìm kiếm phòng'!A6</f>
        <v>0</v>
      </c>
      <c r="E12" s="114">
        <f>'Xem và tìm kiếm phòng'!B6</f>
        <v>0</v>
      </c>
      <c r="F12" s="114">
        <f>'Xem và tìm kiếm phòng'!C6</f>
        <v>25</v>
      </c>
      <c r="G12" s="114">
        <f>'Xem và tìm kiếm phòng'!D6</f>
        <v>0</v>
      </c>
      <c r="H12" s="114">
        <f>'Xem và tìm kiếm phòng'!E6</f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>
      <c r="A13" s="8"/>
      <c r="B13" s="117">
        <v>4</v>
      </c>
      <c r="C13" s="114" t="str">
        <f>'DK và Lịch sử DK phòng'!B2</f>
        <v>Đăng ký và Lịch sử đăng ký phòng</v>
      </c>
      <c r="D13" s="114">
        <f>'DK và Lịch sử DK phòng'!A6</f>
        <v>0</v>
      </c>
      <c r="E13" s="114">
        <f>'DK và Lịch sử DK phòng'!B6</f>
        <v>0</v>
      </c>
      <c r="F13" s="114">
        <f>'DK và Lịch sử DK phòng'!C6</f>
        <v>19</v>
      </c>
      <c r="G13" s="114">
        <f>'DK và Lịch sử DK phòng'!D6</f>
        <v>0</v>
      </c>
      <c r="H13" s="114">
        <f>'DK và Lịch sử DK phòng'!E6</f>
        <v>19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>
      <c r="A14" s="8"/>
      <c r="B14" s="117">
        <v>5</v>
      </c>
      <c r="C14" s="114" t="str">
        <f>'Chọn hóa đơn và thanh toán'!B2</f>
        <v>Chọn hóa đơn và thanh toán</v>
      </c>
      <c r="D14" s="114">
        <f>'Chọn hóa đơn và thanh toán'!A6</f>
        <v>0</v>
      </c>
      <c r="E14" s="114">
        <f>'Chọn hóa đơn và thanh toán'!B6</f>
        <v>0</v>
      </c>
      <c r="F14" s="114">
        <f>'Chọn hóa đơn và thanh toán'!C6</f>
        <v>17</v>
      </c>
      <c r="G14" s="114">
        <f>'Chọn hóa đơn và thanh toán'!D6</f>
        <v>0</v>
      </c>
      <c r="H14" s="114">
        <f>'Chọn hóa đơn và thanh toán'!E6</f>
        <v>17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>
      <c r="A15" s="8"/>
      <c r="B15" s="117">
        <v>6</v>
      </c>
      <c r="C15" s="114" t="str">
        <f>'Gửi yêu cầu, khiếu nại'!B2</f>
        <v>Gửi yêu cầu / khiếu nại</v>
      </c>
      <c r="D15" s="114">
        <f>'Gửi yêu cầu, khiếu nại'!A6</f>
        <v>0</v>
      </c>
      <c r="E15" s="114">
        <f>'Gửi yêu cầu, khiếu nại'!B6</f>
        <v>0</v>
      </c>
      <c r="F15" s="114">
        <f>'Gửi yêu cầu, khiếu nại'!C6</f>
        <v>36</v>
      </c>
      <c r="G15" s="114">
        <f>'Gửi yêu cầu, khiếu nại'!D6</f>
        <v>0</v>
      </c>
      <c r="H15" s="114">
        <f>'Gửi yêu cầu, khiếu nại'!E6</f>
        <v>36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>
      <c r="A16" s="8"/>
      <c r="B16" s="117">
        <v>7</v>
      </c>
      <c r="C16" s="114" t="str">
        <f>'Xem bạn cùng phòng'!B2</f>
        <v>Xem bạn cùng phòng</v>
      </c>
      <c r="D16" s="114">
        <f>'Xem bạn cùng phòng'!A6</f>
        <v>0</v>
      </c>
      <c r="E16" s="114">
        <f>'Xem bạn cùng phòng'!B6</f>
        <v>0</v>
      </c>
      <c r="F16" s="114">
        <f>'Xem bạn cùng phòng'!C6</f>
        <v>5</v>
      </c>
      <c r="G16" s="114">
        <f>'Xem bạn cùng phòng'!D6</f>
        <v>0</v>
      </c>
      <c r="H16" s="114">
        <f>'Xem bạn cùng phòng'!E6</f>
        <v>5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>
      <c r="A17" s="8"/>
      <c r="B17" s="117">
        <v>8</v>
      </c>
      <c r="C17" s="114" t="str">
        <f>'QL Thông báo'!B2</f>
        <v>Quản lý thông báo</v>
      </c>
      <c r="D17" s="114">
        <f>'QL Thông báo'!A6</f>
        <v>0</v>
      </c>
      <c r="E17" s="114">
        <f>'QL Thông báo'!B6</f>
        <v>0</v>
      </c>
      <c r="F17" s="114">
        <f>'QL Thông báo'!C6</f>
        <v>56</v>
      </c>
      <c r="G17" s="114">
        <f>'QL Thông báo'!D6</f>
        <v>0</v>
      </c>
      <c r="H17" s="114">
        <f>'QL Thông báo'!E6</f>
        <v>56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>
      <c r="A18" s="8"/>
      <c r="B18" s="117">
        <v>9</v>
      </c>
      <c r="C18" s="114" t="str">
        <f>'Quản lý cho thuê phòng'!B2</f>
        <v>Quản lý cho thuê phòng</v>
      </c>
      <c r="D18" s="114">
        <f>'Quản lý cho thuê phòng'!A6</f>
        <v>0</v>
      </c>
      <c r="E18" s="114">
        <f>'Quản lý cho thuê phòng'!B6</f>
        <v>0</v>
      </c>
      <c r="F18" s="114">
        <f>'Quản lý cho thuê phòng'!C6</f>
        <v>24</v>
      </c>
      <c r="G18" s="114">
        <f>'Quản lý cho thuê phòng'!D6</f>
        <v>0</v>
      </c>
      <c r="H18" s="114">
        <f>'Quản lý cho thuê phòng'!E6</f>
        <v>24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>
      <c r="A19" s="8"/>
      <c r="B19" s="117">
        <v>10</v>
      </c>
      <c r="C19" s="114" t="str">
        <f>'Quản lý thông tin SV'!B2</f>
        <v>Quản lý thông tin sinh viên</v>
      </c>
      <c r="D19" s="114">
        <f>'Quản lý thông tin SV'!A6</f>
        <v>0</v>
      </c>
      <c r="E19" s="114">
        <f>'Quản lý thông tin SV'!B6</f>
        <v>0</v>
      </c>
      <c r="F19" s="114">
        <f>'Quản lý thông tin SV'!C6</f>
        <v>47</v>
      </c>
      <c r="G19" s="114">
        <f>'Quản lý thông tin SV'!D6</f>
        <v>0</v>
      </c>
      <c r="H19" s="114">
        <f>'Quản lý thông tin SV'!E6</f>
        <v>47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>
      <c r="A20" s="8"/>
      <c r="B20" s="117">
        <v>11</v>
      </c>
      <c r="C20" s="114" t="str">
        <f>'Quản lý phòng ở'!B2</f>
        <v>Quản lý phòng ở</v>
      </c>
      <c r="D20" s="114">
        <f>'Quản lý phòng ở'!A6</f>
        <v>0</v>
      </c>
      <c r="E20" s="114">
        <f>'Quản lý phòng ở'!B6</f>
        <v>0</v>
      </c>
      <c r="F20" s="114">
        <f>'Quản lý phòng ở'!C6</f>
        <v>53</v>
      </c>
      <c r="G20" s="114">
        <f>'Quản lý phòng ở'!D6</f>
        <v>0</v>
      </c>
      <c r="H20" s="114">
        <f>'Quản lý phòng ở'!E6</f>
        <v>53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>
      <c r="A21" s="8"/>
      <c r="B21" s="117">
        <v>12</v>
      </c>
      <c r="C21" s="114" t="str">
        <f>'Quản lý hóa đơn'!B2</f>
        <v>Quản lý hóa đơn</v>
      </c>
      <c r="D21" s="114">
        <f>'Quản lý hóa đơn'!A6</f>
        <v>0</v>
      </c>
      <c r="E21" s="114">
        <f>'Quản lý hóa đơn'!B6</f>
        <v>0</v>
      </c>
      <c r="F21" s="114">
        <f>'Quản lý hóa đơn'!C6</f>
        <v>44</v>
      </c>
      <c r="G21" s="114">
        <f>'Quản lý hóa đơn'!D6</f>
        <v>0</v>
      </c>
      <c r="H21" s="114">
        <f>'Quản lý hóa đơn'!E6</f>
        <v>44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>
      <c r="A22" s="8"/>
      <c r="B22" s="117">
        <v>13</v>
      </c>
      <c r="C22" s="114" t="str">
        <f>'Quản lý yêu cầu, khiếu nại'!B2</f>
        <v>Quản lý yêu cầu, khiếu nại</v>
      </c>
      <c r="D22" s="114">
        <f>'Quản lý yêu cầu, khiếu nại'!A6</f>
        <v>0</v>
      </c>
      <c r="E22" s="114">
        <f>'Quản lý yêu cầu, khiếu nại'!B6</f>
        <v>0</v>
      </c>
      <c r="F22" s="114">
        <f>'Quản lý yêu cầu, khiếu nại'!C6</f>
        <v>26</v>
      </c>
      <c r="G22" s="114">
        <f>'Quản lý yêu cầu, khiếu nại'!D6</f>
        <v>0</v>
      </c>
      <c r="H22" s="114">
        <f>'Quản lý yêu cầu, khiếu nại'!E6</f>
        <v>26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>
      <c r="A23" s="8"/>
      <c r="B23" s="117">
        <v>14</v>
      </c>
      <c r="C23" s="114" t="str">
        <f>'Thống kê'!B2</f>
        <v>Thống kê</v>
      </c>
      <c r="D23" s="114">
        <f>'Thống kê'!A6</f>
        <v>0</v>
      </c>
      <c r="E23" s="114">
        <f>'Thống kê'!B6</f>
        <v>0</v>
      </c>
      <c r="F23" s="114">
        <f>'Thống kê'!C6</f>
        <v>3</v>
      </c>
      <c r="G23" s="114">
        <f>'Thống kê'!D6</f>
        <v>0</v>
      </c>
      <c r="H23" s="114">
        <f>'Thống kê'!E6</f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>
      <c r="A24" s="57"/>
      <c r="B24" s="116"/>
      <c r="C24" s="111" t="s">
        <v>93</v>
      </c>
      <c r="D24" s="112">
        <f>SUM(D10:D14)</f>
        <v>0</v>
      </c>
      <c r="E24" s="112">
        <f>SUM(E10:E14)</f>
        <v>0</v>
      </c>
      <c r="F24" s="112">
        <f>SUM(F10:F14)</f>
        <v>134</v>
      </c>
      <c r="G24" s="112">
        <f>SUM(G10:G14)</f>
        <v>0</v>
      </c>
      <c r="H24" s="113">
        <f>SUM(H10:H14)</f>
        <v>134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>
      <c r="A25" s="57"/>
      <c r="B25" s="58"/>
      <c r="C25" s="8"/>
      <c r="D25" s="59"/>
      <c r="E25" s="60"/>
      <c r="F25" s="60"/>
      <c r="G25" s="60"/>
      <c r="H25" s="60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>
      <c r="A26" s="57"/>
      <c r="B26" s="8"/>
      <c r="C26" s="6" t="s">
        <v>94</v>
      </c>
      <c r="D26" s="8"/>
      <c r="E26" s="61">
        <f>(D24+E24)*100/(H24-G24)</f>
        <v>0</v>
      </c>
      <c r="F26" s="8" t="s">
        <v>95</v>
      </c>
      <c r="G26" s="8"/>
      <c r="H26" s="50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>
      <c r="A27" s="57"/>
      <c r="B27" s="8"/>
      <c r="C27" s="6" t="s">
        <v>96</v>
      </c>
      <c r="D27" s="8"/>
      <c r="E27" s="61">
        <f>D24*100/(H24-G24)</f>
        <v>0</v>
      </c>
      <c r="F27" s="8" t="s">
        <v>95</v>
      </c>
      <c r="G27" s="8"/>
      <c r="H27" s="50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>
      <c r="A28" s="5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>
      <c r="A29" s="5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>
      <c r="A30" s="5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>
      <c r="A31" s="5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>
      <c r="A32" s="5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>
      <c r="A33" s="5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>
      <c r="A34" s="5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>
      <c r="A35" s="5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>
      <c r="A36" s="5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>
      <c r="A37" s="5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>
      <c r="A38" s="5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>
      <c r="A39" s="5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>
      <c r="A40" s="5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>
      <c r="A41" s="5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>
      <c r="A42" s="5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>
      <c r="A43" s="5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>
      <c r="A44" s="5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5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5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5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5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5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5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5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5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5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5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5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5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5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5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5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5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</sheetData>
  <mergeCells count="11">
    <mergeCell ref="C5:D5"/>
    <mergeCell ref="E4:F4"/>
    <mergeCell ref="B1:H1"/>
    <mergeCell ref="C6:H6"/>
    <mergeCell ref="C3:D3"/>
    <mergeCell ref="C4:D4"/>
    <mergeCell ref="E3:F3"/>
    <mergeCell ref="E5:F5"/>
    <mergeCell ref="G3:H3"/>
    <mergeCell ref="G4:H4"/>
    <mergeCell ref="G5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Cover</vt:lpstr>
      <vt:lpstr>Test case List</vt:lpstr>
      <vt:lpstr>Xem thông tin Web</vt:lpstr>
      <vt:lpstr>Layout - Xem thông tin Web</vt:lpstr>
      <vt:lpstr>Quản lý tài khoản</vt:lpstr>
      <vt:lpstr>Layout Quản lý tài khoản</vt:lpstr>
      <vt:lpstr>Xem và tìm kiếm phòng</vt:lpstr>
      <vt:lpstr>Layout Xem và tìm kiếm phòng</vt:lpstr>
      <vt:lpstr>DK và Lịch sử DK phòng</vt:lpstr>
      <vt:lpstr>Layout DK và Lịch sử DK phòng </vt:lpstr>
      <vt:lpstr>Chọn hóa đơn và thanh toán</vt:lpstr>
      <vt:lpstr>Layout Chọn HD và thanh toán</vt:lpstr>
      <vt:lpstr>Gửi yêu cầu, khiếu nại</vt:lpstr>
      <vt:lpstr>Layout Gửi yêu cầu,khiếu nại</vt:lpstr>
      <vt:lpstr>Xem bạn cùng phòng</vt:lpstr>
      <vt:lpstr>Layout Xem bạn cùng phòng</vt:lpstr>
      <vt:lpstr>QL Thông báo</vt:lpstr>
      <vt:lpstr>Layout QL Thông báo</vt:lpstr>
      <vt:lpstr>Quản lý cho thuê phòng</vt:lpstr>
      <vt:lpstr>Layout QL cho thuê phòng</vt:lpstr>
      <vt:lpstr>Quản lý thông tin SV</vt:lpstr>
      <vt:lpstr>Layout - Quản lý thông tin SV</vt:lpstr>
      <vt:lpstr>Quản lý phòng ở</vt:lpstr>
      <vt:lpstr>Layout - Quản lý phòng ở</vt:lpstr>
      <vt:lpstr>Quản lý hóa đơn</vt:lpstr>
      <vt:lpstr>Layout - Quản lý hóa đơn</vt:lpstr>
      <vt:lpstr>Quản lý yêu cầu, khiếu nại</vt:lpstr>
      <vt:lpstr>Layout- QL yêu cầu, khiếu nại</vt:lpstr>
      <vt:lpstr>Thống kê</vt:lpstr>
      <vt:lpstr>Layout - Thống kê</vt:lpstr>
      <vt:lpstr>Test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102130159@sv.dut.edu.vn</dc:creator>
  <cp:lastModifiedBy>KT</cp:lastModifiedBy>
  <dcterms:created xsi:type="dcterms:W3CDTF">2017-04-07T16:51:47Z</dcterms:created>
  <dcterms:modified xsi:type="dcterms:W3CDTF">2023-07-09T14:05:30Z</dcterms:modified>
</cp:coreProperties>
</file>