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12EB4B05-8930-4971-9921-3C7292E823B0}" xr6:coauthVersionLast="40" xr6:coauthVersionMax="40" xr10:uidLastSave="{00000000-0000-0000-0000-000000000000}"/>
  <bookViews>
    <workbookView xWindow="240" yWindow="30" windowWidth="24795" windowHeight="12555" tabRatio="830" xr2:uid="{00000000-000D-0000-FFFF-FFFF00000000}"/>
  </bookViews>
  <sheets>
    <sheet name="GE" sheetId="1" r:id="rId1"/>
    <sheet name="GE (2)" sheetId="5" r:id="rId2"/>
    <sheet name="GB" sheetId="10" r:id="rId3"/>
    <sheet name="GB (2)" sheetId="11" r:id="rId4"/>
    <sheet name="GT" sheetId="12" r:id="rId5"/>
    <sheet name="GT (2)" sheetId="13" r:id="rId6"/>
    <sheet name="TR (L)" sheetId="14" r:id="rId7"/>
    <sheet name="TR (U)" sheetId="15" r:id="rId8"/>
    <sheet name="TR (L) (2)" sheetId="16" r:id="rId9"/>
    <sheet name="TR (U) (2)" sheetId="17" r:id="rId10"/>
    <sheet name="SY" sheetId="3" r:id="rId11"/>
    <sheet name="SY (2)" sheetId="7" r:id="rId12"/>
    <sheet name="HE" sheetId="18" r:id="rId13"/>
    <sheet name="HE (2)" sheetId="19" r:id="rId14"/>
    <sheet name="PO" sheetId="20" r:id="rId15"/>
    <sheet name="PO (2)" sheetId="22" r:id="rId16"/>
    <sheet name="PB" sheetId="23" r:id="rId17"/>
    <sheet name="PB (2)" sheetId="24" r:id="rId18"/>
    <sheet name="PT" sheetId="25" r:id="rId19"/>
    <sheet name="PT (2)" sheetId="26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26" l="1" a="1"/>
  <c r="A9" i="25" a="1"/>
  <c r="A10" i="24" a="1"/>
  <c r="A10" i="23" a="1"/>
  <c r="A9" i="22" a="1"/>
  <c r="A9" i="20" a="1"/>
  <c r="A9" i="19" a="1"/>
  <c r="A9" i="18" a="1"/>
  <c r="A9" i="7" a="1"/>
  <c r="A9" i="3" a="1"/>
  <c r="A9" i="26" l="1"/>
  <c r="A11" i="26"/>
  <c r="A13" i="26"/>
  <c r="A15" i="26"/>
  <c r="A17" i="26"/>
  <c r="A19" i="26"/>
  <c r="A21" i="26"/>
  <c r="A23" i="26"/>
  <c r="A25" i="26"/>
  <c r="A27" i="26"/>
  <c r="A29" i="26"/>
  <c r="B9" i="26"/>
  <c r="B11" i="26"/>
  <c r="B13" i="26"/>
  <c r="B17" i="26"/>
  <c r="B19" i="26"/>
  <c r="B21" i="26"/>
  <c r="B23" i="26"/>
  <c r="B25" i="26"/>
  <c r="B27" i="26"/>
  <c r="B29" i="26"/>
  <c r="A10" i="26"/>
  <c r="A12" i="26"/>
  <c r="A14" i="26"/>
  <c r="A16" i="26"/>
  <c r="A18" i="26"/>
  <c r="A22" i="26"/>
  <c r="A24" i="26"/>
  <c r="A28" i="26"/>
  <c r="B12" i="26"/>
  <c r="B14" i="26"/>
  <c r="B18" i="26"/>
  <c r="B20" i="26"/>
  <c r="B24" i="26"/>
  <c r="B28" i="26"/>
  <c r="B15" i="26"/>
  <c r="A20" i="26"/>
  <c r="A26" i="26"/>
  <c r="B10" i="26"/>
  <c r="B16" i="26"/>
  <c r="B22" i="26"/>
  <c r="B26" i="26"/>
  <c r="A9" i="25"/>
  <c r="A13" i="25"/>
  <c r="A17" i="25"/>
  <c r="A21" i="25"/>
  <c r="A25" i="25"/>
  <c r="A29" i="25"/>
  <c r="A10" i="25"/>
  <c r="A14" i="25"/>
  <c r="A18" i="25"/>
  <c r="A22" i="25"/>
  <c r="A30" i="25"/>
  <c r="A11" i="25"/>
  <c r="A15" i="25"/>
  <c r="A19" i="25"/>
  <c r="A23" i="25"/>
  <c r="A27" i="25"/>
  <c r="A12" i="25"/>
  <c r="A16" i="25"/>
  <c r="A20" i="25"/>
  <c r="A24" i="25"/>
  <c r="A28" i="25"/>
  <c r="A26" i="25"/>
  <c r="A10" i="24"/>
  <c r="A12" i="24"/>
  <c r="A14" i="24"/>
  <c r="A16" i="24"/>
  <c r="A18" i="24"/>
  <c r="A20" i="24"/>
  <c r="A22" i="24"/>
  <c r="A24" i="24"/>
  <c r="A26" i="24"/>
  <c r="A28" i="24"/>
  <c r="A30" i="24"/>
  <c r="B10" i="24"/>
  <c r="B12" i="24"/>
  <c r="B14" i="24"/>
  <c r="B16" i="24"/>
  <c r="B18" i="24"/>
  <c r="B20" i="24"/>
  <c r="B22" i="24"/>
  <c r="B24" i="24"/>
  <c r="B26" i="24"/>
  <c r="B28" i="24"/>
  <c r="B30" i="24"/>
  <c r="B11" i="24"/>
  <c r="B13" i="24"/>
  <c r="B15" i="24"/>
  <c r="B17" i="24"/>
  <c r="B19" i="24"/>
  <c r="B21" i="24"/>
  <c r="B23" i="24"/>
  <c r="B25" i="24"/>
  <c r="B27" i="24"/>
  <c r="B29" i="24"/>
  <c r="A11" i="24"/>
  <c r="A13" i="24"/>
  <c r="A15" i="24"/>
  <c r="A17" i="24"/>
  <c r="A19" i="24"/>
  <c r="A21" i="24"/>
  <c r="A23" i="24"/>
  <c r="A25" i="24"/>
  <c r="A27" i="24"/>
  <c r="A29" i="24"/>
  <c r="A10" i="23"/>
  <c r="A14" i="23"/>
  <c r="A18" i="23"/>
  <c r="A22" i="23"/>
  <c r="A26" i="23"/>
  <c r="A30" i="23"/>
  <c r="A15" i="23"/>
  <c r="A23" i="23"/>
  <c r="A31" i="23"/>
  <c r="A12" i="23"/>
  <c r="A20" i="23"/>
  <c r="A28" i="23"/>
  <c r="A17" i="23"/>
  <c r="A25" i="23"/>
  <c r="A11" i="23"/>
  <c r="A19" i="23"/>
  <c r="A27" i="23"/>
  <c r="A16" i="23"/>
  <c r="A24" i="23"/>
  <c r="A13" i="23"/>
  <c r="A21" i="23"/>
  <c r="A29" i="23"/>
  <c r="A9" i="22"/>
  <c r="A11" i="22"/>
  <c r="A13" i="22"/>
  <c r="A15" i="22"/>
  <c r="A17" i="22"/>
  <c r="A19" i="22"/>
  <c r="A21" i="22"/>
  <c r="A23" i="22"/>
  <c r="A25" i="22"/>
  <c r="A27" i="22"/>
  <c r="A29" i="22"/>
  <c r="B9" i="22"/>
  <c r="B11" i="22"/>
  <c r="B15" i="22"/>
  <c r="B17" i="22"/>
  <c r="B19" i="22"/>
  <c r="B21" i="22"/>
  <c r="B23" i="22"/>
  <c r="B25" i="22"/>
  <c r="B27" i="22"/>
  <c r="B29" i="22"/>
  <c r="A10" i="22"/>
  <c r="A12" i="22"/>
  <c r="A16" i="22"/>
  <c r="A20" i="22"/>
  <c r="A22" i="22"/>
  <c r="A26" i="22"/>
  <c r="B10" i="22"/>
  <c r="B14" i="22"/>
  <c r="B18" i="22"/>
  <c r="B22" i="22"/>
  <c r="B26" i="22"/>
  <c r="B13" i="22"/>
  <c r="A14" i="22"/>
  <c r="A18" i="22"/>
  <c r="A24" i="22"/>
  <c r="A28" i="22"/>
  <c r="B12" i="22"/>
  <c r="B16" i="22"/>
  <c r="B20" i="22"/>
  <c r="B24" i="22"/>
  <c r="B28" i="22"/>
  <c r="A10" i="20"/>
  <c r="A14" i="20"/>
  <c r="A18" i="20"/>
  <c r="A22" i="20"/>
  <c r="A26" i="20"/>
  <c r="A30" i="20"/>
  <c r="A12" i="20"/>
  <c r="A16" i="20"/>
  <c r="A20" i="20"/>
  <c r="A24" i="20"/>
  <c r="A28" i="20"/>
  <c r="A9" i="20"/>
  <c r="A13" i="20"/>
  <c r="A17" i="20"/>
  <c r="A21" i="20"/>
  <c r="A25" i="20"/>
  <c r="A29" i="20"/>
  <c r="A11" i="20"/>
  <c r="A15" i="20"/>
  <c r="A19" i="20"/>
  <c r="A23" i="20"/>
  <c r="A27" i="20"/>
  <c r="A9" i="19"/>
  <c r="A11" i="19"/>
  <c r="A13" i="19"/>
  <c r="A15" i="19"/>
  <c r="A17" i="19"/>
  <c r="A19" i="19"/>
  <c r="A21" i="19"/>
  <c r="A23" i="19"/>
  <c r="A25" i="19"/>
  <c r="A27" i="19"/>
  <c r="A29" i="19"/>
  <c r="B9" i="19"/>
  <c r="B11" i="19"/>
  <c r="B13" i="19"/>
  <c r="B15" i="19"/>
  <c r="B17" i="19"/>
  <c r="B19" i="19"/>
  <c r="B21" i="19"/>
  <c r="B23" i="19"/>
  <c r="B25" i="19"/>
  <c r="B27" i="19"/>
  <c r="B29" i="19"/>
  <c r="A10" i="19"/>
  <c r="A12" i="19"/>
  <c r="A14" i="19"/>
  <c r="A16" i="19"/>
  <c r="A18" i="19"/>
  <c r="A20" i="19"/>
  <c r="A22" i="19"/>
  <c r="A24" i="19"/>
  <c r="A26" i="19"/>
  <c r="A28" i="19"/>
  <c r="B10" i="19"/>
  <c r="B12" i="19"/>
  <c r="B14" i="19"/>
  <c r="B16" i="19"/>
  <c r="B18" i="19"/>
  <c r="B20" i="19"/>
  <c r="B22" i="19"/>
  <c r="B24" i="19"/>
  <c r="B26" i="19"/>
  <c r="B28" i="19"/>
  <c r="A9" i="18"/>
  <c r="A13" i="18"/>
  <c r="A17" i="18"/>
  <c r="A21" i="18"/>
  <c r="A25" i="18"/>
  <c r="A29" i="18"/>
  <c r="A10" i="18"/>
  <c r="A14" i="18"/>
  <c r="A18" i="18"/>
  <c r="A22" i="18"/>
  <c r="A26" i="18"/>
  <c r="A30" i="18"/>
  <c r="A11" i="18"/>
  <c r="A15" i="18"/>
  <c r="A19" i="18"/>
  <c r="A23" i="18"/>
  <c r="A27" i="18"/>
  <c r="A12" i="18"/>
  <c r="A16" i="18"/>
  <c r="A20" i="18"/>
  <c r="A24" i="18"/>
  <c r="A28" i="18"/>
  <c r="B18" i="7"/>
  <c r="B26" i="7"/>
  <c r="A9" i="7"/>
  <c r="A11" i="7"/>
  <c r="A13" i="7"/>
  <c r="A15" i="7"/>
  <c r="A17" i="7"/>
  <c r="A19" i="7"/>
  <c r="A21" i="7"/>
  <c r="A23" i="7"/>
  <c r="A25" i="7"/>
  <c r="A27" i="7"/>
  <c r="A29" i="7"/>
  <c r="B9" i="7"/>
  <c r="B11" i="7"/>
  <c r="B13" i="7"/>
  <c r="B15" i="7"/>
  <c r="B17" i="7"/>
  <c r="B19" i="7"/>
  <c r="B21" i="7"/>
  <c r="B23" i="7"/>
  <c r="B25" i="7"/>
  <c r="B27" i="7"/>
  <c r="B29" i="7"/>
  <c r="A10" i="7"/>
  <c r="A12" i="7"/>
  <c r="A14" i="7"/>
  <c r="A16" i="7"/>
  <c r="A18" i="7"/>
  <c r="A20" i="7"/>
  <c r="A22" i="7"/>
  <c r="A24" i="7"/>
  <c r="A26" i="7"/>
  <c r="A28" i="7"/>
  <c r="B10" i="7"/>
  <c r="B12" i="7"/>
  <c r="B14" i="7"/>
  <c r="B16" i="7"/>
  <c r="B20" i="7"/>
  <c r="B22" i="7"/>
  <c r="B24" i="7"/>
  <c r="B28" i="7"/>
  <c r="A9" i="3"/>
  <c r="A13" i="3"/>
  <c r="A17" i="3"/>
  <c r="A21" i="3"/>
  <c r="A25" i="3"/>
  <c r="A29" i="3"/>
  <c r="A11" i="3"/>
  <c r="A19" i="3"/>
  <c r="A27" i="3"/>
  <c r="A16" i="3"/>
  <c r="A24" i="3"/>
  <c r="A10" i="3"/>
  <c r="A14" i="3"/>
  <c r="A18" i="3"/>
  <c r="A22" i="3"/>
  <c r="A26" i="3"/>
  <c r="A30" i="3"/>
  <c r="A15" i="3"/>
  <c r="A23" i="3"/>
  <c r="A12" i="3"/>
  <c r="A20" i="3"/>
  <c r="A28" i="3"/>
  <c r="A9" i="17" a="1"/>
  <c r="A9" i="16" a="1"/>
  <c r="A9" i="15" a="1"/>
  <c r="A9" i="14" a="1"/>
  <c r="A9" i="13" a="1"/>
  <c r="A9" i="12" a="1"/>
  <c r="A11" i="11" a="1"/>
  <c r="A11" i="10" a="1"/>
  <c r="A9" i="5" a="1"/>
  <c r="A9" i="1" a="1"/>
  <c r="A9" i="17" l="1"/>
  <c r="A11" i="17"/>
  <c r="A13" i="17"/>
  <c r="A15" i="17"/>
  <c r="A17" i="17"/>
  <c r="A19" i="17"/>
  <c r="A21" i="17"/>
  <c r="A23" i="17"/>
  <c r="A25" i="17"/>
  <c r="A27" i="17"/>
  <c r="A29" i="17"/>
  <c r="B15" i="17"/>
  <c r="B19" i="17"/>
  <c r="B23" i="17"/>
  <c r="B27" i="17"/>
  <c r="B29" i="17"/>
  <c r="A12" i="17"/>
  <c r="A16" i="17"/>
  <c r="A18" i="17"/>
  <c r="A22" i="17"/>
  <c r="A26" i="17"/>
  <c r="B12" i="17"/>
  <c r="B16" i="17"/>
  <c r="B20" i="17"/>
  <c r="B24" i="17"/>
  <c r="B28" i="17"/>
  <c r="B9" i="17"/>
  <c r="B11" i="17"/>
  <c r="B13" i="17"/>
  <c r="B17" i="17"/>
  <c r="B21" i="17"/>
  <c r="B25" i="17"/>
  <c r="A10" i="17"/>
  <c r="A14" i="17"/>
  <c r="A20" i="17"/>
  <c r="A24" i="17"/>
  <c r="A28" i="17"/>
  <c r="B10" i="17"/>
  <c r="B14" i="17"/>
  <c r="B18" i="17"/>
  <c r="B22" i="17"/>
  <c r="B26" i="17"/>
  <c r="A9" i="16"/>
  <c r="A11" i="16"/>
  <c r="A13" i="16"/>
  <c r="A15" i="16"/>
  <c r="A17" i="16"/>
  <c r="A19" i="16"/>
  <c r="A21" i="16"/>
  <c r="A23" i="16"/>
  <c r="A25" i="16"/>
  <c r="A27" i="16"/>
  <c r="A29" i="16"/>
  <c r="B9" i="16"/>
  <c r="B11" i="16"/>
  <c r="B13" i="16"/>
  <c r="B15" i="16"/>
  <c r="B17" i="16"/>
  <c r="B19" i="16"/>
  <c r="B21" i="16"/>
  <c r="B23" i="16"/>
  <c r="B25" i="16"/>
  <c r="B27" i="16"/>
  <c r="B29" i="16"/>
  <c r="B10" i="16"/>
  <c r="B12" i="16"/>
  <c r="B14" i="16"/>
  <c r="B16" i="16"/>
  <c r="B18" i="16"/>
  <c r="B20" i="16"/>
  <c r="B22" i="16"/>
  <c r="B24" i="16"/>
  <c r="B26" i="16"/>
  <c r="B28" i="16"/>
  <c r="A10" i="16"/>
  <c r="A12" i="16"/>
  <c r="A14" i="16"/>
  <c r="A16" i="16"/>
  <c r="A18" i="16"/>
  <c r="A20" i="16"/>
  <c r="A22" i="16"/>
  <c r="A24" i="16"/>
  <c r="A26" i="16"/>
  <c r="A28" i="16"/>
  <c r="A9" i="15"/>
  <c r="A13" i="15"/>
  <c r="A17" i="15"/>
  <c r="A21" i="15"/>
  <c r="A25" i="15"/>
  <c r="A29" i="15"/>
  <c r="A10" i="15"/>
  <c r="A14" i="15"/>
  <c r="A18" i="15"/>
  <c r="A22" i="15"/>
  <c r="A26" i="15"/>
  <c r="A30" i="15"/>
  <c r="A11" i="15"/>
  <c r="A15" i="15"/>
  <c r="A23" i="15"/>
  <c r="A27" i="15"/>
  <c r="A12" i="15"/>
  <c r="A16" i="15"/>
  <c r="A20" i="15"/>
  <c r="A24" i="15"/>
  <c r="A19" i="15"/>
  <c r="A28" i="15"/>
  <c r="A9" i="14"/>
  <c r="A13" i="14"/>
  <c r="A17" i="14"/>
  <c r="A21" i="14"/>
  <c r="A25" i="14"/>
  <c r="A29" i="14"/>
  <c r="A15" i="14"/>
  <c r="A23" i="14"/>
  <c r="A12" i="14"/>
  <c r="A20" i="14"/>
  <c r="A28" i="14"/>
  <c r="A10" i="14"/>
  <c r="A14" i="14"/>
  <c r="A18" i="14"/>
  <c r="A22" i="14"/>
  <c r="A26" i="14"/>
  <c r="A30" i="14"/>
  <c r="A11" i="14"/>
  <c r="A19" i="14"/>
  <c r="A27" i="14"/>
  <c r="A16" i="14"/>
  <c r="A24" i="14"/>
  <c r="A9" i="13"/>
  <c r="A11" i="13"/>
  <c r="A13" i="13"/>
  <c r="A15" i="13"/>
  <c r="A17" i="13"/>
  <c r="A19" i="13"/>
  <c r="A21" i="13"/>
  <c r="A23" i="13"/>
  <c r="A25" i="13"/>
  <c r="A27" i="13"/>
  <c r="A29" i="13"/>
  <c r="B9" i="13"/>
  <c r="B11" i="13"/>
  <c r="B13" i="13"/>
  <c r="B15" i="13"/>
  <c r="B17" i="13"/>
  <c r="B19" i="13"/>
  <c r="B21" i="13"/>
  <c r="B23" i="13"/>
  <c r="B25" i="13"/>
  <c r="B27" i="13"/>
  <c r="B29" i="13"/>
  <c r="A12" i="13"/>
  <c r="A14" i="13"/>
  <c r="A16" i="13"/>
  <c r="A18" i="13"/>
  <c r="A20" i="13"/>
  <c r="A22" i="13"/>
  <c r="A24" i="13"/>
  <c r="A26" i="13"/>
  <c r="A28" i="13"/>
  <c r="B10" i="13"/>
  <c r="B14" i="13"/>
  <c r="B16" i="13"/>
  <c r="B18" i="13"/>
  <c r="B22" i="13"/>
  <c r="B24" i="13"/>
  <c r="B12" i="13"/>
  <c r="B28" i="13"/>
  <c r="A10" i="13"/>
  <c r="B20" i="13"/>
  <c r="B26" i="13"/>
  <c r="A9" i="12"/>
  <c r="A13" i="12"/>
  <c r="A17" i="12"/>
  <c r="A21" i="12"/>
  <c r="A25" i="12"/>
  <c r="A29" i="12"/>
  <c r="A10" i="12"/>
  <c r="A14" i="12"/>
  <c r="A18" i="12"/>
  <c r="A22" i="12"/>
  <c r="A26" i="12"/>
  <c r="A11" i="12"/>
  <c r="A15" i="12"/>
  <c r="A19" i="12"/>
  <c r="A23" i="12"/>
  <c r="A27" i="12"/>
  <c r="A12" i="12"/>
  <c r="A20" i="12"/>
  <c r="A24" i="12"/>
  <c r="A28" i="12"/>
  <c r="A16" i="12"/>
  <c r="B11" i="11"/>
  <c r="B13" i="11"/>
  <c r="B15" i="11"/>
  <c r="B17" i="11"/>
  <c r="B19" i="11"/>
  <c r="B21" i="11"/>
  <c r="B23" i="11"/>
  <c r="B25" i="11"/>
  <c r="B27" i="11"/>
  <c r="B29" i="11"/>
  <c r="B31" i="11"/>
  <c r="B12" i="11"/>
  <c r="B14" i="11"/>
  <c r="B16" i="11"/>
  <c r="B18" i="11"/>
  <c r="B20" i="11"/>
  <c r="B22" i="11"/>
  <c r="B24" i="11"/>
  <c r="B26" i="11"/>
  <c r="B28" i="11"/>
  <c r="B30" i="11"/>
  <c r="A11" i="11"/>
  <c r="A13" i="11"/>
  <c r="A15" i="11"/>
  <c r="A17" i="11"/>
  <c r="A19" i="11"/>
  <c r="A21" i="11"/>
  <c r="A23" i="11"/>
  <c r="A25" i="11"/>
  <c r="A27" i="11"/>
  <c r="A29" i="11"/>
  <c r="A31" i="11"/>
  <c r="A12" i="11"/>
  <c r="A14" i="11"/>
  <c r="A16" i="11"/>
  <c r="A18" i="11"/>
  <c r="A20" i="11"/>
  <c r="A22" i="11"/>
  <c r="A24" i="11"/>
  <c r="A26" i="11"/>
  <c r="A28" i="11"/>
  <c r="A30" i="11"/>
  <c r="A11" i="10"/>
  <c r="A15" i="10"/>
  <c r="A19" i="10"/>
  <c r="A23" i="10"/>
  <c r="A27" i="10"/>
  <c r="A31" i="10"/>
  <c r="A20" i="10"/>
  <c r="A28" i="10"/>
  <c r="A17" i="10"/>
  <c r="A21" i="10"/>
  <c r="A29" i="10"/>
  <c r="A18" i="10"/>
  <c r="A22" i="10"/>
  <c r="A30" i="10"/>
  <c r="A12" i="10"/>
  <c r="A16" i="10"/>
  <c r="A24" i="10"/>
  <c r="A32" i="10"/>
  <c r="A13" i="10"/>
  <c r="A25" i="10"/>
  <c r="A14" i="10"/>
  <c r="A26" i="10"/>
  <c r="B9" i="5"/>
  <c r="B11" i="5"/>
  <c r="B13" i="5"/>
  <c r="B15" i="5"/>
  <c r="B17" i="5"/>
  <c r="B19" i="5"/>
  <c r="B21" i="5"/>
  <c r="B23" i="5"/>
  <c r="B25" i="5"/>
  <c r="B27" i="5"/>
  <c r="B29" i="5"/>
  <c r="A10" i="5"/>
  <c r="A12" i="5"/>
  <c r="A14" i="5"/>
  <c r="A16" i="5"/>
  <c r="A18" i="5"/>
  <c r="A20" i="5"/>
  <c r="A22" i="5"/>
  <c r="A24" i="5"/>
  <c r="A26" i="5"/>
  <c r="A28" i="5"/>
  <c r="B10" i="5"/>
  <c r="B12" i="5"/>
  <c r="B14" i="5"/>
  <c r="B16" i="5"/>
  <c r="B18" i="5"/>
  <c r="B20" i="5"/>
  <c r="B22" i="5"/>
  <c r="B24" i="5"/>
  <c r="B26" i="5"/>
  <c r="B28" i="5"/>
  <c r="A9" i="5"/>
  <c r="A11" i="5"/>
  <c r="A13" i="5"/>
  <c r="A15" i="5"/>
  <c r="A17" i="5"/>
  <c r="A19" i="5"/>
  <c r="A21" i="5"/>
  <c r="A23" i="5"/>
  <c r="A25" i="5"/>
  <c r="A27" i="5"/>
  <c r="A29" i="5"/>
  <c r="A9" i="1"/>
  <c r="A13" i="1"/>
  <c r="A17" i="1"/>
  <c r="A21" i="1"/>
  <c r="A25" i="1"/>
  <c r="A29" i="1"/>
  <c r="A28" i="1"/>
  <c r="A10" i="1"/>
  <c r="A14" i="1"/>
  <c r="A18" i="1"/>
  <c r="A22" i="1"/>
  <c r="A26" i="1"/>
  <c r="A30" i="1"/>
  <c r="A16" i="1"/>
  <c r="A24" i="1"/>
  <c r="A11" i="1"/>
  <c r="A15" i="1"/>
  <c r="A19" i="1"/>
  <c r="A23" i="1"/>
  <c r="A27" i="1"/>
  <c r="A12" i="1"/>
  <c r="A20" i="1"/>
</calcChain>
</file>

<file path=xl/sharedStrings.xml><?xml version="1.0" encoding="utf-8"?>
<sst xmlns="http://schemas.openxmlformats.org/spreadsheetml/2006/main" count="1255" uniqueCount="503">
  <si>
    <t xml:space="preserve">n = </t>
  </si>
  <si>
    <t>1 (R)</t>
    <phoneticPr fontId="1"/>
  </si>
  <si>
    <t>1 (I)</t>
    <phoneticPr fontId="1"/>
  </si>
  <si>
    <t>(R)</t>
    <phoneticPr fontId="1"/>
  </si>
  <si>
    <t>(I)</t>
    <phoneticPr fontId="1"/>
  </si>
  <si>
    <t>2 (R)</t>
    <phoneticPr fontId="1"/>
  </si>
  <si>
    <t>2 (I)</t>
    <phoneticPr fontId="1"/>
  </si>
  <si>
    <t>3 (R)</t>
    <phoneticPr fontId="1"/>
  </si>
  <si>
    <t>3 (I)</t>
    <phoneticPr fontId="1"/>
  </si>
  <si>
    <t>4 (R)</t>
    <phoneticPr fontId="1"/>
  </si>
  <si>
    <t>4 (I)</t>
    <phoneticPr fontId="1"/>
  </si>
  <si>
    <t>5 (R)</t>
    <phoneticPr fontId="1"/>
  </si>
  <si>
    <t>5 (I)</t>
    <phoneticPr fontId="1"/>
  </si>
  <si>
    <t>6 (R)</t>
    <phoneticPr fontId="1"/>
  </si>
  <si>
    <t>6 (I)</t>
    <phoneticPr fontId="1"/>
  </si>
  <si>
    <t>7 (R)</t>
    <phoneticPr fontId="1"/>
  </si>
  <si>
    <t>7 (I)</t>
    <phoneticPr fontId="1"/>
  </si>
  <si>
    <t>8 (R)</t>
    <phoneticPr fontId="1"/>
  </si>
  <si>
    <t>8 (I)</t>
    <phoneticPr fontId="1"/>
  </si>
  <si>
    <t>9 (R)</t>
    <phoneticPr fontId="1"/>
  </si>
  <si>
    <t>9 (I)</t>
    <phoneticPr fontId="1"/>
  </si>
  <si>
    <t>10 (R)</t>
    <phoneticPr fontId="1"/>
  </si>
  <si>
    <t>10 (I)</t>
    <phoneticPr fontId="1"/>
  </si>
  <si>
    <t>11 (R)</t>
    <phoneticPr fontId="1"/>
  </si>
  <si>
    <t>11 (I)</t>
    <phoneticPr fontId="1"/>
  </si>
  <si>
    <t>12 (R)</t>
    <phoneticPr fontId="1"/>
  </si>
  <si>
    <t>12 (I)</t>
    <phoneticPr fontId="1"/>
  </si>
  <si>
    <t>13 (R)</t>
    <phoneticPr fontId="1"/>
  </si>
  <si>
    <t>13 (I)</t>
    <phoneticPr fontId="1"/>
  </si>
  <si>
    <t>14 (R)</t>
    <phoneticPr fontId="1"/>
  </si>
  <si>
    <t>14 (I)</t>
    <phoneticPr fontId="1"/>
  </si>
  <si>
    <t>15 (R)</t>
    <phoneticPr fontId="1"/>
  </si>
  <si>
    <t>15 (I)</t>
    <phoneticPr fontId="1"/>
  </si>
  <si>
    <t>16 (R)</t>
    <phoneticPr fontId="1"/>
  </si>
  <si>
    <t>16 (I)</t>
    <phoneticPr fontId="1"/>
  </si>
  <si>
    <t>17 (R)</t>
    <phoneticPr fontId="1"/>
  </si>
  <si>
    <t>17 (I)</t>
    <phoneticPr fontId="1"/>
  </si>
  <si>
    <t>18 (R)</t>
    <phoneticPr fontId="1"/>
  </si>
  <si>
    <t>18 (I)</t>
    <phoneticPr fontId="1"/>
  </si>
  <si>
    <t>19 (R)</t>
    <phoneticPr fontId="1"/>
  </si>
  <si>
    <t>19 (I)</t>
    <phoneticPr fontId="1"/>
  </si>
  <si>
    <t>20 (R)</t>
    <phoneticPr fontId="1"/>
  </si>
  <si>
    <t>20 (I)</t>
    <phoneticPr fontId="1"/>
  </si>
  <si>
    <t>0.2-0.11i</t>
  </si>
  <si>
    <t>-0.93-0.32i</t>
  </si>
  <si>
    <t>0.81+0.37i</t>
  </si>
  <si>
    <t>-0.8-0.92i</t>
  </si>
  <si>
    <t>-0.29+0.86i</t>
  </si>
  <si>
    <t>0.64+0.51i</t>
  </si>
  <si>
    <t>0.71+0.59i</t>
  </si>
  <si>
    <t>-0.15+0.19i</t>
  </si>
  <si>
    <t>0.2+0.94i</t>
  </si>
  <si>
    <t>0.79-0.13i</t>
  </si>
  <si>
    <t>0.13+0.75i</t>
  </si>
  <si>
    <t>-0.91+0.3i</t>
  </si>
  <si>
    <t>-0.66+0.08i</t>
  </si>
  <si>
    <t>0.69-0.7i</t>
  </si>
  <si>
    <t>-0.47+0.5i</t>
  </si>
  <si>
    <t>0.98+0.26i</t>
  </si>
  <si>
    <t>-0.39-0.13i</t>
  </si>
  <si>
    <t>0.51-0.79i</t>
  </si>
  <si>
    <t>0.65-0.36i</t>
  </si>
  <si>
    <t>-0.9+0.31i</t>
  </si>
  <si>
    <t>-0.75+0.58i</t>
  </si>
  <si>
    <t>0.5-0.08i</t>
  </si>
  <si>
    <t>-0.51-0.87i</t>
  </si>
  <si>
    <t>-0.44-0.89i</t>
  </si>
  <si>
    <t>-0.71+0.12i</t>
  </si>
  <si>
    <t>-0.11+0.69i</t>
  </si>
  <si>
    <t>-0.65+0.09i</t>
  </si>
  <si>
    <t>0.54-0.94i</t>
  </si>
  <si>
    <t>-0.19+0.81i</t>
  </si>
  <si>
    <t>0.63-0.37i</t>
  </si>
  <si>
    <t>0.59-0.36i</t>
  </si>
  <si>
    <t>-0.9-0.18i</t>
  </si>
  <si>
    <t>-0.28-0.3i</t>
  </si>
  <si>
    <t>-0.89-0.3i</t>
  </si>
  <si>
    <t>0.82+0.72i</t>
  </si>
  <si>
    <t>-0.43+0.19i</t>
  </si>
  <si>
    <t>0.22+0.35i</t>
  </si>
  <si>
    <t>-0.29-0.8i</t>
  </si>
  <si>
    <t>-0.64+0.87i</t>
  </si>
  <si>
    <t>0.79+0.62i</t>
  </si>
  <si>
    <t>-0.28+0.51i</t>
  </si>
  <si>
    <t>0.2-0.16i</t>
  </si>
  <si>
    <t>0.17-0.74i</t>
  </si>
  <si>
    <t>0.16-0.14i</t>
  </si>
  <si>
    <t>0.93-0.92i</t>
  </si>
  <si>
    <t>0.87-0.29i</t>
  </si>
  <si>
    <t>-0.04+0.75i</t>
  </si>
  <si>
    <t>0.13-0.42i</t>
  </si>
  <si>
    <t>-0.16-0.89i</t>
  </si>
  <si>
    <t>-0.45+0.3i</t>
  </si>
  <si>
    <t>-0.78+0.86i</t>
  </si>
  <si>
    <t>-0.83-0.62i</t>
  </si>
  <si>
    <t>0.69+0.82i</t>
  </si>
  <si>
    <t>0.62-0.47i</t>
  </si>
  <si>
    <t>-0.78+0.74i</t>
  </si>
  <si>
    <t>0.79-0.27i</t>
  </si>
  <si>
    <t>-0.96+0.57i</t>
  </si>
  <si>
    <t>-0.03+0.71i</t>
  </si>
  <si>
    <t>-0.96+0.22i</t>
  </si>
  <si>
    <t>0.52-0.98i</t>
  </si>
  <si>
    <t>0.71-0.11i</t>
  </si>
  <si>
    <t>0.02-0.44i</t>
  </si>
  <si>
    <t>0.52+0.78i</t>
  </si>
  <si>
    <t>0.93+0.56i</t>
  </si>
  <si>
    <t>0.81+0.45i</t>
  </si>
  <si>
    <t>0.73-0.8i</t>
  </si>
  <si>
    <t>-0.74+0.55i</t>
  </si>
  <si>
    <t>0.61-0.45i</t>
  </si>
  <si>
    <t>0.73-0.9i</t>
  </si>
  <si>
    <t>0.6-0.84i</t>
  </si>
  <si>
    <t>-0.31-0.69i</t>
  </si>
  <si>
    <t>-0.79+0.09i</t>
  </si>
  <si>
    <t>-0.87+0.83i</t>
  </si>
  <si>
    <t>-0.37+0.39i</t>
  </si>
  <si>
    <t>-0.03-0.48i</t>
  </si>
  <si>
    <t>0.37+0.2i</t>
  </si>
  <si>
    <t>0.96-0.22i</t>
  </si>
  <si>
    <t>0.39+0.23i</t>
  </si>
  <si>
    <t>-0.91-0.72i</t>
  </si>
  <si>
    <t>0.8+0.81i</t>
  </si>
  <si>
    <t>0.46+0.27i</t>
  </si>
  <si>
    <t>0.96-0.57i</t>
  </si>
  <si>
    <t>-0.23-0.65i</t>
  </si>
  <si>
    <t>-0.79+0.75i</t>
  </si>
  <si>
    <t>0.14-0.25i</t>
  </si>
  <si>
    <t>-0.05-0.85i</t>
  </si>
  <si>
    <t>-0.44+0.14i</t>
  </si>
  <si>
    <t>-0.64-0.25i</t>
  </si>
  <si>
    <t>-0.21-0.15i</t>
  </si>
  <si>
    <t>-0.5-0.05i</t>
  </si>
  <si>
    <t>-0.23+0.72i</t>
  </si>
  <si>
    <t>-0.97-0.55i</t>
  </si>
  <si>
    <t>-0.51-0.66i</t>
  </si>
  <si>
    <t>0.3+0.8i</t>
  </si>
  <si>
    <t>0.47-0.18i</t>
  </si>
  <si>
    <t>-0.95+0.41i</t>
  </si>
  <si>
    <t>0.6-0.86i</t>
  </si>
  <si>
    <t>0.55+0.08i</t>
  </si>
  <si>
    <t>-0.7065+0.4642i</t>
  </si>
  <si>
    <t>-3.8533-2.9777i</t>
  </si>
  <si>
    <t>3.3237-1.0901i</t>
  </si>
  <si>
    <t>0.0561+2.1797i</t>
  </si>
  <si>
    <t>1.5245+0.1738i</t>
  </si>
  <si>
    <t>-3.7769-1.8904i</t>
  </si>
  <si>
    <t>4.6174-1.7209i</t>
  </si>
  <si>
    <t>-0.9024+0.6323i</t>
  </si>
  <si>
    <t>-1.411-2.7903i</t>
  </si>
  <si>
    <t>-1.1559+1.359i</t>
  </si>
  <si>
    <t>-2.0857-0.2361i</t>
  </si>
  <si>
    <t>-0.4557+2.9327i</t>
  </si>
  <si>
    <t>2.3761+0.287i</t>
  </si>
  <si>
    <t>1.2913-2.1702i</t>
  </si>
  <si>
    <t>1.6965-1.2898i</t>
  </si>
  <si>
    <t>-1.9965+0.2255i</t>
  </si>
  <si>
    <t>0.7594-1.1429i</t>
  </si>
  <si>
    <t>-0.117+3.5719i</t>
  </si>
  <si>
    <t xml:space="preserve">ku = </t>
    <phoneticPr fontId="1"/>
  </si>
  <si>
    <t xml:space="preserve">kl = </t>
    <phoneticPr fontId="1"/>
  </si>
  <si>
    <t>-0.234+0.3964i</t>
  </si>
  <si>
    <t>-1.4083+0.8192i</t>
  </si>
  <si>
    <t>2.0283-0.3391i</t>
  </si>
  <si>
    <t>-1.6251-1.399i</t>
  </si>
  <si>
    <t>-1.1562-2.4571i</t>
  </si>
  <si>
    <t>1.0094+0.3894i</t>
  </si>
  <si>
    <t>0.5204+0.9744i</t>
  </si>
  <si>
    <t>-0.2142+0.0404i</t>
  </si>
  <si>
    <t>-0.2664+0.6755i</t>
  </si>
  <si>
    <t>1.2108+0.5239i</t>
  </si>
  <si>
    <t>0.3717-0.6857i</t>
  </si>
  <si>
    <t>-0.2325+0.3953i</t>
  </si>
  <si>
    <t>0.2192-1.339i</t>
  </si>
  <si>
    <t>-1.2196+0.46i</t>
  </si>
  <si>
    <t>-0.0723-1.7426i</t>
  </si>
  <si>
    <t>-0.0932-1.0669i</t>
  </si>
  <si>
    <t>0.2861+0.1203i</t>
  </si>
  <si>
    <t>1.3279-0.5319i</t>
  </si>
  <si>
    <t>-0.7285+0.8841i</t>
  </si>
  <si>
    <t>0.0723-0.1622i</t>
  </si>
  <si>
    <t>-1.6326+0.5495i</t>
  </si>
  <si>
    <t>-0.6953-0.8497i</t>
  </si>
  <si>
    <t>0.4214+1.0366i</t>
  </si>
  <si>
    <t>-0.1832+0.4545i</t>
  </si>
  <si>
    <t>1.3003-1.9024i</t>
  </si>
  <si>
    <t>2.1775-1.046i</t>
  </si>
  <si>
    <t>-0.8537+0.4779i</t>
  </si>
  <si>
    <t>0.7074-0.1731i</t>
  </si>
  <si>
    <t>3.5298-0.4387i</t>
  </si>
  <si>
    <t>0.8658-1.3266i</t>
  </si>
  <si>
    <t>-1.2138+0.3177i</t>
  </si>
  <si>
    <t>0.7239-1.6775i</t>
  </si>
  <si>
    <t>2.621-1.0766i</t>
  </si>
  <si>
    <t>1.8979-1.3783i</t>
  </si>
  <si>
    <t>-0.2109-1.0149i</t>
  </si>
  <si>
    <t>-0.8167-0.4549i</t>
  </si>
  <si>
    <t>0.4148-0.6094i</t>
  </si>
  <si>
    <t>-0.2808+0.9646i</t>
  </si>
  <si>
    <t>-0.11+0.93i</t>
  </si>
  <si>
    <t>0.81-0.37i</t>
  </si>
  <si>
    <t>0.86-0.64i</t>
  </si>
  <si>
    <t>0.2-0.94i</t>
  </si>
  <si>
    <t>0.08-0.69i</t>
  </si>
  <si>
    <t>0.65+0.36i</t>
  </si>
  <si>
    <t>0.12+0.11i</t>
  </si>
  <si>
    <t>0.59+0.36i</t>
  </si>
  <si>
    <t>0.87-0.79i</t>
  </si>
  <si>
    <t>-0.11-0.93i</t>
  </si>
  <si>
    <t>-0.8+0.92i</t>
  </si>
  <si>
    <t>0.51-0.71i</t>
  </si>
  <si>
    <t>0.79+0.13i</t>
  </si>
  <si>
    <t>-0.7+0.47i</t>
  </si>
  <si>
    <t>-0.9-0.31i</t>
  </si>
  <si>
    <t>0.69+0.65i</t>
  </si>
  <si>
    <t>-0.9+0.18i</t>
  </si>
  <si>
    <t>0.62+0.28i</t>
  </si>
  <si>
    <t>0.59+0.15i</t>
  </si>
  <si>
    <t>0.13-0.75i</t>
  </si>
  <si>
    <t>0.5-0.98i</t>
  </si>
  <si>
    <t>-0.75-0.58i</t>
  </si>
  <si>
    <t>-0.28+0.3i</t>
  </si>
  <si>
    <t>0.51-0.2i</t>
  </si>
  <si>
    <t>0.86+0.64i</t>
  </si>
  <si>
    <t>0.51+0.71i</t>
  </si>
  <si>
    <t>0.59-0.15i</t>
  </si>
  <si>
    <t>-0.91-0.3i</t>
  </si>
  <si>
    <t>0.26+0.39i</t>
  </si>
  <si>
    <t>0.5+0.08i</t>
  </si>
  <si>
    <t>0.73-0.54i</t>
  </si>
  <si>
    <t>-0.89+0.3i</t>
  </si>
  <si>
    <t>-0.16-0.17i</t>
  </si>
  <si>
    <t>-0.13-0.51i</t>
  </si>
  <si>
    <t>-0.51+0.87i</t>
  </si>
  <si>
    <t>0.82-0.72i</t>
  </si>
  <si>
    <t>-0.74-0.16i</t>
  </si>
  <si>
    <t>0.08+0.69i</t>
  </si>
  <si>
    <t>-0.7-0.47i</t>
  </si>
  <si>
    <t>0.5+0.98i</t>
  </si>
  <si>
    <t>0.26-0.39i</t>
  </si>
  <si>
    <t>-0.13+0.51i</t>
  </si>
  <si>
    <t>-0.44+0.89i</t>
  </si>
  <si>
    <t>0.63+0.19i</t>
  </si>
  <si>
    <t>-0.43-0.19i</t>
  </si>
  <si>
    <t>-0.14-0.93i</t>
  </si>
  <si>
    <t>0.81-0.63i</t>
  </si>
  <si>
    <t>0.22-0.35i</t>
  </si>
  <si>
    <t>-0.92-0.87i</t>
  </si>
  <si>
    <t>0.12-0.11i</t>
  </si>
  <si>
    <t>0.69-0.65i</t>
  </si>
  <si>
    <t>0.73+0.54i</t>
  </si>
  <si>
    <t>0.63-0.19i</t>
  </si>
  <si>
    <t>0.81+0.63i</t>
  </si>
  <si>
    <t>-0.29+0.8i</t>
  </si>
  <si>
    <t>-0.29+0.04i</t>
  </si>
  <si>
    <t>0.75-0.13i</t>
  </si>
  <si>
    <t>0.87+0.79i</t>
  </si>
  <si>
    <t>0.62-0.28i</t>
  </si>
  <si>
    <t>0.51+0.2i</t>
  </si>
  <si>
    <t>-0.16+0.17i</t>
  </si>
  <si>
    <t>-0.74+0.16i</t>
  </si>
  <si>
    <t>-0.14+0.93i</t>
  </si>
  <si>
    <t>-0.92+0.87i</t>
  </si>
  <si>
    <t>-0.29-0.04i</t>
  </si>
  <si>
    <t>0.75+0.13i</t>
  </si>
  <si>
    <t>-1.9373+0.2905i</t>
  </si>
  <si>
    <t>0.7246+0.0251i</t>
  </si>
  <si>
    <t>2.5264-2.8136i</t>
  </si>
  <si>
    <t>0.2538-2.5812i</t>
  </si>
  <si>
    <t>-1.3196-1.1435i</t>
  </si>
  <si>
    <t>-0.2116-0.9094i</t>
  </si>
  <si>
    <t>0.8368-5.0424i</t>
  </si>
  <si>
    <t>-2.5092-2.545i</t>
  </si>
  <si>
    <t>0.6799+1.1343i</t>
  </si>
  <si>
    <t>-1.2018-1.5102i</t>
  </si>
  <si>
    <t xml:space="preserve">kd = </t>
    <phoneticPr fontId="1"/>
  </si>
  <si>
    <t xml:space="preserve">kd = </t>
    <phoneticPr fontId="1"/>
  </si>
  <si>
    <t>(I)</t>
    <phoneticPr fontId="1"/>
  </si>
  <si>
    <t>(R)</t>
    <phoneticPr fontId="1"/>
  </si>
  <si>
    <t>(I)</t>
    <phoneticPr fontId="1"/>
  </si>
  <si>
    <t>(R)</t>
    <phoneticPr fontId="1"/>
  </si>
  <si>
    <t>0.01+0.73i</t>
  </si>
  <si>
    <t>-0.01+0.63i</t>
  </si>
  <si>
    <t>0.01+0.73i</t>
    <phoneticPr fontId="1"/>
  </si>
  <si>
    <t>0.01+0.73i</t>
    <phoneticPr fontId="1"/>
  </si>
  <si>
    <t>0.0093-1.0851i</t>
    <phoneticPr fontId="1"/>
  </si>
  <si>
    <t>0.2198+0.0676i</t>
    <phoneticPr fontId="1"/>
  </si>
  <si>
    <t>-0.0001-3.4696i</t>
  </si>
  <si>
    <t>0.01+0.73i</t>
    <phoneticPr fontId="1"/>
  </si>
  <si>
    <t>0.01+0.73i</t>
    <phoneticPr fontId="1"/>
  </si>
  <si>
    <t>0.09+0.01i</t>
  </si>
  <si>
    <t>0.09+0.01i</t>
    <phoneticPr fontId="1"/>
  </si>
  <si>
    <t>-0.94-0.01i</t>
  </si>
  <si>
    <t>System of linear equations</t>
    <phoneticPr fontId="1"/>
  </si>
  <si>
    <t>System of linear equations</t>
    <phoneticPr fontId="1"/>
  </si>
  <si>
    <t>System of linear equations</t>
    <phoneticPr fontId="1"/>
  </si>
  <si>
    <t>^ Row n+1: Condition number, n+2: Return code</t>
    <phoneticPr fontId="1"/>
  </si>
  <si>
    <t>^ Row n+1: Condition number, n+2: Return code</t>
    <phoneticPr fontId="1"/>
  </si>
  <si>
    <t>^ Row n+1: Condition number, n+2: Return code</t>
    <phoneticPr fontId="1"/>
  </si>
  <si>
    <t>^ Row n+1: Condition number (left), Return code (right)</t>
    <phoneticPr fontId="1"/>
  </si>
  <si>
    <t>^ Row n+1: Return code</t>
    <phoneticPr fontId="1"/>
  </si>
  <si>
    <t>Solution</t>
  </si>
  <si>
    <t>Right hand</t>
  </si>
  <si>
    <t>vector x</t>
  </si>
  <si>
    <t>vector b</t>
  </si>
  <si>
    <t>Coefficient matrix A</t>
  </si>
  <si>
    <t>Coefficient matrix A (lower triangular band matrix format)</t>
  </si>
  <si>
    <t>Coefficient matrix A (lower triangular band matrix format)</t>
    <phoneticPr fontId="1"/>
  </si>
  <si>
    <t>Sub-diagonal E</t>
    <phoneticPr fontId="1"/>
  </si>
  <si>
    <t>Solution vector x</t>
  </si>
  <si>
    <t>Solution vector x</t>
    <phoneticPr fontId="1"/>
  </si>
  <si>
    <t>Right hand vector b</t>
  </si>
  <si>
    <t>Right hand vector b</t>
    <phoneticPr fontId="1"/>
  </si>
  <si>
    <t>General matrices (WZgesv)</t>
    <phoneticPr fontId="1"/>
  </si>
  <si>
    <t>General matrices (WZgesv2)</t>
    <phoneticPr fontId="1"/>
  </si>
  <si>
    <t>Band matrices (WZgbsv)</t>
    <phoneticPr fontId="1"/>
  </si>
  <si>
    <t>Band matrices (WZgbsv2)</t>
    <phoneticPr fontId="1"/>
  </si>
  <si>
    <t>Tridiagonal matrices (WZgtsv)</t>
    <phoneticPr fontId="1"/>
  </si>
  <si>
    <t>Upper diag. Du</t>
    <phoneticPr fontId="1"/>
  </si>
  <si>
    <t>Diagonal D</t>
    <phoneticPr fontId="1"/>
  </si>
  <si>
    <t>Lower diag. Dl</t>
    <phoneticPr fontId="1"/>
  </si>
  <si>
    <t>Tridiagonal matrices (WZgtsv2)</t>
    <phoneticPr fontId="1"/>
  </si>
  <si>
    <t>Upper diagonal Du</t>
    <phoneticPr fontId="1"/>
  </si>
  <si>
    <t>Diagonal elements D</t>
    <phoneticPr fontId="1"/>
  </si>
  <si>
    <t>Lower diagonal Dl</t>
    <phoneticPr fontId="1"/>
  </si>
  <si>
    <t>Triangular matrices (WZtrtrs) (lower triangle)</t>
    <rPh sb="19" eb="20">
      <t>ギョウレツ</t>
    </rPh>
    <phoneticPr fontId="1"/>
  </si>
  <si>
    <t>Coefficient matrix A (lower triangle)</t>
    <phoneticPr fontId="1"/>
  </si>
  <si>
    <t>Triangular matrices (WZtrtrs) (upper triangle)</t>
    <rPh sb="19" eb="20">
      <t>ギョウレツ</t>
    </rPh>
    <phoneticPr fontId="1"/>
  </si>
  <si>
    <t>Coefficient matrix A (upper triangle)</t>
    <phoneticPr fontId="1"/>
  </si>
  <si>
    <t>Triangular matrices (WZtrtrs2) (lower triangle)</t>
    <rPh sb="19" eb="20">
      <t>ギョウレツ</t>
    </rPh>
    <phoneticPr fontId="1"/>
  </si>
  <si>
    <t>Coefficient matrix A (lower triangle)</t>
    <phoneticPr fontId="1"/>
  </si>
  <si>
    <t>Triangular matrices (WZtrtrs2) (upper triangle)</t>
    <rPh sb="19" eb="20">
      <t>ギョウレツ</t>
    </rPh>
    <phoneticPr fontId="1"/>
  </si>
  <si>
    <t>Coefficient matrix A (upper triangle)</t>
    <phoneticPr fontId="1"/>
  </si>
  <si>
    <t>Symmetric matrices (WZsysv)</t>
    <phoneticPr fontId="1"/>
  </si>
  <si>
    <t>Symmetric matrices (WZsysv2)</t>
    <phoneticPr fontId="1"/>
  </si>
  <si>
    <t>Hermitian matrices (WZhesv)</t>
    <phoneticPr fontId="1"/>
  </si>
  <si>
    <t>Hermitian matrices (WZhesv2)</t>
    <phoneticPr fontId="1"/>
  </si>
  <si>
    <t>Hermitian positive definite matrices (WZposv)</t>
    <phoneticPr fontId="1"/>
  </si>
  <si>
    <t>Hermitian positive definite matrices (WZposv2)</t>
    <phoneticPr fontId="1"/>
  </si>
  <si>
    <t>Hermitian positive definite band matrices (WZpbsv)</t>
    <phoneticPr fontId="1"/>
  </si>
  <si>
    <t>Hermitian positive definite band matrices (WZpbsv2)</t>
    <phoneticPr fontId="1"/>
  </si>
  <si>
    <t>Hermitian positive definite tridiagonal matrices (WZptsv)</t>
    <phoneticPr fontId="1"/>
  </si>
  <si>
    <t>Hermitian positive definite tridiagonal matrices (WZptsv2)</t>
    <phoneticPr fontId="1"/>
  </si>
  <si>
    <t>Coefficient matrix</t>
    <phoneticPr fontId="1"/>
  </si>
  <si>
    <t>Coefficient matrix</t>
    <phoneticPr fontId="1"/>
  </si>
  <si>
    <t>Diagonal D</t>
    <phoneticPr fontId="1"/>
  </si>
  <si>
    <t>Sub-diag. E</t>
    <phoneticPr fontId="1"/>
  </si>
  <si>
    <t>Diagonal D</t>
    <phoneticPr fontId="1"/>
  </si>
  <si>
    <t>Coefficient matrix A (band matrix format)</t>
  </si>
  <si>
    <t>Coefficient matrix A (band matrix format)</t>
    <phoneticPr fontId="1"/>
  </si>
  <si>
    <t>0.34-0.05i</t>
  </si>
  <si>
    <t>0.3-0.78i</t>
  </si>
  <si>
    <t>0.05+0.07i</t>
  </si>
  <si>
    <t>-0.89-0.11i</t>
  </si>
  <si>
    <t>-0.33+0.48i</t>
  </si>
  <si>
    <t>-0.84+0.39i</t>
  </si>
  <si>
    <t>0.36+0.7i</t>
  </si>
  <si>
    <t>0.56+0.64i</t>
  </si>
  <si>
    <t>0.79-0.66i</t>
  </si>
  <si>
    <t>0.34+0.05i</t>
  </si>
  <si>
    <t>-0.34+0.09i</t>
  </si>
  <si>
    <t>-0.62-0.13i</t>
  </si>
  <si>
    <t>-0.1-0.03i</t>
  </si>
  <si>
    <t>-0.75-0.62i</t>
  </si>
  <si>
    <t>0.89+0.93i</t>
  </si>
  <si>
    <t>-0.67+0.95i</t>
  </si>
  <si>
    <t>-0.69-0.25i</t>
  </si>
  <si>
    <t>-0.73+0.83i</t>
  </si>
  <si>
    <t>0.3+0.78i</t>
  </si>
  <si>
    <t>-0.34-0.09i</t>
  </si>
  <si>
    <t>-0.53-0.03i</t>
  </si>
  <si>
    <t>-0.49-0.29i</t>
  </si>
  <si>
    <t>-0.29-0.16i</t>
  </si>
  <si>
    <t>0.86+0.61i</t>
  </si>
  <si>
    <t>-0.65+0.55i</t>
  </si>
  <si>
    <t>-0.55-0.66i</t>
  </si>
  <si>
    <t>-0.83+0.51i</t>
  </si>
  <si>
    <t>0.05-0.07i</t>
  </si>
  <si>
    <t>-0.62+0.13i</t>
  </si>
  <si>
    <t>-0.53+0.03i</t>
  </si>
  <si>
    <t>-0.34-0.28i</t>
  </si>
  <si>
    <t>-0.49+0.2i</t>
  </si>
  <si>
    <t>-0.56-0.23i</t>
  </si>
  <si>
    <t>-0.02-0.31i</t>
  </si>
  <si>
    <t>-0.05+0.79i</t>
  </si>
  <si>
    <t>-0.55+0.85i</t>
  </si>
  <si>
    <t>-0.89+0.11i</t>
  </si>
  <si>
    <t>-0.1+0.03i</t>
  </si>
  <si>
    <t>-0.49+0.29i</t>
  </si>
  <si>
    <t>-0.34+0.28i</t>
  </si>
  <si>
    <t>0.78+0.34i</t>
  </si>
  <si>
    <t>-0.62-0.26i</t>
  </si>
  <si>
    <t>0.46+0.07i</t>
  </si>
  <si>
    <t>0.44-0.65i</t>
  </si>
  <si>
    <t>-0.33-0.48i</t>
  </si>
  <si>
    <t>-0.75+0.62i</t>
  </si>
  <si>
    <t>-0.29+0.16i</t>
  </si>
  <si>
    <t>-0.49-0.2i</t>
  </si>
  <si>
    <t>0.78-0.34i</t>
  </si>
  <si>
    <t>0.01+0.51i</t>
  </si>
  <si>
    <t>-0.35-0.46i</t>
  </si>
  <si>
    <t>-0.29+0.67i</t>
  </si>
  <si>
    <t>-0.41-0.21i</t>
  </si>
  <si>
    <t>-0.84-0.39i</t>
  </si>
  <si>
    <t>0.89-0.93i</t>
  </si>
  <si>
    <t>0.86-0.61i</t>
  </si>
  <si>
    <t>-0.56+0.23i</t>
  </si>
  <si>
    <t>-0.62+0.26i</t>
  </si>
  <si>
    <t>0.01-0.51i</t>
  </si>
  <si>
    <t>0.99+0.06i</t>
  </si>
  <si>
    <t>0.39-0.28i</t>
  </si>
  <si>
    <t>-0.97+0.09i</t>
  </si>
  <si>
    <t>0.36-0.7i</t>
  </si>
  <si>
    <t>-0.67-0.95i</t>
  </si>
  <si>
    <t>-0.65-0.55i</t>
  </si>
  <si>
    <t>-0.02+0.31i</t>
  </si>
  <si>
    <t>0.46-0.07i</t>
  </si>
  <si>
    <t>-0.35+0.46i</t>
  </si>
  <si>
    <t>0.99-0.06i</t>
  </si>
  <si>
    <t>0.78-0.62i</t>
  </si>
  <si>
    <t>-0.83-0.08i</t>
  </si>
  <si>
    <t>0.56-0.64i</t>
  </si>
  <si>
    <t>-0.69+0.25i</t>
  </si>
  <si>
    <t>-0.55+0.66i</t>
  </si>
  <si>
    <t>-0.05-0.79i</t>
  </si>
  <si>
    <t>0.44+0.65i</t>
  </si>
  <si>
    <t>-0.29-0.67i</t>
  </si>
  <si>
    <t>0.39+0.28i</t>
  </si>
  <si>
    <t>0.78+0.62i</t>
  </si>
  <si>
    <t>0.16-0.83i</t>
  </si>
  <si>
    <t>0.79+0.66i</t>
  </si>
  <si>
    <t>-0.73-0.83i</t>
  </si>
  <si>
    <t>-0.83-0.51i</t>
  </si>
  <si>
    <t>-0.55-0.85i</t>
  </si>
  <si>
    <t>-0.41+0.21i</t>
  </si>
  <si>
    <t>-0.97-0.09i</t>
  </si>
  <si>
    <t>-0.83+0.08i</t>
  </si>
  <si>
    <t>0.16+0.83i</t>
  </si>
  <si>
    <t>-2.9009+8.5482i</t>
  </si>
  <si>
    <t>-4.9972-1.3673i</t>
  </si>
  <si>
    <t>7.0577-2.5555i</t>
  </si>
  <si>
    <t>5.0568-5.8591i</t>
  </si>
  <si>
    <t>-4.5431+5.9522i</t>
  </si>
  <si>
    <t>-8.1481-5.2156i</t>
  </si>
  <si>
    <t>-8.4615-5.3221i</t>
  </si>
  <si>
    <t>-2.1774+4.7278i</t>
  </si>
  <si>
    <t>0.3421+8.6069i</t>
  </si>
  <si>
    <t>3.3242+3.4628i</t>
  </si>
  <si>
    <t>4.1043+4.8612i</t>
  </si>
  <si>
    <t>1.61+3.3043i</t>
  </si>
  <si>
    <t>-0.44-0.8i</t>
  </si>
  <si>
    <t>0.34+0.6i</t>
  </si>
  <si>
    <t>-0.88+0.5i</t>
  </si>
  <si>
    <t>0.9-0.07i</t>
  </si>
  <si>
    <t>0.58+0.32i</t>
  </si>
  <si>
    <t>-0.63-0.7i</t>
  </si>
  <si>
    <t>0.61+0.25i</t>
  </si>
  <si>
    <t>0.02+0.53i</t>
  </si>
  <si>
    <t>-0.06-0.27i</t>
  </si>
  <si>
    <t>-3.4748-3.527i</t>
  </si>
  <si>
    <t>-0.31-0.33i</t>
  </si>
  <si>
    <t>0.52+0.51i</t>
  </si>
  <si>
    <t>0.25-0.19i</t>
  </si>
  <si>
    <t>-0.81-0.27i</t>
  </si>
  <si>
    <t>-0.59+0.37i</t>
  </si>
  <si>
    <t>-0.18-0.59i</t>
  </si>
  <si>
    <t>0.22+0.88i</t>
  </si>
  <si>
    <t>-0.05+0.51i</t>
  </si>
  <si>
    <t>7.1298-6.5411i</t>
  </si>
  <si>
    <t>0.92-0.75i</t>
  </si>
  <si>
    <t>-0.02-0.53i</t>
  </si>
  <si>
    <t>0.82-0.8i</t>
  </si>
  <si>
    <t>-0.12+0.31i</t>
  </si>
  <si>
    <t>0.04+0.65i</t>
  </si>
  <si>
    <t>0.8+0.26i</t>
  </si>
  <si>
    <t>4.1353-5.1275i</t>
  </si>
  <si>
    <t>-4.127-1.9402i</t>
  </si>
  <si>
    <t>-1.7988-6.2709i</t>
  </si>
  <si>
    <t>2.3746+5.1479i</t>
  </si>
  <si>
    <t>6.4493+1.4607i</t>
  </si>
  <si>
    <t>1.8605-2.4138i</t>
  </si>
  <si>
    <t>-1.28+2.2145i</t>
  </si>
  <si>
    <t>-0.79-0.08i</t>
  </si>
  <si>
    <t>3.1554-2.1848i</t>
  </si>
  <si>
    <t>0.58+0.15i</t>
  </si>
  <si>
    <t>1.9572-1.2157i</t>
  </si>
  <si>
    <t>-0.84-0.17i</t>
  </si>
  <si>
    <t>-2.6075+2.0891i</t>
  </si>
  <si>
    <t>0.12+0.22i</t>
  </si>
  <si>
    <t>-2.7879-2.2749i</t>
  </si>
  <si>
    <t>-0.66+0.59i</t>
  </si>
  <si>
    <t>2.2237+0.7473i</t>
  </si>
  <si>
    <t>0.39+0.26i</t>
  </si>
  <si>
    <t>1.2309+0.7742i</t>
  </si>
  <si>
    <t>-0.77-0.56i</t>
  </si>
  <si>
    <t>1.1211-1.5569i</t>
  </si>
  <si>
    <t>0.81+0.59i</t>
  </si>
  <si>
    <t>2.1767+0.3713i</t>
  </si>
  <si>
    <t>-0.06+0.63i</t>
  </si>
  <si>
    <t>-0.3549+1.7652i</t>
  </si>
  <si>
    <t xml:space="preserve">Uplo = </t>
    <phoneticPr fontId="1"/>
  </si>
  <si>
    <t>L</t>
    <phoneticPr fontId="1"/>
  </si>
  <si>
    <t>Coefficient matrix A (Only upper or lower triangular elements will be used)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</si>
</sst>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0" fillId="0" borderId="0" xfId="0" applyNumberFormat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26" xfId="0" applyFill="1" applyBorder="1" applyAlignment="1">
      <alignment horizontal="right" vertical="center"/>
    </xf>
    <xf numFmtId="0" fontId="0" fillId="3" borderId="27" xfId="0" applyFill="1" applyBorder="1" applyAlignment="1">
      <alignment horizontal="right"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3" fillId="0" borderId="0" xfId="0" quotePrefix="1" applyFont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31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3" xfId="0" applyNumberFormat="1" applyFill="1" applyBorder="1">
      <alignment vertical="center"/>
    </xf>
    <xf numFmtId="0" fontId="0" fillId="5" borderId="4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3" xfId="0" applyFill="1" applyBorder="1">
      <alignment vertical="center"/>
    </xf>
    <xf numFmtId="0" fontId="0" fillId="3" borderId="1" xfId="0" applyFill="1" applyBorder="1">
      <alignment vertical="center"/>
    </xf>
    <xf numFmtId="0" fontId="3" fillId="3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5"/>
  <sheetViews>
    <sheetView tabSelected="1" workbookViewId="0"/>
  </sheetViews>
  <sheetFormatPr defaultRowHeight="13.5" x14ac:dyDescent="0.15"/>
  <cols>
    <col min="1" max="2" width="12.625" style="1" customWidth="1"/>
    <col min="3" max="3" width="4.625" style="16" customWidth="1"/>
    <col min="4" max="4" width="12.625" style="16" customWidth="1"/>
    <col min="5" max="23" width="12.625" customWidth="1"/>
  </cols>
  <sheetData>
    <row r="1" spans="1:23" x14ac:dyDescent="0.15">
      <c r="A1" s="17" t="s">
        <v>294</v>
      </c>
      <c r="B1"/>
    </row>
    <row r="2" spans="1:23" s="1" customFormat="1" x14ac:dyDescent="0.15">
      <c r="A2" s="2"/>
      <c r="C2" s="16"/>
      <c r="D2" s="16"/>
    </row>
    <row r="3" spans="1:23" s="1" customFormat="1" x14ac:dyDescent="0.15">
      <c r="A3" s="17" t="s">
        <v>313</v>
      </c>
      <c r="C3" s="16"/>
      <c r="D3" s="16"/>
      <c r="G3" s="53"/>
    </row>
    <row r="4" spans="1:23" x14ac:dyDescent="0.15">
      <c r="A4"/>
      <c r="B4"/>
    </row>
    <row r="5" spans="1:23" x14ac:dyDescent="0.15">
      <c r="A5" s="3" t="s">
        <v>0</v>
      </c>
      <c r="B5" s="18">
        <v>10</v>
      </c>
      <c r="C5" s="41"/>
      <c r="D5" s="41"/>
    </row>
    <row r="7" spans="1:23" s="1" customFormat="1" x14ac:dyDescent="0.15">
      <c r="A7" s="4" t="s">
        <v>301</v>
      </c>
      <c r="B7" s="4" t="s">
        <v>302</v>
      </c>
      <c r="C7" s="4"/>
      <c r="D7" s="5" t="s">
        <v>305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303</v>
      </c>
      <c r="B8" s="8" t="s">
        <v>304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65" t="str">
        <f t="array" ref="A9:A30">_xll.WZgesv(B5,D9:W28,B9:B28)</f>
        <v>-0.44+0.829999999999999i</v>
      </c>
      <c r="B9" s="21" t="s">
        <v>286</v>
      </c>
      <c r="C9" s="12">
        <v>1</v>
      </c>
      <c r="D9" s="15" t="s">
        <v>43</v>
      </c>
      <c r="E9" s="24" t="s">
        <v>44</v>
      </c>
      <c r="F9" s="24" t="s">
        <v>45</v>
      </c>
      <c r="G9" s="24" t="s">
        <v>46</v>
      </c>
      <c r="H9" s="24" t="s">
        <v>47</v>
      </c>
      <c r="I9" s="24" t="s">
        <v>48</v>
      </c>
      <c r="J9" s="24" t="s">
        <v>49</v>
      </c>
      <c r="K9" s="24" t="s">
        <v>50</v>
      </c>
      <c r="L9" s="24" t="s">
        <v>51</v>
      </c>
      <c r="M9" s="25" t="s">
        <v>52</v>
      </c>
      <c r="N9" s="15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15">
      <c r="A10" s="66" t="str">
        <v>0.259999999999999-0.939999999999999i</v>
      </c>
      <c r="B10" s="22" t="s">
        <v>141</v>
      </c>
      <c r="C10" s="13">
        <v>2</v>
      </c>
      <c r="D10" s="26" t="s">
        <v>53</v>
      </c>
      <c r="E10" s="27" t="s">
        <v>54</v>
      </c>
      <c r="F10" s="27" t="s">
        <v>55</v>
      </c>
      <c r="G10" s="27" t="s">
        <v>56</v>
      </c>
      <c r="H10" s="27" t="s">
        <v>57</v>
      </c>
      <c r="I10" s="27" t="s">
        <v>58</v>
      </c>
      <c r="J10" s="27" t="s">
        <v>59</v>
      </c>
      <c r="K10" s="27" t="s">
        <v>60</v>
      </c>
      <c r="L10" s="27" t="s">
        <v>61</v>
      </c>
      <c r="M10" s="28" t="s">
        <v>62</v>
      </c>
      <c r="N10" s="26"/>
      <c r="O10" s="27"/>
      <c r="P10" s="27"/>
      <c r="Q10" s="27"/>
      <c r="R10" s="27"/>
      <c r="S10" s="27"/>
      <c r="T10" s="27"/>
      <c r="U10" s="27"/>
      <c r="V10" s="27"/>
      <c r="W10" s="28"/>
    </row>
    <row r="11" spans="1:23" x14ac:dyDescent="0.15">
      <c r="A11" s="66" t="str">
        <v>0.740000000000002-0.650000000000001i</v>
      </c>
      <c r="B11" s="22" t="s">
        <v>142</v>
      </c>
      <c r="C11" s="13">
        <v>3</v>
      </c>
      <c r="D11" s="26" t="s">
        <v>63</v>
      </c>
      <c r="E11" s="27" t="s">
        <v>64</v>
      </c>
      <c r="F11" s="27" t="s">
        <v>65</v>
      </c>
      <c r="G11" s="27" t="s">
        <v>66</v>
      </c>
      <c r="H11" s="27" t="s">
        <v>67</v>
      </c>
      <c r="I11" s="27" t="s">
        <v>68</v>
      </c>
      <c r="J11" s="27" t="s">
        <v>69</v>
      </c>
      <c r="K11" s="27" t="s">
        <v>281</v>
      </c>
      <c r="L11" s="27" t="s">
        <v>70</v>
      </c>
      <c r="M11" s="28" t="s">
        <v>282</v>
      </c>
      <c r="N11" s="26"/>
      <c r="O11" s="27"/>
      <c r="P11" s="27"/>
      <c r="Q11" s="27"/>
      <c r="R11" s="27"/>
      <c r="S11" s="27"/>
      <c r="T11" s="27"/>
      <c r="U11" s="27"/>
      <c r="V11" s="27"/>
      <c r="W11" s="28"/>
    </row>
    <row r="12" spans="1:23" x14ac:dyDescent="0.15">
      <c r="A12" s="66" t="str">
        <v>0.99+0.570000000000001i</v>
      </c>
      <c r="B12" s="22" t="s">
        <v>287</v>
      </c>
      <c r="C12" s="13">
        <v>4</v>
      </c>
      <c r="D12" s="26" t="s">
        <v>71</v>
      </c>
      <c r="E12" s="27" t="s">
        <v>72</v>
      </c>
      <c r="F12" s="27" t="s">
        <v>73</v>
      </c>
      <c r="G12" s="27" t="s">
        <v>74</v>
      </c>
      <c r="H12" s="27" t="s">
        <v>75</v>
      </c>
      <c r="I12" s="27" t="s">
        <v>76</v>
      </c>
      <c r="J12" s="27" t="s">
        <v>77</v>
      </c>
      <c r="K12" s="27" t="s">
        <v>78</v>
      </c>
      <c r="L12" s="27" t="s">
        <v>79</v>
      </c>
      <c r="M12" s="28" t="s">
        <v>80</v>
      </c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3" x14ac:dyDescent="0.15">
      <c r="A13" s="66" t="str">
        <v>-0.329999999999999+0.78i</v>
      </c>
      <c r="B13" s="22" t="s">
        <v>143</v>
      </c>
      <c r="C13" s="13">
        <v>5</v>
      </c>
      <c r="D13" s="26" t="s">
        <v>81</v>
      </c>
      <c r="E13" s="27" t="s">
        <v>82</v>
      </c>
      <c r="F13" s="27" t="s">
        <v>83</v>
      </c>
      <c r="G13" s="27" t="s">
        <v>84</v>
      </c>
      <c r="H13" s="27" t="s">
        <v>85</v>
      </c>
      <c r="I13" s="27" t="s">
        <v>86</v>
      </c>
      <c r="J13" s="27" t="s">
        <v>87</v>
      </c>
      <c r="K13" s="27" t="s">
        <v>88</v>
      </c>
      <c r="L13" s="27" t="s">
        <v>89</v>
      </c>
      <c r="M13" s="28" t="s">
        <v>90</v>
      </c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3" x14ac:dyDescent="0.15">
      <c r="A14" s="66" t="str">
        <v>0.549999999999999+0.79i</v>
      </c>
      <c r="B14" s="22" t="s">
        <v>144</v>
      </c>
      <c r="C14" s="13">
        <v>6</v>
      </c>
      <c r="D14" s="26" t="s">
        <v>91</v>
      </c>
      <c r="E14" s="27" t="s">
        <v>92</v>
      </c>
      <c r="F14" s="27" t="s">
        <v>93</v>
      </c>
      <c r="G14" s="27" t="s">
        <v>94</v>
      </c>
      <c r="H14" s="27" t="s">
        <v>95</v>
      </c>
      <c r="I14" s="27" t="s">
        <v>96</v>
      </c>
      <c r="J14" s="27" t="s">
        <v>97</v>
      </c>
      <c r="K14" s="27" t="s">
        <v>98</v>
      </c>
      <c r="L14" s="27" t="s">
        <v>99</v>
      </c>
      <c r="M14" s="28" t="s">
        <v>100</v>
      </c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3" x14ac:dyDescent="0.15">
      <c r="A15" s="66" t="str">
        <v>0.85+0.200000000000001i</v>
      </c>
      <c r="B15" s="22" t="s">
        <v>145</v>
      </c>
      <c r="C15" s="13">
        <v>7</v>
      </c>
      <c r="D15" s="26" t="s">
        <v>101</v>
      </c>
      <c r="E15" s="27" t="s">
        <v>102</v>
      </c>
      <c r="F15" s="27" t="s">
        <v>103</v>
      </c>
      <c r="G15" s="27" t="s">
        <v>104</v>
      </c>
      <c r="H15" s="27" t="s">
        <v>105</v>
      </c>
      <c r="I15" s="27" t="s">
        <v>106</v>
      </c>
      <c r="J15" s="27" t="s">
        <v>107</v>
      </c>
      <c r="K15" s="27" t="s">
        <v>108</v>
      </c>
      <c r="L15" s="27" t="s">
        <v>109</v>
      </c>
      <c r="M15" s="28" t="s">
        <v>110</v>
      </c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15">
      <c r="A16" s="66" t="str">
        <v>-0.099999999999999+0.45i</v>
      </c>
      <c r="B16" s="22" t="s">
        <v>146</v>
      </c>
      <c r="C16" s="13">
        <v>8</v>
      </c>
      <c r="D16" s="26" t="s">
        <v>111</v>
      </c>
      <c r="E16" s="27" t="s">
        <v>112</v>
      </c>
      <c r="F16" s="27" t="s">
        <v>113</v>
      </c>
      <c r="G16" s="27" t="s">
        <v>114</v>
      </c>
      <c r="H16" s="27" t="s">
        <v>115</v>
      </c>
      <c r="I16" s="27" t="s">
        <v>116</v>
      </c>
      <c r="J16" s="27" t="s">
        <v>117</v>
      </c>
      <c r="K16" s="27" t="s">
        <v>118</v>
      </c>
      <c r="L16" s="27" t="s">
        <v>119</v>
      </c>
      <c r="M16" s="28" t="s">
        <v>120</v>
      </c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66" t="str">
        <v>-0.76-0.619999999999999i</v>
      </c>
      <c r="B17" s="22" t="s">
        <v>147</v>
      </c>
      <c r="C17" s="13">
        <v>9</v>
      </c>
      <c r="D17" s="26" t="s">
        <v>121</v>
      </c>
      <c r="E17" s="27" t="s">
        <v>122</v>
      </c>
      <c r="F17" s="27" t="s">
        <v>123</v>
      </c>
      <c r="G17" s="27" t="s">
        <v>124</v>
      </c>
      <c r="H17" s="27" t="s">
        <v>125</v>
      </c>
      <c r="I17" s="27" t="s">
        <v>126</v>
      </c>
      <c r="J17" s="27" t="s">
        <v>127</v>
      </c>
      <c r="K17" s="27" t="s">
        <v>128</v>
      </c>
      <c r="L17" s="27" t="s">
        <v>129</v>
      </c>
      <c r="M17" s="28" t="s">
        <v>130</v>
      </c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67" t="str">
        <v>-0.18+0.839999999999999i</v>
      </c>
      <c r="B18" s="23" t="s">
        <v>148</v>
      </c>
      <c r="C18" s="14">
        <v>10</v>
      </c>
      <c r="D18" s="29" t="s">
        <v>131</v>
      </c>
      <c r="E18" s="30" t="s">
        <v>132</v>
      </c>
      <c r="F18" s="30" t="s">
        <v>133</v>
      </c>
      <c r="G18" s="30" t="s">
        <v>134</v>
      </c>
      <c r="H18" s="30" t="s">
        <v>135</v>
      </c>
      <c r="I18" s="30" t="s">
        <v>136</v>
      </c>
      <c r="J18" s="30" t="s">
        <v>137</v>
      </c>
      <c r="K18" s="30" t="s">
        <v>138</v>
      </c>
      <c r="L18" s="30" t="s">
        <v>139</v>
      </c>
      <c r="M18" s="31" t="s">
        <v>140</v>
      </c>
      <c r="N18" s="29"/>
      <c r="O18" s="30"/>
      <c r="P18" s="30"/>
      <c r="Q18" s="30"/>
      <c r="R18" s="30"/>
      <c r="S18" s="30"/>
      <c r="T18" s="30"/>
      <c r="U18" s="30"/>
      <c r="V18" s="30"/>
      <c r="W18" s="31"/>
    </row>
    <row r="19" spans="1:23" x14ac:dyDescent="0.15">
      <c r="A19" s="65">
        <v>2.9290735203086515E-2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24"/>
      <c r="P19" s="24"/>
      <c r="Q19" s="24"/>
      <c r="R19" s="24"/>
      <c r="S19" s="24"/>
      <c r="T19" s="24"/>
      <c r="U19" s="24"/>
      <c r="V19" s="24"/>
      <c r="W19" s="25"/>
    </row>
    <row r="20" spans="1:23" x14ac:dyDescent="0.15">
      <c r="A20" s="66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27"/>
      <c r="Q20" s="27"/>
      <c r="R20" s="27"/>
      <c r="S20" s="27"/>
      <c r="T20" s="27"/>
      <c r="U20" s="27"/>
      <c r="V20" s="27"/>
      <c r="W20" s="28"/>
    </row>
    <row r="21" spans="1:23" x14ac:dyDescent="0.15">
      <c r="A21" s="66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27"/>
      <c r="R21" s="27"/>
      <c r="S21" s="27"/>
      <c r="T21" s="27"/>
      <c r="U21" s="27"/>
      <c r="V21" s="27"/>
      <c r="W21" s="28"/>
    </row>
    <row r="22" spans="1:23" x14ac:dyDescent="0.15">
      <c r="A22" s="66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27"/>
      <c r="S22" s="27"/>
      <c r="T22" s="27"/>
      <c r="U22" s="27"/>
      <c r="V22" s="27"/>
      <c r="W22" s="28"/>
    </row>
    <row r="23" spans="1:23" x14ac:dyDescent="0.15">
      <c r="A23" s="66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27"/>
      <c r="T23" s="27"/>
      <c r="U23" s="27"/>
      <c r="V23" s="27"/>
      <c r="W23" s="28"/>
    </row>
    <row r="24" spans="1:23" x14ac:dyDescent="0.15">
      <c r="A24" s="66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27"/>
      <c r="U24" s="27"/>
      <c r="V24" s="27"/>
      <c r="W24" s="28"/>
    </row>
    <row r="25" spans="1:23" x14ac:dyDescent="0.15">
      <c r="A25" s="66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27"/>
      <c r="V25" s="27"/>
      <c r="W25" s="28"/>
    </row>
    <row r="26" spans="1:23" x14ac:dyDescent="0.15">
      <c r="A26" s="66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27"/>
      <c r="W26" s="28"/>
    </row>
    <row r="27" spans="1:23" x14ac:dyDescent="0.15">
      <c r="A27" s="66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28"/>
    </row>
    <row r="28" spans="1:23" x14ac:dyDescent="0.15">
      <c r="A28" s="67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3" x14ac:dyDescent="0.15">
      <c r="A29" s="68" t="e">
        <v>#N/A</v>
      </c>
    </row>
    <row r="30" spans="1:23" x14ac:dyDescent="0.15">
      <c r="A30" s="68" t="e">
        <v>#N/A</v>
      </c>
      <c r="B30" s="16"/>
      <c r="F30" s="16"/>
      <c r="G30" s="16"/>
      <c r="H30" s="16"/>
    </row>
    <row r="31" spans="1:23" x14ac:dyDescent="0.15">
      <c r="A31" s="16" t="s">
        <v>296</v>
      </c>
      <c r="F31" s="16"/>
      <c r="G31" s="16"/>
      <c r="H31" s="16"/>
    </row>
    <row r="32" spans="1:23" x14ac:dyDescent="0.15">
      <c r="F32" s="16"/>
      <c r="G32" s="16"/>
      <c r="H32" s="16"/>
    </row>
    <row r="33" spans="1:8" x14ac:dyDescent="0.15">
      <c r="A33" s="16"/>
      <c r="F33" s="16"/>
      <c r="G33" s="16"/>
      <c r="H33" s="16"/>
    </row>
    <row r="34" spans="1:8" x14ac:dyDescent="0.15">
      <c r="A34" s="16"/>
      <c r="F34" s="16"/>
      <c r="G34" s="16"/>
      <c r="H34" s="16"/>
    </row>
    <row r="35" spans="1:8" x14ac:dyDescent="0.15">
      <c r="A35" s="1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AS35"/>
  <sheetViews>
    <sheetView workbookViewId="0"/>
  </sheetViews>
  <sheetFormatPr defaultRowHeight="13.5" x14ac:dyDescent="0.15"/>
  <cols>
    <col min="1" max="4" width="9" style="16" customWidth="1"/>
    <col min="5" max="5" width="4.625" style="16" customWidth="1"/>
    <col min="6" max="28" width="9" style="16" customWidth="1"/>
    <col min="2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314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41"/>
      <c r="G5" s="41"/>
    </row>
    <row r="7" spans="1:45" x14ac:dyDescent="0.15">
      <c r="A7" s="51" t="s">
        <v>309</v>
      </c>
      <c r="B7" s="52"/>
      <c r="C7" s="44" t="s">
        <v>311</v>
      </c>
      <c r="D7" s="45"/>
      <c r="E7" s="4"/>
      <c r="F7" s="5" t="s">
        <v>305</v>
      </c>
      <c r="G7" s="6"/>
      <c r="H7" s="6"/>
      <c r="I7" s="6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6"/>
      <c r="W7" s="6"/>
      <c r="X7" s="6"/>
      <c r="Y7" s="7"/>
      <c r="Z7" s="5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7"/>
    </row>
    <row r="8" spans="1:45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1</v>
      </c>
      <c r="G8" s="50" t="s">
        <v>2</v>
      </c>
      <c r="H8" s="49" t="s">
        <v>5</v>
      </c>
      <c r="I8" s="50" t="s">
        <v>6</v>
      </c>
      <c r="J8" s="49" t="s">
        <v>7</v>
      </c>
      <c r="K8" s="50" t="s">
        <v>8</v>
      </c>
      <c r="L8" s="49" t="s">
        <v>9</v>
      </c>
      <c r="M8" s="50" t="s">
        <v>10</v>
      </c>
      <c r="N8" s="49" t="s">
        <v>11</v>
      </c>
      <c r="O8" s="50" t="s">
        <v>12</v>
      </c>
      <c r="P8" s="49" t="s">
        <v>13</v>
      </c>
      <c r="Q8" s="50" t="s">
        <v>14</v>
      </c>
      <c r="R8" s="49" t="s">
        <v>15</v>
      </c>
      <c r="S8" s="50" t="s">
        <v>16</v>
      </c>
      <c r="T8" s="49" t="s">
        <v>17</v>
      </c>
      <c r="U8" s="50" t="s">
        <v>18</v>
      </c>
      <c r="V8" s="49" t="s">
        <v>19</v>
      </c>
      <c r="W8" s="50" t="s">
        <v>20</v>
      </c>
      <c r="X8" s="49" t="s">
        <v>21</v>
      </c>
      <c r="Y8" s="50" t="s">
        <v>22</v>
      </c>
      <c r="Z8" s="49" t="s">
        <v>23</v>
      </c>
      <c r="AA8" s="50" t="s">
        <v>24</v>
      </c>
      <c r="AB8" s="49" t="s">
        <v>25</v>
      </c>
      <c r="AC8" s="50" t="s">
        <v>26</v>
      </c>
      <c r="AD8" s="49" t="s">
        <v>27</v>
      </c>
      <c r="AE8" s="50" t="s">
        <v>28</v>
      </c>
      <c r="AF8" s="49" t="s">
        <v>29</v>
      </c>
      <c r="AG8" s="50" t="s">
        <v>30</v>
      </c>
      <c r="AH8" s="49" t="s">
        <v>31</v>
      </c>
      <c r="AI8" s="50" t="s">
        <v>32</v>
      </c>
      <c r="AJ8" s="49" t="s">
        <v>33</v>
      </c>
      <c r="AK8" s="50" t="s">
        <v>34</v>
      </c>
      <c r="AL8" s="49" t="s">
        <v>35</v>
      </c>
      <c r="AM8" s="50" t="s">
        <v>36</v>
      </c>
      <c r="AN8" s="49" t="s">
        <v>37</v>
      </c>
      <c r="AO8" s="50" t="s">
        <v>38</v>
      </c>
      <c r="AP8" s="49" t="s">
        <v>39</v>
      </c>
      <c r="AQ8" s="50" t="s">
        <v>40</v>
      </c>
      <c r="AR8" s="49" t="s">
        <v>41</v>
      </c>
      <c r="AS8" s="50" t="s">
        <v>42</v>
      </c>
    </row>
    <row r="9" spans="1:45" x14ac:dyDescent="0.15">
      <c r="A9" s="65">
        <f t="array" ref="A9:B29">_xll.WZgesv2(C5,F9:AS28,C9:D28)</f>
        <v>-0.43999999999999923</v>
      </c>
      <c r="B9" s="65">
        <v>0.82999999999999974</v>
      </c>
      <c r="C9" s="21">
        <v>0.21979999999999994</v>
      </c>
      <c r="D9" s="21">
        <v>6.759999999999966E-2</v>
      </c>
      <c r="E9" s="12">
        <v>1</v>
      </c>
      <c r="F9" s="15">
        <v>0.2</v>
      </c>
      <c r="G9" s="25">
        <v>-0.11</v>
      </c>
      <c r="H9" s="15">
        <v>-0.93</v>
      </c>
      <c r="I9" s="25">
        <v>-0.32</v>
      </c>
      <c r="J9" s="15">
        <v>0.81</v>
      </c>
      <c r="K9" s="25">
        <v>0.37</v>
      </c>
      <c r="L9" s="15">
        <v>-0.8</v>
      </c>
      <c r="M9" s="25">
        <v>-0.92</v>
      </c>
      <c r="N9" s="24">
        <v>-0.28999999999999998</v>
      </c>
      <c r="O9" s="25">
        <v>0.86</v>
      </c>
      <c r="P9" s="15">
        <v>0.64</v>
      </c>
      <c r="Q9" s="25">
        <v>0.51</v>
      </c>
      <c r="R9" s="15">
        <v>0.71</v>
      </c>
      <c r="S9" s="25">
        <v>0.59</v>
      </c>
      <c r="T9" s="15">
        <v>-0.15</v>
      </c>
      <c r="U9" s="25">
        <v>0.19</v>
      </c>
      <c r="V9" s="15">
        <v>0.2</v>
      </c>
      <c r="W9" s="25">
        <v>0.94</v>
      </c>
      <c r="X9" s="24">
        <v>0.79</v>
      </c>
      <c r="Y9" s="25">
        <v>-0.13</v>
      </c>
      <c r="Z9" s="15">
        <v>0.2</v>
      </c>
      <c r="AA9" s="25">
        <v>-0.11</v>
      </c>
      <c r="AB9" s="15">
        <v>-0.93</v>
      </c>
      <c r="AC9" s="25">
        <v>-0.32</v>
      </c>
      <c r="AD9" s="15">
        <v>0.81</v>
      </c>
      <c r="AE9" s="25">
        <v>0.37</v>
      </c>
      <c r="AF9" s="15">
        <v>-0.8</v>
      </c>
      <c r="AG9" s="25">
        <v>-0.92</v>
      </c>
      <c r="AH9" s="24">
        <v>-0.28999999999999998</v>
      </c>
      <c r="AI9" s="25">
        <v>0.86</v>
      </c>
      <c r="AJ9" s="15">
        <v>0.64</v>
      </c>
      <c r="AK9" s="25">
        <v>0.51</v>
      </c>
      <c r="AL9" s="15">
        <v>0.71</v>
      </c>
      <c r="AM9" s="25">
        <v>0.59</v>
      </c>
      <c r="AN9" s="15">
        <v>-0.15</v>
      </c>
      <c r="AO9" s="25">
        <v>0.19</v>
      </c>
      <c r="AP9" s="15">
        <v>0.2</v>
      </c>
      <c r="AQ9" s="25">
        <v>0.94</v>
      </c>
      <c r="AR9" s="24">
        <v>0.79</v>
      </c>
      <c r="AS9" s="25">
        <v>-0.13</v>
      </c>
    </row>
    <row r="10" spans="1:45" x14ac:dyDescent="0.15">
      <c r="A10" s="66">
        <v>0.25999999999999918</v>
      </c>
      <c r="B10" s="66">
        <v>-0.94000000000000017</v>
      </c>
      <c r="C10" s="22">
        <v>-0.70650000000000013</v>
      </c>
      <c r="D10" s="22">
        <v>0.46420000000000028</v>
      </c>
      <c r="E10" s="13">
        <v>2</v>
      </c>
      <c r="F10" s="26">
        <v>0.13</v>
      </c>
      <c r="G10" s="28">
        <v>0.75</v>
      </c>
      <c r="H10" s="26">
        <v>-0.91</v>
      </c>
      <c r="I10" s="28">
        <v>0.3</v>
      </c>
      <c r="J10" s="26">
        <v>-0.66</v>
      </c>
      <c r="K10" s="28">
        <v>0.08</v>
      </c>
      <c r="L10" s="26">
        <v>0.69</v>
      </c>
      <c r="M10" s="28">
        <v>-0.7</v>
      </c>
      <c r="N10" s="27">
        <v>-0.47</v>
      </c>
      <c r="O10" s="28">
        <v>0.5</v>
      </c>
      <c r="P10" s="26">
        <v>0.98</v>
      </c>
      <c r="Q10" s="28">
        <v>0.26</v>
      </c>
      <c r="R10" s="26">
        <v>-0.39</v>
      </c>
      <c r="S10" s="28">
        <v>-0.13</v>
      </c>
      <c r="T10" s="26">
        <v>0.51</v>
      </c>
      <c r="U10" s="28">
        <v>-0.79</v>
      </c>
      <c r="V10" s="26">
        <v>0.65</v>
      </c>
      <c r="W10" s="28">
        <v>-0.36</v>
      </c>
      <c r="X10" s="27">
        <v>-0.9</v>
      </c>
      <c r="Y10" s="28">
        <v>0.31</v>
      </c>
      <c r="Z10" s="26">
        <v>0.13</v>
      </c>
      <c r="AA10" s="28">
        <v>0.75</v>
      </c>
      <c r="AB10" s="26">
        <v>-0.91</v>
      </c>
      <c r="AC10" s="28">
        <v>0.3</v>
      </c>
      <c r="AD10" s="26">
        <v>-0.66</v>
      </c>
      <c r="AE10" s="28">
        <v>0.08</v>
      </c>
      <c r="AF10" s="26">
        <v>0.69</v>
      </c>
      <c r="AG10" s="28">
        <v>-0.7</v>
      </c>
      <c r="AH10" s="27">
        <v>-0.47</v>
      </c>
      <c r="AI10" s="28">
        <v>0.5</v>
      </c>
      <c r="AJ10" s="26">
        <v>0.98</v>
      </c>
      <c r="AK10" s="28">
        <v>0.26</v>
      </c>
      <c r="AL10" s="26">
        <v>-0.39</v>
      </c>
      <c r="AM10" s="28">
        <v>-0.13</v>
      </c>
      <c r="AN10" s="26">
        <v>0.51</v>
      </c>
      <c r="AO10" s="28">
        <v>-0.79</v>
      </c>
      <c r="AP10" s="26">
        <v>0.65</v>
      </c>
      <c r="AQ10" s="28">
        <v>-0.36</v>
      </c>
      <c r="AR10" s="27">
        <v>-0.9</v>
      </c>
      <c r="AS10" s="28">
        <v>0.31</v>
      </c>
    </row>
    <row r="11" spans="1:45" x14ac:dyDescent="0.15">
      <c r="A11" s="66">
        <v>0.74000000000000143</v>
      </c>
      <c r="B11" s="66">
        <v>-0.65000000000000091</v>
      </c>
      <c r="C11" s="22">
        <v>-3.8532999999999999</v>
      </c>
      <c r="D11" s="22">
        <v>-2.9776999999999991</v>
      </c>
      <c r="E11" s="13">
        <v>3</v>
      </c>
      <c r="F11" s="26">
        <v>-0.75</v>
      </c>
      <c r="G11" s="28">
        <v>0.57999999999999996</v>
      </c>
      <c r="H11" s="26">
        <v>0.5</v>
      </c>
      <c r="I11" s="28">
        <v>-0.08</v>
      </c>
      <c r="J11" s="26">
        <v>-0.51</v>
      </c>
      <c r="K11" s="28">
        <v>-0.87</v>
      </c>
      <c r="L11" s="26">
        <v>-0.44</v>
      </c>
      <c r="M11" s="28">
        <v>-0.89</v>
      </c>
      <c r="N11" s="27">
        <v>-0.71</v>
      </c>
      <c r="O11" s="28">
        <v>0.12</v>
      </c>
      <c r="P11" s="26">
        <v>-0.11</v>
      </c>
      <c r="Q11" s="28">
        <v>0.69</v>
      </c>
      <c r="R11" s="26">
        <v>-0.65</v>
      </c>
      <c r="S11" s="28">
        <v>0.09</v>
      </c>
      <c r="T11" s="26">
        <v>0.01</v>
      </c>
      <c r="U11" s="28">
        <v>0.73</v>
      </c>
      <c r="V11" s="26">
        <v>0.54</v>
      </c>
      <c r="W11" s="28">
        <v>-0.94</v>
      </c>
      <c r="X11" s="27">
        <v>-0.01</v>
      </c>
      <c r="Y11" s="28">
        <v>0.63</v>
      </c>
      <c r="Z11" s="26">
        <v>-0.75</v>
      </c>
      <c r="AA11" s="28">
        <v>0.57999999999999996</v>
      </c>
      <c r="AB11" s="26">
        <v>0.5</v>
      </c>
      <c r="AC11" s="28">
        <v>-0.08</v>
      </c>
      <c r="AD11" s="26">
        <v>-0.51</v>
      </c>
      <c r="AE11" s="28">
        <v>-0.87</v>
      </c>
      <c r="AF11" s="26">
        <v>-0.44</v>
      </c>
      <c r="AG11" s="28">
        <v>-0.89</v>
      </c>
      <c r="AH11" s="27">
        <v>-0.71</v>
      </c>
      <c r="AI11" s="28">
        <v>0.12</v>
      </c>
      <c r="AJ11" s="26">
        <v>-0.11</v>
      </c>
      <c r="AK11" s="28">
        <v>0.69</v>
      </c>
      <c r="AL11" s="26">
        <v>-0.65</v>
      </c>
      <c r="AM11" s="28">
        <v>0.09</v>
      </c>
      <c r="AN11" s="26">
        <v>0.01</v>
      </c>
      <c r="AO11" s="28">
        <v>0.73</v>
      </c>
      <c r="AP11" s="26">
        <v>0.54</v>
      </c>
      <c r="AQ11" s="28">
        <v>-0.94</v>
      </c>
      <c r="AR11" s="27">
        <v>-0.01</v>
      </c>
      <c r="AS11" s="28">
        <v>0.63</v>
      </c>
    </row>
    <row r="12" spans="1:45" x14ac:dyDescent="0.15">
      <c r="A12" s="66">
        <v>0.99</v>
      </c>
      <c r="B12" s="66">
        <v>0.57000000000000095</v>
      </c>
      <c r="C12" s="22">
        <v>-9.9999999999766942E-5</v>
      </c>
      <c r="D12" s="22">
        <v>-3.4695999999999998</v>
      </c>
      <c r="E12" s="13">
        <v>4</v>
      </c>
      <c r="F12" s="26">
        <v>-0.19</v>
      </c>
      <c r="G12" s="28">
        <v>0.81</v>
      </c>
      <c r="H12" s="26">
        <v>0.63</v>
      </c>
      <c r="I12" s="28">
        <v>-0.37</v>
      </c>
      <c r="J12" s="26">
        <v>0.59</v>
      </c>
      <c r="K12" s="28">
        <v>-0.36</v>
      </c>
      <c r="L12" s="26">
        <v>-0.9</v>
      </c>
      <c r="M12" s="28">
        <v>-0.18</v>
      </c>
      <c r="N12" s="27">
        <v>-0.28000000000000003</v>
      </c>
      <c r="O12" s="28">
        <v>-0.3</v>
      </c>
      <c r="P12" s="26">
        <v>-0.89</v>
      </c>
      <c r="Q12" s="28">
        <v>-0.3</v>
      </c>
      <c r="R12" s="26">
        <v>0.82</v>
      </c>
      <c r="S12" s="28">
        <v>0.72</v>
      </c>
      <c r="T12" s="26">
        <v>-0.43</v>
      </c>
      <c r="U12" s="28">
        <v>0.19</v>
      </c>
      <c r="V12" s="26">
        <v>0.22</v>
      </c>
      <c r="W12" s="28">
        <v>0.35</v>
      </c>
      <c r="X12" s="27">
        <v>-0.28999999999999998</v>
      </c>
      <c r="Y12" s="28">
        <v>-0.8</v>
      </c>
      <c r="Z12" s="26">
        <v>-0.19</v>
      </c>
      <c r="AA12" s="28">
        <v>0.81</v>
      </c>
      <c r="AB12" s="26">
        <v>0.63</v>
      </c>
      <c r="AC12" s="28">
        <v>-0.37</v>
      </c>
      <c r="AD12" s="26">
        <v>0.59</v>
      </c>
      <c r="AE12" s="28">
        <v>-0.36</v>
      </c>
      <c r="AF12" s="26">
        <v>-0.9</v>
      </c>
      <c r="AG12" s="28">
        <v>-0.18</v>
      </c>
      <c r="AH12" s="27">
        <v>-0.28000000000000003</v>
      </c>
      <c r="AI12" s="28">
        <v>-0.3</v>
      </c>
      <c r="AJ12" s="26">
        <v>-0.89</v>
      </c>
      <c r="AK12" s="28">
        <v>-0.3</v>
      </c>
      <c r="AL12" s="26">
        <v>0.82</v>
      </c>
      <c r="AM12" s="28">
        <v>0.72</v>
      </c>
      <c r="AN12" s="26">
        <v>-0.43</v>
      </c>
      <c r="AO12" s="28">
        <v>0.19</v>
      </c>
      <c r="AP12" s="26">
        <v>0.22</v>
      </c>
      <c r="AQ12" s="28">
        <v>0.35</v>
      </c>
      <c r="AR12" s="27">
        <v>-0.28999999999999998</v>
      </c>
      <c r="AS12" s="28">
        <v>-0.8</v>
      </c>
    </row>
    <row r="13" spans="1:45" x14ac:dyDescent="0.15">
      <c r="A13" s="66">
        <v>-0.32999999999999874</v>
      </c>
      <c r="B13" s="66">
        <v>0.77999999999999881</v>
      </c>
      <c r="C13" s="22">
        <v>3.3237000000000005</v>
      </c>
      <c r="D13" s="22">
        <v>-1.0900999999999998</v>
      </c>
      <c r="E13" s="13">
        <v>5</v>
      </c>
      <c r="F13" s="26">
        <v>-0.64</v>
      </c>
      <c r="G13" s="28">
        <v>0.87</v>
      </c>
      <c r="H13" s="26">
        <v>0.79</v>
      </c>
      <c r="I13" s="28">
        <v>0.62</v>
      </c>
      <c r="J13" s="26">
        <v>-0.28000000000000003</v>
      </c>
      <c r="K13" s="28">
        <v>0.51</v>
      </c>
      <c r="L13" s="26">
        <v>0.2</v>
      </c>
      <c r="M13" s="28">
        <v>-0.16</v>
      </c>
      <c r="N13" s="27">
        <v>0.17</v>
      </c>
      <c r="O13" s="28">
        <v>-0.74</v>
      </c>
      <c r="P13" s="26">
        <v>0.16</v>
      </c>
      <c r="Q13" s="28">
        <v>-0.14000000000000001</v>
      </c>
      <c r="R13" s="26">
        <v>0.93</v>
      </c>
      <c r="S13" s="28">
        <v>-0.92</v>
      </c>
      <c r="T13" s="26">
        <v>0.87</v>
      </c>
      <c r="U13" s="28">
        <v>-0.28999999999999998</v>
      </c>
      <c r="V13" s="26">
        <v>-0.04</v>
      </c>
      <c r="W13" s="28">
        <v>0.75</v>
      </c>
      <c r="X13" s="27">
        <v>0.13</v>
      </c>
      <c r="Y13" s="28">
        <v>-0.42</v>
      </c>
      <c r="Z13" s="26">
        <v>-0.64</v>
      </c>
      <c r="AA13" s="28">
        <v>0.87</v>
      </c>
      <c r="AB13" s="26">
        <v>0.79</v>
      </c>
      <c r="AC13" s="28">
        <v>0.62</v>
      </c>
      <c r="AD13" s="26">
        <v>-0.28000000000000003</v>
      </c>
      <c r="AE13" s="28">
        <v>0.51</v>
      </c>
      <c r="AF13" s="26">
        <v>0.2</v>
      </c>
      <c r="AG13" s="28">
        <v>-0.16</v>
      </c>
      <c r="AH13" s="27">
        <v>0.17</v>
      </c>
      <c r="AI13" s="28">
        <v>-0.74</v>
      </c>
      <c r="AJ13" s="26">
        <v>0.16</v>
      </c>
      <c r="AK13" s="28">
        <v>-0.14000000000000001</v>
      </c>
      <c r="AL13" s="26">
        <v>0.93</v>
      </c>
      <c r="AM13" s="28">
        <v>-0.92</v>
      </c>
      <c r="AN13" s="26">
        <v>0.87</v>
      </c>
      <c r="AO13" s="28">
        <v>-0.28999999999999998</v>
      </c>
      <c r="AP13" s="26">
        <v>-0.04</v>
      </c>
      <c r="AQ13" s="28">
        <v>0.75</v>
      </c>
      <c r="AR13" s="27">
        <v>0.13</v>
      </c>
      <c r="AS13" s="28">
        <v>-0.42</v>
      </c>
    </row>
    <row r="14" spans="1:45" x14ac:dyDescent="0.15">
      <c r="A14" s="66">
        <v>0.54999999999999838</v>
      </c>
      <c r="B14" s="66">
        <v>0.78999999999999959</v>
      </c>
      <c r="C14" s="22">
        <v>5.6100000000000039E-2</v>
      </c>
      <c r="D14" s="22">
        <v>2.1797</v>
      </c>
      <c r="E14" s="13">
        <v>6</v>
      </c>
      <c r="F14" s="26">
        <v>-0.16</v>
      </c>
      <c r="G14" s="28">
        <v>-0.89</v>
      </c>
      <c r="H14" s="26">
        <v>-0.45</v>
      </c>
      <c r="I14" s="28">
        <v>0.3</v>
      </c>
      <c r="J14" s="26">
        <v>-0.78</v>
      </c>
      <c r="K14" s="28">
        <v>0.86</v>
      </c>
      <c r="L14" s="26">
        <v>-0.83</v>
      </c>
      <c r="M14" s="28">
        <v>-0.62</v>
      </c>
      <c r="N14" s="27">
        <v>0.69</v>
      </c>
      <c r="O14" s="28">
        <v>0.82</v>
      </c>
      <c r="P14" s="26">
        <v>0.62</v>
      </c>
      <c r="Q14" s="28">
        <v>-0.47</v>
      </c>
      <c r="R14" s="26">
        <v>-0.78</v>
      </c>
      <c r="S14" s="28">
        <v>0.74</v>
      </c>
      <c r="T14" s="26">
        <v>0.79</v>
      </c>
      <c r="U14" s="28">
        <v>-0.27</v>
      </c>
      <c r="V14" s="26">
        <v>-0.96</v>
      </c>
      <c r="W14" s="28">
        <v>0.56999999999999995</v>
      </c>
      <c r="X14" s="27">
        <v>-0.03</v>
      </c>
      <c r="Y14" s="28">
        <v>0.71</v>
      </c>
      <c r="Z14" s="26">
        <v>-0.16</v>
      </c>
      <c r="AA14" s="28">
        <v>-0.89</v>
      </c>
      <c r="AB14" s="26">
        <v>-0.45</v>
      </c>
      <c r="AC14" s="28">
        <v>0.3</v>
      </c>
      <c r="AD14" s="26">
        <v>-0.78</v>
      </c>
      <c r="AE14" s="28">
        <v>0.86</v>
      </c>
      <c r="AF14" s="26">
        <v>-0.83</v>
      </c>
      <c r="AG14" s="28">
        <v>-0.62</v>
      </c>
      <c r="AH14" s="27">
        <v>0.69</v>
      </c>
      <c r="AI14" s="28">
        <v>0.82</v>
      </c>
      <c r="AJ14" s="26">
        <v>0.62</v>
      </c>
      <c r="AK14" s="28">
        <v>-0.47</v>
      </c>
      <c r="AL14" s="26">
        <v>-0.78</v>
      </c>
      <c r="AM14" s="28">
        <v>0.74</v>
      </c>
      <c r="AN14" s="26">
        <v>0.79</v>
      </c>
      <c r="AO14" s="28">
        <v>-0.27</v>
      </c>
      <c r="AP14" s="26">
        <v>-0.96</v>
      </c>
      <c r="AQ14" s="28">
        <v>0.56999999999999995</v>
      </c>
      <c r="AR14" s="27">
        <v>-0.03</v>
      </c>
      <c r="AS14" s="28">
        <v>0.71</v>
      </c>
    </row>
    <row r="15" spans="1:45" x14ac:dyDescent="0.15">
      <c r="A15" s="66">
        <v>0.8500000000000002</v>
      </c>
      <c r="B15" s="66">
        <v>0.20000000000000109</v>
      </c>
      <c r="C15" s="22">
        <v>1.5245</v>
      </c>
      <c r="D15" s="22">
        <v>0.17380000000000012</v>
      </c>
      <c r="E15" s="13">
        <v>7</v>
      </c>
      <c r="F15" s="26">
        <v>-0.96</v>
      </c>
      <c r="G15" s="28">
        <v>0.22</v>
      </c>
      <c r="H15" s="26">
        <v>0.52</v>
      </c>
      <c r="I15" s="28">
        <v>-0.98</v>
      </c>
      <c r="J15" s="26">
        <v>0.71</v>
      </c>
      <c r="K15" s="28">
        <v>-0.11</v>
      </c>
      <c r="L15" s="26">
        <v>0.02</v>
      </c>
      <c r="M15" s="28">
        <v>-0.44</v>
      </c>
      <c r="N15" s="27">
        <v>0.52</v>
      </c>
      <c r="O15" s="28">
        <v>0.78</v>
      </c>
      <c r="P15" s="26">
        <v>0.93</v>
      </c>
      <c r="Q15" s="28">
        <v>0.56000000000000005</v>
      </c>
      <c r="R15" s="26">
        <v>0.81</v>
      </c>
      <c r="S15" s="28">
        <v>0.45</v>
      </c>
      <c r="T15" s="26">
        <v>0.73</v>
      </c>
      <c r="U15" s="28">
        <v>-0.8</v>
      </c>
      <c r="V15" s="26">
        <v>-0.74</v>
      </c>
      <c r="W15" s="28">
        <v>0.55000000000000004</v>
      </c>
      <c r="X15" s="27">
        <v>0.61</v>
      </c>
      <c r="Y15" s="28">
        <v>-0.45</v>
      </c>
      <c r="Z15" s="26">
        <v>-0.96</v>
      </c>
      <c r="AA15" s="28">
        <v>0.22</v>
      </c>
      <c r="AB15" s="26">
        <v>0.52</v>
      </c>
      <c r="AC15" s="28">
        <v>-0.98</v>
      </c>
      <c r="AD15" s="26">
        <v>0.71</v>
      </c>
      <c r="AE15" s="28">
        <v>-0.11</v>
      </c>
      <c r="AF15" s="26">
        <v>0.02</v>
      </c>
      <c r="AG15" s="28">
        <v>-0.44</v>
      </c>
      <c r="AH15" s="27">
        <v>0.52</v>
      </c>
      <c r="AI15" s="28">
        <v>0.78</v>
      </c>
      <c r="AJ15" s="26">
        <v>0.93</v>
      </c>
      <c r="AK15" s="28">
        <v>0.56000000000000005</v>
      </c>
      <c r="AL15" s="26">
        <v>0.81</v>
      </c>
      <c r="AM15" s="28">
        <v>0.45</v>
      </c>
      <c r="AN15" s="26">
        <v>0.73</v>
      </c>
      <c r="AO15" s="28">
        <v>-0.8</v>
      </c>
      <c r="AP15" s="26">
        <v>-0.74</v>
      </c>
      <c r="AQ15" s="28">
        <v>0.55000000000000004</v>
      </c>
      <c r="AR15" s="27">
        <v>0.61</v>
      </c>
      <c r="AS15" s="28">
        <v>-0.45</v>
      </c>
    </row>
    <row r="16" spans="1:45" x14ac:dyDescent="0.15">
      <c r="A16" s="66">
        <v>-9.9999999999999492E-2</v>
      </c>
      <c r="B16" s="66">
        <v>0.44999999999999951</v>
      </c>
      <c r="C16" s="22">
        <v>-3.7768999999999999</v>
      </c>
      <c r="D16" s="22">
        <v>-1.8903999999999996</v>
      </c>
      <c r="E16" s="13">
        <v>8</v>
      </c>
      <c r="F16" s="26">
        <v>0.73</v>
      </c>
      <c r="G16" s="28">
        <v>-0.9</v>
      </c>
      <c r="H16" s="26">
        <v>0.6</v>
      </c>
      <c r="I16" s="28">
        <v>-0.84</v>
      </c>
      <c r="J16" s="26">
        <v>-0.31</v>
      </c>
      <c r="K16" s="28">
        <v>-0.69</v>
      </c>
      <c r="L16" s="26">
        <v>-0.79</v>
      </c>
      <c r="M16" s="28">
        <v>0.09</v>
      </c>
      <c r="N16" s="27">
        <v>-0.87</v>
      </c>
      <c r="O16" s="28">
        <v>0.83</v>
      </c>
      <c r="P16" s="26">
        <v>-0.37</v>
      </c>
      <c r="Q16" s="28">
        <v>0.39</v>
      </c>
      <c r="R16" s="26">
        <v>-0.03</v>
      </c>
      <c r="S16" s="28">
        <v>-0.48</v>
      </c>
      <c r="T16" s="26">
        <v>0.37</v>
      </c>
      <c r="U16" s="28">
        <v>0.2</v>
      </c>
      <c r="V16" s="26">
        <v>0.96</v>
      </c>
      <c r="W16" s="28">
        <v>-0.22</v>
      </c>
      <c r="X16" s="27">
        <v>0.39</v>
      </c>
      <c r="Y16" s="28">
        <v>0.23</v>
      </c>
      <c r="Z16" s="26">
        <v>0.73</v>
      </c>
      <c r="AA16" s="28">
        <v>-0.9</v>
      </c>
      <c r="AB16" s="26">
        <v>0.6</v>
      </c>
      <c r="AC16" s="28">
        <v>-0.84</v>
      </c>
      <c r="AD16" s="26">
        <v>-0.31</v>
      </c>
      <c r="AE16" s="28">
        <v>-0.69</v>
      </c>
      <c r="AF16" s="26">
        <v>-0.79</v>
      </c>
      <c r="AG16" s="28">
        <v>0.09</v>
      </c>
      <c r="AH16" s="27">
        <v>-0.87</v>
      </c>
      <c r="AI16" s="28">
        <v>0.83</v>
      </c>
      <c r="AJ16" s="26">
        <v>-0.37</v>
      </c>
      <c r="AK16" s="28">
        <v>0.39</v>
      </c>
      <c r="AL16" s="26">
        <v>-0.03</v>
      </c>
      <c r="AM16" s="28">
        <v>-0.48</v>
      </c>
      <c r="AN16" s="26">
        <v>0.37</v>
      </c>
      <c r="AO16" s="28">
        <v>0.2</v>
      </c>
      <c r="AP16" s="26">
        <v>0.96</v>
      </c>
      <c r="AQ16" s="28">
        <v>-0.22</v>
      </c>
      <c r="AR16" s="27">
        <v>0.39</v>
      </c>
      <c r="AS16" s="28">
        <v>0.23</v>
      </c>
    </row>
    <row r="17" spans="1:45" x14ac:dyDescent="0.15">
      <c r="A17" s="66">
        <v>-0.76</v>
      </c>
      <c r="B17" s="66">
        <v>-0.61999999999999944</v>
      </c>
      <c r="C17" s="22">
        <v>4.6173999999999999</v>
      </c>
      <c r="D17" s="22">
        <v>-1.7209000000000003</v>
      </c>
      <c r="E17" s="13">
        <v>9</v>
      </c>
      <c r="F17" s="26">
        <v>-0.91</v>
      </c>
      <c r="G17" s="28">
        <v>-0.72</v>
      </c>
      <c r="H17" s="26">
        <v>0.8</v>
      </c>
      <c r="I17" s="28">
        <v>0.81</v>
      </c>
      <c r="J17" s="26">
        <v>0.46</v>
      </c>
      <c r="K17" s="28">
        <v>0.27</v>
      </c>
      <c r="L17" s="26">
        <v>0.96</v>
      </c>
      <c r="M17" s="28">
        <v>-0.56999999999999995</v>
      </c>
      <c r="N17" s="27">
        <v>-0.23</v>
      </c>
      <c r="O17" s="28">
        <v>-0.65</v>
      </c>
      <c r="P17" s="26">
        <v>-0.79</v>
      </c>
      <c r="Q17" s="28">
        <v>0.75</v>
      </c>
      <c r="R17" s="26">
        <v>0.14000000000000001</v>
      </c>
      <c r="S17" s="28">
        <v>-0.25</v>
      </c>
      <c r="T17" s="26">
        <v>-0.05</v>
      </c>
      <c r="U17" s="28">
        <v>-0.85</v>
      </c>
      <c r="V17" s="26">
        <v>-0.44</v>
      </c>
      <c r="W17" s="28">
        <v>0.14000000000000001</v>
      </c>
      <c r="X17" s="27">
        <v>-0.64</v>
      </c>
      <c r="Y17" s="28">
        <v>-0.25</v>
      </c>
      <c r="Z17" s="26">
        <v>-0.91</v>
      </c>
      <c r="AA17" s="28">
        <v>-0.72</v>
      </c>
      <c r="AB17" s="26">
        <v>0.8</v>
      </c>
      <c r="AC17" s="28">
        <v>0.81</v>
      </c>
      <c r="AD17" s="26">
        <v>0.46</v>
      </c>
      <c r="AE17" s="28">
        <v>0.27</v>
      </c>
      <c r="AF17" s="26">
        <v>0.96</v>
      </c>
      <c r="AG17" s="28">
        <v>-0.56999999999999995</v>
      </c>
      <c r="AH17" s="27">
        <v>-0.23</v>
      </c>
      <c r="AI17" s="28">
        <v>-0.65</v>
      </c>
      <c r="AJ17" s="26">
        <v>-0.79</v>
      </c>
      <c r="AK17" s="28">
        <v>0.75</v>
      </c>
      <c r="AL17" s="26">
        <v>0.14000000000000001</v>
      </c>
      <c r="AM17" s="28">
        <v>-0.25</v>
      </c>
      <c r="AN17" s="26">
        <v>-0.05</v>
      </c>
      <c r="AO17" s="28">
        <v>-0.85</v>
      </c>
      <c r="AP17" s="26">
        <v>-0.44</v>
      </c>
      <c r="AQ17" s="28">
        <v>0.14000000000000001</v>
      </c>
      <c r="AR17" s="27">
        <v>-0.64</v>
      </c>
      <c r="AS17" s="28">
        <v>-0.25</v>
      </c>
    </row>
    <row r="18" spans="1:45" x14ac:dyDescent="0.15">
      <c r="A18" s="67">
        <v>-0.17999999999999955</v>
      </c>
      <c r="B18" s="67">
        <v>0.8399999999999993</v>
      </c>
      <c r="C18" s="23">
        <v>-0.90240000000000009</v>
      </c>
      <c r="D18" s="23">
        <v>0.63229999999999997</v>
      </c>
      <c r="E18" s="14">
        <v>10</v>
      </c>
      <c r="F18" s="29">
        <v>-0.21</v>
      </c>
      <c r="G18" s="31">
        <v>-0.15</v>
      </c>
      <c r="H18" s="29">
        <v>-0.5</v>
      </c>
      <c r="I18" s="31">
        <v>-0.05</v>
      </c>
      <c r="J18" s="29">
        <v>-0.23</v>
      </c>
      <c r="K18" s="31">
        <v>0.72</v>
      </c>
      <c r="L18" s="29">
        <v>-0.97</v>
      </c>
      <c r="M18" s="31">
        <v>-0.55000000000000004</v>
      </c>
      <c r="N18" s="30">
        <v>-0.51</v>
      </c>
      <c r="O18" s="31">
        <v>-0.66</v>
      </c>
      <c r="P18" s="29">
        <v>0.3</v>
      </c>
      <c r="Q18" s="31">
        <v>0.8</v>
      </c>
      <c r="R18" s="29">
        <v>0.47</v>
      </c>
      <c r="S18" s="31">
        <v>-0.18</v>
      </c>
      <c r="T18" s="29">
        <v>-0.95</v>
      </c>
      <c r="U18" s="31">
        <v>0.41</v>
      </c>
      <c r="V18" s="29">
        <v>0.6</v>
      </c>
      <c r="W18" s="31">
        <v>-0.86</v>
      </c>
      <c r="X18" s="30">
        <v>0.55000000000000004</v>
      </c>
      <c r="Y18" s="31">
        <v>0.08</v>
      </c>
      <c r="Z18" s="29">
        <v>-0.21</v>
      </c>
      <c r="AA18" s="31">
        <v>-0.15</v>
      </c>
      <c r="AB18" s="29">
        <v>-0.5</v>
      </c>
      <c r="AC18" s="31">
        <v>-0.05</v>
      </c>
      <c r="AD18" s="29">
        <v>-0.23</v>
      </c>
      <c r="AE18" s="31">
        <v>0.72</v>
      </c>
      <c r="AF18" s="29">
        <v>-0.97</v>
      </c>
      <c r="AG18" s="31">
        <v>-0.55000000000000004</v>
      </c>
      <c r="AH18" s="30">
        <v>-0.51</v>
      </c>
      <c r="AI18" s="31">
        <v>-0.66</v>
      </c>
      <c r="AJ18" s="29">
        <v>0.3</v>
      </c>
      <c r="AK18" s="31">
        <v>0.8</v>
      </c>
      <c r="AL18" s="29">
        <v>0.47</v>
      </c>
      <c r="AM18" s="31">
        <v>-0.18</v>
      </c>
      <c r="AN18" s="29">
        <v>-0.95</v>
      </c>
      <c r="AO18" s="31">
        <v>0.41</v>
      </c>
      <c r="AP18" s="29">
        <v>0.6</v>
      </c>
      <c r="AQ18" s="31">
        <v>-0.86</v>
      </c>
      <c r="AR18" s="30">
        <v>0.55000000000000004</v>
      </c>
      <c r="AS18" s="31">
        <v>0.08</v>
      </c>
    </row>
    <row r="19" spans="1:45" x14ac:dyDescent="0.15">
      <c r="A19" s="65">
        <v>2.9290735203086515E-2</v>
      </c>
      <c r="B19" s="65">
        <v>0</v>
      </c>
      <c r="C19" s="21"/>
      <c r="D19" s="21"/>
      <c r="E19" s="12">
        <v>11</v>
      </c>
      <c r="F19" s="15"/>
      <c r="G19" s="25"/>
      <c r="H19" s="15"/>
      <c r="I19" s="25"/>
      <c r="J19" s="15"/>
      <c r="K19" s="25"/>
      <c r="L19" s="15"/>
      <c r="M19" s="25"/>
      <c r="N19" s="24"/>
      <c r="O19" s="25"/>
      <c r="P19" s="15"/>
      <c r="Q19" s="25"/>
      <c r="R19" s="15"/>
      <c r="S19" s="25"/>
      <c r="T19" s="15"/>
      <c r="U19" s="25"/>
      <c r="V19" s="15"/>
      <c r="W19" s="25"/>
      <c r="X19" s="24"/>
      <c r="Y19" s="25"/>
      <c r="Z19" s="15"/>
      <c r="AA19" s="25"/>
      <c r="AB19" s="15"/>
      <c r="AC19" s="25"/>
      <c r="AD19" s="15"/>
      <c r="AE19" s="25"/>
      <c r="AF19" s="15"/>
      <c r="AG19" s="25"/>
      <c r="AH19" s="24"/>
      <c r="AI19" s="25"/>
      <c r="AJ19" s="15"/>
      <c r="AK19" s="25"/>
      <c r="AL19" s="15"/>
      <c r="AM19" s="25"/>
      <c r="AN19" s="15"/>
      <c r="AO19" s="25"/>
      <c r="AP19" s="15"/>
      <c r="AQ19" s="25"/>
      <c r="AR19" s="24"/>
      <c r="AS19" s="25"/>
    </row>
    <row r="20" spans="1:45" x14ac:dyDescent="0.15">
      <c r="A20" s="66" t="e">
        <v>#N/A</v>
      </c>
      <c r="B20" s="66" t="e">
        <v>#N/A</v>
      </c>
      <c r="C20" s="22"/>
      <c r="D20" s="22"/>
      <c r="E20" s="13">
        <v>12</v>
      </c>
      <c r="F20" s="26"/>
      <c r="G20" s="28"/>
      <c r="H20" s="26"/>
      <c r="I20" s="28"/>
      <c r="J20" s="26"/>
      <c r="K20" s="28"/>
      <c r="L20" s="26"/>
      <c r="M20" s="28"/>
      <c r="N20" s="27"/>
      <c r="O20" s="28"/>
      <c r="P20" s="26"/>
      <c r="Q20" s="28"/>
      <c r="R20" s="26"/>
      <c r="S20" s="28"/>
      <c r="T20" s="26"/>
      <c r="U20" s="28"/>
      <c r="V20" s="26"/>
      <c r="W20" s="28"/>
      <c r="X20" s="27"/>
      <c r="Y20" s="28"/>
      <c r="Z20" s="26"/>
      <c r="AA20" s="28"/>
      <c r="AB20" s="26"/>
      <c r="AC20" s="28"/>
      <c r="AD20" s="26"/>
      <c r="AE20" s="28"/>
      <c r="AF20" s="26"/>
      <c r="AG20" s="28"/>
      <c r="AH20" s="27"/>
      <c r="AI20" s="28"/>
      <c r="AJ20" s="26"/>
      <c r="AK20" s="28"/>
      <c r="AL20" s="26"/>
      <c r="AM20" s="28"/>
      <c r="AN20" s="26"/>
      <c r="AO20" s="28"/>
      <c r="AP20" s="26"/>
      <c r="AQ20" s="28"/>
      <c r="AR20" s="27"/>
      <c r="AS20" s="28"/>
    </row>
    <row r="21" spans="1:45" x14ac:dyDescent="0.15">
      <c r="A21" s="66" t="e">
        <v>#N/A</v>
      </c>
      <c r="B21" s="66" t="e">
        <v>#N/A</v>
      </c>
      <c r="C21" s="22"/>
      <c r="D21" s="22"/>
      <c r="E21" s="13">
        <v>13</v>
      </c>
      <c r="F21" s="26"/>
      <c r="G21" s="28"/>
      <c r="H21" s="26"/>
      <c r="I21" s="28"/>
      <c r="J21" s="26"/>
      <c r="K21" s="28"/>
      <c r="L21" s="26"/>
      <c r="M21" s="28"/>
      <c r="N21" s="27"/>
      <c r="O21" s="28"/>
      <c r="P21" s="26"/>
      <c r="Q21" s="28"/>
      <c r="R21" s="26"/>
      <c r="S21" s="28"/>
      <c r="T21" s="26"/>
      <c r="U21" s="28"/>
      <c r="V21" s="26"/>
      <c r="W21" s="28"/>
      <c r="X21" s="27"/>
      <c r="Y21" s="28"/>
      <c r="Z21" s="26"/>
      <c r="AA21" s="28"/>
      <c r="AB21" s="26"/>
      <c r="AC21" s="28"/>
      <c r="AD21" s="26"/>
      <c r="AE21" s="28"/>
      <c r="AF21" s="26"/>
      <c r="AG21" s="28"/>
      <c r="AH21" s="27"/>
      <c r="AI21" s="28"/>
      <c r="AJ21" s="26"/>
      <c r="AK21" s="28"/>
      <c r="AL21" s="26"/>
      <c r="AM21" s="28"/>
      <c r="AN21" s="26"/>
      <c r="AO21" s="28"/>
      <c r="AP21" s="26"/>
      <c r="AQ21" s="28"/>
      <c r="AR21" s="27"/>
      <c r="AS21" s="28"/>
    </row>
    <row r="22" spans="1:45" x14ac:dyDescent="0.15">
      <c r="A22" s="66" t="e">
        <v>#N/A</v>
      </c>
      <c r="B22" s="66" t="e">
        <v>#N/A</v>
      </c>
      <c r="C22" s="22"/>
      <c r="D22" s="22"/>
      <c r="E22" s="13">
        <v>14</v>
      </c>
      <c r="F22" s="26"/>
      <c r="G22" s="28"/>
      <c r="H22" s="26"/>
      <c r="I22" s="28"/>
      <c r="J22" s="26"/>
      <c r="K22" s="28"/>
      <c r="L22" s="26"/>
      <c r="M22" s="28"/>
      <c r="N22" s="27"/>
      <c r="O22" s="28"/>
      <c r="P22" s="26"/>
      <c r="Q22" s="28"/>
      <c r="R22" s="26"/>
      <c r="S22" s="28"/>
      <c r="T22" s="26"/>
      <c r="U22" s="28"/>
      <c r="V22" s="26"/>
      <c r="W22" s="28"/>
      <c r="X22" s="27"/>
      <c r="Y22" s="28"/>
      <c r="Z22" s="26"/>
      <c r="AA22" s="28"/>
      <c r="AB22" s="26"/>
      <c r="AC22" s="28"/>
      <c r="AD22" s="26"/>
      <c r="AE22" s="28"/>
      <c r="AF22" s="26"/>
      <c r="AG22" s="28"/>
      <c r="AH22" s="27"/>
      <c r="AI22" s="28"/>
      <c r="AJ22" s="26"/>
      <c r="AK22" s="28"/>
      <c r="AL22" s="26"/>
      <c r="AM22" s="28"/>
      <c r="AN22" s="26"/>
      <c r="AO22" s="28"/>
      <c r="AP22" s="26"/>
      <c r="AQ22" s="28"/>
      <c r="AR22" s="27"/>
      <c r="AS22" s="28"/>
    </row>
    <row r="23" spans="1:45" x14ac:dyDescent="0.15">
      <c r="A23" s="66" t="e">
        <v>#N/A</v>
      </c>
      <c r="B23" s="66" t="e">
        <v>#N/A</v>
      </c>
      <c r="C23" s="22"/>
      <c r="D23" s="22"/>
      <c r="E23" s="13">
        <v>15</v>
      </c>
      <c r="F23" s="26"/>
      <c r="G23" s="28"/>
      <c r="H23" s="26"/>
      <c r="I23" s="28"/>
      <c r="J23" s="26"/>
      <c r="K23" s="28"/>
      <c r="L23" s="26"/>
      <c r="M23" s="28"/>
      <c r="N23" s="27"/>
      <c r="O23" s="28"/>
      <c r="P23" s="26"/>
      <c r="Q23" s="28"/>
      <c r="R23" s="26"/>
      <c r="S23" s="28"/>
      <c r="T23" s="26"/>
      <c r="U23" s="28"/>
      <c r="V23" s="26"/>
      <c r="W23" s="28"/>
      <c r="X23" s="27"/>
      <c r="Y23" s="28"/>
      <c r="Z23" s="26"/>
      <c r="AA23" s="28"/>
      <c r="AB23" s="26"/>
      <c r="AC23" s="28"/>
      <c r="AD23" s="26"/>
      <c r="AE23" s="28"/>
      <c r="AF23" s="26"/>
      <c r="AG23" s="28"/>
      <c r="AH23" s="27"/>
      <c r="AI23" s="28"/>
      <c r="AJ23" s="26"/>
      <c r="AK23" s="28"/>
      <c r="AL23" s="26"/>
      <c r="AM23" s="28"/>
      <c r="AN23" s="26"/>
      <c r="AO23" s="28"/>
      <c r="AP23" s="26"/>
      <c r="AQ23" s="28"/>
      <c r="AR23" s="27"/>
      <c r="AS23" s="28"/>
    </row>
    <row r="24" spans="1:45" x14ac:dyDescent="0.15">
      <c r="A24" s="66" t="e">
        <v>#N/A</v>
      </c>
      <c r="B24" s="66" t="e">
        <v>#N/A</v>
      </c>
      <c r="C24" s="22"/>
      <c r="D24" s="22"/>
      <c r="E24" s="13">
        <v>16</v>
      </c>
      <c r="F24" s="26"/>
      <c r="G24" s="28"/>
      <c r="H24" s="26"/>
      <c r="I24" s="28"/>
      <c r="J24" s="26"/>
      <c r="K24" s="28"/>
      <c r="L24" s="26"/>
      <c r="M24" s="28"/>
      <c r="N24" s="27"/>
      <c r="O24" s="28"/>
      <c r="P24" s="26"/>
      <c r="Q24" s="28"/>
      <c r="R24" s="26"/>
      <c r="S24" s="28"/>
      <c r="T24" s="26"/>
      <c r="U24" s="28"/>
      <c r="V24" s="26"/>
      <c r="W24" s="28"/>
      <c r="X24" s="27"/>
      <c r="Y24" s="28"/>
      <c r="Z24" s="26"/>
      <c r="AA24" s="28"/>
      <c r="AB24" s="26"/>
      <c r="AC24" s="28"/>
      <c r="AD24" s="26"/>
      <c r="AE24" s="28"/>
      <c r="AF24" s="26"/>
      <c r="AG24" s="28"/>
      <c r="AH24" s="27"/>
      <c r="AI24" s="28"/>
      <c r="AJ24" s="26"/>
      <c r="AK24" s="28"/>
      <c r="AL24" s="26"/>
      <c r="AM24" s="28"/>
      <c r="AN24" s="26"/>
      <c r="AO24" s="28"/>
      <c r="AP24" s="26"/>
      <c r="AQ24" s="28"/>
      <c r="AR24" s="27"/>
      <c r="AS24" s="28"/>
    </row>
    <row r="25" spans="1:45" x14ac:dyDescent="0.15">
      <c r="A25" s="66" t="e">
        <v>#N/A</v>
      </c>
      <c r="B25" s="66" t="e">
        <v>#N/A</v>
      </c>
      <c r="C25" s="22"/>
      <c r="D25" s="22"/>
      <c r="E25" s="13">
        <v>17</v>
      </c>
      <c r="F25" s="26"/>
      <c r="G25" s="28"/>
      <c r="H25" s="26"/>
      <c r="I25" s="28"/>
      <c r="J25" s="26"/>
      <c r="K25" s="28"/>
      <c r="L25" s="26"/>
      <c r="M25" s="28"/>
      <c r="N25" s="27"/>
      <c r="O25" s="28"/>
      <c r="P25" s="26"/>
      <c r="Q25" s="28"/>
      <c r="R25" s="26"/>
      <c r="S25" s="28"/>
      <c r="T25" s="26"/>
      <c r="U25" s="28"/>
      <c r="V25" s="26"/>
      <c r="W25" s="28"/>
      <c r="X25" s="27"/>
      <c r="Y25" s="28"/>
      <c r="Z25" s="26"/>
      <c r="AA25" s="28"/>
      <c r="AB25" s="26"/>
      <c r="AC25" s="28"/>
      <c r="AD25" s="26"/>
      <c r="AE25" s="28"/>
      <c r="AF25" s="26"/>
      <c r="AG25" s="28"/>
      <c r="AH25" s="27"/>
      <c r="AI25" s="28"/>
      <c r="AJ25" s="26"/>
      <c r="AK25" s="28"/>
      <c r="AL25" s="26"/>
      <c r="AM25" s="28"/>
      <c r="AN25" s="26"/>
      <c r="AO25" s="28"/>
      <c r="AP25" s="26"/>
      <c r="AQ25" s="28"/>
      <c r="AR25" s="27"/>
      <c r="AS25" s="28"/>
    </row>
    <row r="26" spans="1:45" x14ac:dyDescent="0.15">
      <c r="A26" s="66" t="e">
        <v>#N/A</v>
      </c>
      <c r="B26" s="66" t="e">
        <v>#N/A</v>
      </c>
      <c r="C26" s="22"/>
      <c r="D26" s="22"/>
      <c r="E26" s="13">
        <v>18</v>
      </c>
      <c r="F26" s="26"/>
      <c r="G26" s="28"/>
      <c r="H26" s="26"/>
      <c r="I26" s="28"/>
      <c r="J26" s="26"/>
      <c r="K26" s="28"/>
      <c r="L26" s="26"/>
      <c r="M26" s="28"/>
      <c r="N26" s="27"/>
      <c r="O26" s="28"/>
      <c r="P26" s="26"/>
      <c r="Q26" s="28"/>
      <c r="R26" s="26"/>
      <c r="S26" s="28"/>
      <c r="T26" s="26"/>
      <c r="U26" s="28"/>
      <c r="V26" s="26"/>
      <c r="W26" s="28"/>
      <c r="X26" s="27"/>
      <c r="Y26" s="28"/>
      <c r="Z26" s="26"/>
      <c r="AA26" s="28"/>
      <c r="AB26" s="26"/>
      <c r="AC26" s="28"/>
      <c r="AD26" s="26"/>
      <c r="AE26" s="28"/>
      <c r="AF26" s="26"/>
      <c r="AG26" s="28"/>
      <c r="AH26" s="27"/>
      <c r="AI26" s="28"/>
      <c r="AJ26" s="26"/>
      <c r="AK26" s="28"/>
      <c r="AL26" s="26"/>
      <c r="AM26" s="28"/>
      <c r="AN26" s="26"/>
      <c r="AO26" s="28"/>
      <c r="AP26" s="26"/>
      <c r="AQ26" s="28"/>
      <c r="AR26" s="27"/>
      <c r="AS26" s="28"/>
    </row>
    <row r="27" spans="1:45" x14ac:dyDescent="0.15">
      <c r="A27" s="66" t="e">
        <v>#N/A</v>
      </c>
      <c r="B27" s="66" t="e">
        <v>#N/A</v>
      </c>
      <c r="C27" s="22"/>
      <c r="D27" s="22"/>
      <c r="E27" s="13">
        <v>19</v>
      </c>
      <c r="F27" s="26"/>
      <c r="G27" s="28"/>
      <c r="H27" s="26"/>
      <c r="I27" s="28"/>
      <c r="J27" s="26"/>
      <c r="K27" s="28"/>
      <c r="L27" s="26"/>
      <c r="M27" s="28"/>
      <c r="N27" s="27"/>
      <c r="O27" s="28"/>
      <c r="P27" s="26"/>
      <c r="Q27" s="28"/>
      <c r="R27" s="26"/>
      <c r="S27" s="28"/>
      <c r="T27" s="26"/>
      <c r="U27" s="28"/>
      <c r="V27" s="26"/>
      <c r="W27" s="28"/>
      <c r="X27" s="27"/>
      <c r="Y27" s="28"/>
      <c r="Z27" s="26"/>
      <c r="AA27" s="28"/>
      <c r="AB27" s="26"/>
      <c r="AC27" s="28"/>
      <c r="AD27" s="26"/>
      <c r="AE27" s="28"/>
      <c r="AF27" s="26"/>
      <c r="AG27" s="28"/>
      <c r="AH27" s="27"/>
      <c r="AI27" s="28"/>
      <c r="AJ27" s="26"/>
      <c r="AK27" s="28"/>
      <c r="AL27" s="26"/>
      <c r="AM27" s="28"/>
      <c r="AN27" s="26"/>
      <c r="AO27" s="28"/>
      <c r="AP27" s="26"/>
      <c r="AQ27" s="28"/>
      <c r="AR27" s="27"/>
      <c r="AS27" s="28"/>
    </row>
    <row r="28" spans="1:45" x14ac:dyDescent="0.15">
      <c r="A28" s="67" t="e">
        <v>#N/A</v>
      </c>
      <c r="B28" s="67" t="e">
        <v>#N/A</v>
      </c>
      <c r="C28" s="23"/>
      <c r="D28" s="23"/>
      <c r="E28" s="14">
        <v>20</v>
      </c>
      <c r="F28" s="29"/>
      <c r="G28" s="31"/>
      <c r="H28" s="29"/>
      <c r="I28" s="31"/>
      <c r="J28" s="29"/>
      <c r="K28" s="31"/>
      <c r="L28" s="29"/>
      <c r="M28" s="31"/>
      <c r="N28" s="30"/>
      <c r="O28" s="31"/>
      <c r="P28" s="29"/>
      <c r="Q28" s="31"/>
      <c r="R28" s="29"/>
      <c r="S28" s="31"/>
      <c r="T28" s="29"/>
      <c r="U28" s="31"/>
      <c r="V28" s="29"/>
      <c r="W28" s="31"/>
      <c r="X28" s="30"/>
      <c r="Y28" s="31"/>
      <c r="Z28" s="29"/>
      <c r="AA28" s="31"/>
      <c r="AB28" s="29"/>
      <c r="AC28" s="31"/>
      <c r="AD28" s="29"/>
      <c r="AE28" s="31"/>
      <c r="AF28" s="29"/>
      <c r="AG28" s="31"/>
      <c r="AH28" s="30"/>
      <c r="AI28" s="31"/>
      <c r="AJ28" s="29"/>
      <c r="AK28" s="31"/>
      <c r="AL28" s="29"/>
      <c r="AM28" s="31"/>
      <c r="AN28" s="29"/>
      <c r="AO28" s="31"/>
      <c r="AP28" s="29"/>
      <c r="AQ28" s="31"/>
      <c r="AR28" s="30"/>
      <c r="AS28" s="31"/>
    </row>
    <row r="29" spans="1:45" x14ac:dyDescent="0.15">
      <c r="A29" s="68" t="e">
        <v>#N/A</v>
      </c>
      <c r="B29" s="68" t="e">
        <v>#N/A</v>
      </c>
    </row>
    <row r="30" spans="1:45" x14ac:dyDescent="0.15">
      <c r="A30" s="16" t="s">
        <v>299</v>
      </c>
      <c r="B30" s="43"/>
    </row>
    <row r="34" spans="2:2" x14ac:dyDescent="0.15">
      <c r="B34" s="42"/>
    </row>
    <row r="35" spans="2:2" x14ac:dyDescent="0.15">
      <c r="B35" s="4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33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23" width="12.625" style="16" customWidth="1"/>
    <col min="24" max="16384" width="9" style="16"/>
  </cols>
  <sheetData>
    <row r="1" spans="1:23" x14ac:dyDescent="0.15">
      <c r="A1" s="17" t="s">
        <v>293</v>
      </c>
    </row>
    <row r="2" spans="1:23" x14ac:dyDescent="0.15">
      <c r="A2" s="19"/>
    </row>
    <row r="3" spans="1:23" x14ac:dyDescent="0.15">
      <c r="A3" s="17" t="s">
        <v>315</v>
      </c>
      <c r="G3" s="53"/>
    </row>
    <row r="5" spans="1:23" x14ac:dyDescent="0.15">
      <c r="A5" s="20" t="s">
        <v>0</v>
      </c>
      <c r="B5" s="18">
        <v>10</v>
      </c>
      <c r="C5" s="41"/>
      <c r="D5" s="41"/>
    </row>
    <row r="6" spans="1:23" x14ac:dyDescent="0.15">
      <c r="A6" s="20" t="s">
        <v>159</v>
      </c>
      <c r="B6" s="18">
        <v>3</v>
      </c>
      <c r="C6" s="41"/>
      <c r="D6" s="41"/>
    </row>
    <row r="7" spans="1:23" x14ac:dyDescent="0.15">
      <c r="A7" s="20" t="s">
        <v>160</v>
      </c>
      <c r="B7" s="18">
        <v>2</v>
      </c>
      <c r="C7" s="41"/>
      <c r="D7" s="41"/>
    </row>
    <row r="9" spans="1:23" x14ac:dyDescent="0.15">
      <c r="A9" s="4" t="s">
        <v>301</v>
      </c>
      <c r="B9" s="4" t="s">
        <v>302</v>
      </c>
      <c r="C9" s="4"/>
      <c r="D9" s="5" t="s">
        <v>349</v>
      </c>
      <c r="E9" s="6"/>
      <c r="F9" s="6"/>
      <c r="G9" s="6"/>
      <c r="H9" s="6"/>
      <c r="I9" s="6"/>
      <c r="J9" s="6"/>
      <c r="K9" s="6"/>
      <c r="L9" s="6"/>
      <c r="M9" s="7"/>
      <c r="N9" s="5"/>
      <c r="O9" s="6"/>
      <c r="P9" s="6"/>
      <c r="Q9" s="6"/>
      <c r="R9" s="6"/>
      <c r="S9" s="6"/>
      <c r="T9" s="6"/>
      <c r="U9" s="6"/>
      <c r="V9" s="6"/>
      <c r="W9" s="7"/>
    </row>
    <row r="10" spans="1:23" x14ac:dyDescent="0.15">
      <c r="A10" s="8" t="s">
        <v>303</v>
      </c>
      <c r="B10" s="8" t="s">
        <v>304</v>
      </c>
      <c r="C10" s="8"/>
      <c r="D10" s="9">
        <v>1</v>
      </c>
      <c r="E10" s="10">
        <v>2</v>
      </c>
      <c r="F10" s="10">
        <v>3</v>
      </c>
      <c r="G10" s="10">
        <v>4</v>
      </c>
      <c r="H10" s="10">
        <v>5</v>
      </c>
      <c r="I10" s="10">
        <v>6</v>
      </c>
      <c r="J10" s="10">
        <v>7</v>
      </c>
      <c r="K10" s="10">
        <v>8</v>
      </c>
      <c r="L10" s="10">
        <v>9</v>
      </c>
      <c r="M10" s="11">
        <v>10</v>
      </c>
      <c r="N10" s="9">
        <v>11</v>
      </c>
      <c r="O10" s="10">
        <v>12</v>
      </c>
      <c r="P10" s="10">
        <v>13</v>
      </c>
      <c r="Q10" s="10">
        <v>14</v>
      </c>
      <c r="R10" s="10">
        <v>15</v>
      </c>
      <c r="S10" s="10">
        <v>16</v>
      </c>
      <c r="T10" s="10">
        <v>17</v>
      </c>
      <c r="U10" s="10">
        <v>18</v>
      </c>
      <c r="V10" s="10">
        <v>19</v>
      </c>
      <c r="W10" s="11">
        <v>20</v>
      </c>
    </row>
    <row r="11" spans="1:23" x14ac:dyDescent="0.15">
      <c r="A11" s="65" t="str">
        <f t="array" ref="A11:A32">_xll.WZgbsv(B5,B7,B6,D11:W20,B11:B30)</f>
        <v>-0.45+0.300000000000002i</v>
      </c>
      <c r="B11" s="21" t="s">
        <v>161</v>
      </c>
      <c r="C11" s="12">
        <v>1</v>
      </c>
      <c r="D11" s="15"/>
      <c r="E11" s="24"/>
      <c r="F11" s="24"/>
      <c r="G11" s="24" t="s">
        <v>43</v>
      </c>
      <c r="H11" s="24" t="s">
        <v>44</v>
      </c>
      <c r="I11" s="24" t="s">
        <v>45</v>
      </c>
      <c r="J11" s="24" t="s">
        <v>46</v>
      </c>
      <c r="K11" s="24" t="s">
        <v>47</v>
      </c>
      <c r="L11" s="24" t="s">
        <v>48</v>
      </c>
      <c r="M11" s="25" t="s">
        <v>49</v>
      </c>
      <c r="N11" s="15"/>
      <c r="O11" s="24"/>
      <c r="P11" s="24"/>
      <c r="Q11" s="24"/>
      <c r="R11" s="24"/>
      <c r="S11" s="24"/>
      <c r="T11" s="24"/>
      <c r="U11" s="24"/>
      <c r="V11" s="24"/>
      <c r="W11" s="25"/>
    </row>
    <row r="12" spans="1:23" x14ac:dyDescent="0.15">
      <c r="A12" s="66" t="str">
        <v>-0.779999999999999+0.860000000000001i</v>
      </c>
      <c r="B12" s="22" t="s">
        <v>162</v>
      </c>
      <c r="C12" s="13">
        <v>2</v>
      </c>
      <c r="D12" s="26"/>
      <c r="E12" s="27"/>
      <c r="F12" s="27" t="s">
        <v>50</v>
      </c>
      <c r="G12" s="27" t="s">
        <v>51</v>
      </c>
      <c r="H12" s="27" t="s">
        <v>52</v>
      </c>
      <c r="I12" s="27" t="s">
        <v>53</v>
      </c>
      <c r="J12" s="27" t="s">
        <v>54</v>
      </c>
      <c r="K12" s="27" t="s">
        <v>55</v>
      </c>
      <c r="L12" s="27" t="s">
        <v>56</v>
      </c>
      <c r="M12" s="28" t="s">
        <v>57</v>
      </c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3" x14ac:dyDescent="0.15">
      <c r="A13" s="66" t="str">
        <v>-0.83-0.62i</v>
      </c>
      <c r="B13" s="22" t="s">
        <v>163</v>
      </c>
      <c r="C13" s="13">
        <v>3</v>
      </c>
      <c r="D13" s="26"/>
      <c r="E13" s="27" t="s">
        <v>58</v>
      </c>
      <c r="F13" s="27" t="s">
        <v>59</v>
      </c>
      <c r="G13" s="27" t="s">
        <v>60</v>
      </c>
      <c r="H13" s="27" t="s">
        <v>61</v>
      </c>
      <c r="I13" s="27" t="s">
        <v>62</v>
      </c>
      <c r="J13" s="27" t="s">
        <v>63</v>
      </c>
      <c r="K13" s="27" t="s">
        <v>64</v>
      </c>
      <c r="L13" s="27" t="s">
        <v>65</v>
      </c>
      <c r="M13" s="28" t="s">
        <v>66</v>
      </c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3" x14ac:dyDescent="0.15">
      <c r="A14" s="66" t="str">
        <v>0.69+0.820000000000001i</v>
      </c>
      <c r="B14" s="22" t="s">
        <v>164</v>
      </c>
      <c r="C14" s="13">
        <v>4</v>
      </c>
      <c r="D14" s="26" t="s">
        <v>67</v>
      </c>
      <c r="E14" s="27" t="s">
        <v>68</v>
      </c>
      <c r="F14" s="27" t="s">
        <v>69</v>
      </c>
      <c r="G14" s="27" t="s">
        <v>281</v>
      </c>
      <c r="H14" s="27" t="s">
        <v>70</v>
      </c>
      <c r="I14" s="27" t="s">
        <v>282</v>
      </c>
      <c r="J14" s="27" t="s">
        <v>71</v>
      </c>
      <c r="K14" s="27" t="s">
        <v>72</v>
      </c>
      <c r="L14" s="27" t="s">
        <v>73</v>
      </c>
      <c r="M14" s="28" t="s">
        <v>74</v>
      </c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3" x14ac:dyDescent="0.15">
      <c r="A15" s="66" t="str">
        <v>0.619999999999999-0.47i</v>
      </c>
      <c r="B15" s="22" t="s">
        <v>165</v>
      </c>
      <c r="C15" s="13">
        <v>5</v>
      </c>
      <c r="D15" s="26" t="s">
        <v>75</v>
      </c>
      <c r="E15" s="27" t="s">
        <v>76</v>
      </c>
      <c r="F15" s="27" t="s">
        <v>77</v>
      </c>
      <c r="G15" s="27" t="s">
        <v>78</v>
      </c>
      <c r="H15" s="27" t="s">
        <v>79</v>
      </c>
      <c r="I15" s="27" t="s">
        <v>80</v>
      </c>
      <c r="J15" s="27" t="s">
        <v>81</v>
      </c>
      <c r="K15" s="27" t="s">
        <v>82</v>
      </c>
      <c r="L15" s="27" t="s">
        <v>83</v>
      </c>
      <c r="M15" s="28"/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15">
      <c r="A16" s="66" t="str">
        <v>-0.780000000000001+0.74i</v>
      </c>
      <c r="B16" s="22" t="s">
        <v>166</v>
      </c>
      <c r="C16" s="13">
        <v>6</v>
      </c>
      <c r="D16" s="26" t="s">
        <v>84</v>
      </c>
      <c r="E16" s="27" t="s">
        <v>85</v>
      </c>
      <c r="F16" s="27" t="s">
        <v>86</v>
      </c>
      <c r="G16" s="27" t="s">
        <v>87</v>
      </c>
      <c r="H16" s="27" t="s">
        <v>88</v>
      </c>
      <c r="I16" s="27" t="s">
        <v>89</v>
      </c>
      <c r="J16" s="27" t="s">
        <v>90</v>
      </c>
      <c r="K16" s="27" t="s">
        <v>91</v>
      </c>
      <c r="L16" s="27"/>
      <c r="M16" s="28"/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66" t="str">
        <v>0.79-0.27i</v>
      </c>
      <c r="B17" s="22" t="s">
        <v>167</v>
      </c>
      <c r="C17" s="13">
        <v>7</v>
      </c>
      <c r="D17" s="26"/>
      <c r="E17" s="27"/>
      <c r="F17" s="27"/>
      <c r="G17" s="27"/>
      <c r="H17" s="27"/>
      <c r="I17" s="27"/>
      <c r="J17" s="27"/>
      <c r="K17" s="27"/>
      <c r="L17" s="27"/>
      <c r="M17" s="28"/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66" t="str">
        <v>-0.96+0.57i</v>
      </c>
      <c r="B18" s="22" t="s">
        <v>168</v>
      </c>
      <c r="C18" s="13">
        <v>8</v>
      </c>
      <c r="D18" s="26"/>
      <c r="E18" s="27"/>
      <c r="F18" s="27"/>
      <c r="G18" s="27"/>
      <c r="H18" s="27"/>
      <c r="I18" s="27"/>
      <c r="J18" s="27"/>
      <c r="K18" s="27"/>
      <c r="L18" s="27"/>
      <c r="M18" s="28"/>
      <c r="N18" s="26"/>
      <c r="O18" s="27"/>
      <c r="P18" s="27"/>
      <c r="Q18" s="27"/>
      <c r="R18" s="27"/>
      <c r="S18" s="27"/>
      <c r="T18" s="27"/>
      <c r="U18" s="27"/>
      <c r="V18" s="27"/>
      <c r="W18" s="28"/>
    </row>
    <row r="19" spans="1:23" x14ac:dyDescent="0.15">
      <c r="A19" s="66" t="str">
        <v>-0.0300000000000003+0.71i</v>
      </c>
      <c r="B19" s="22" t="s">
        <v>169</v>
      </c>
      <c r="C19" s="13">
        <v>9</v>
      </c>
      <c r="D19" s="26"/>
      <c r="E19" s="27"/>
      <c r="F19" s="27"/>
      <c r="G19" s="27"/>
      <c r="H19" s="27"/>
      <c r="I19" s="27"/>
      <c r="J19" s="27"/>
      <c r="K19" s="27"/>
      <c r="L19" s="27"/>
      <c r="M19" s="28"/>
      <c r="N19" s="26"/>
      <c r="O19" s="27"/>
      <c r="P19" s="27"/>
      <c r="Q19" s="27"/>
      <c r="R19" s="27"/>
      <c r="S19" s="27"/>
      <c r="T19" s="27"/>
      <c r="U19" s="27"/>
      <c r="V19" s="27"/>
      <c r="W19" s="28"/>
    </row>
    <row r="20" spans="1:23" x14ac:dyDescent="0.15">
      <c r="A20" s="67" t="str">
        <v>-0.96+0.22i</v>
      </c>
      <c r="B20" s="23" t="s">
        <v>170</v>
      </c>
      <c r="C20" s="14">
        <v>10</v>
      </c>
      <c r="D20" s="29"/>
      <c r="E20" s="30"/>
      <c r="F20" s="30"/>
      <c r="G20" s="30"/>
      <c r="H20" s="30"/>
      <c r="I20" s="30"/>
      <c r="J20" s="30"/>
      <c r="K20" s="30"/>
      <c r="L20" s="30"/>
      <c r="M20" s="31"/>
      <c r="N20" s="29"/>
      <c r="O20" s="30"/>
      <c r="P20" s="30"/>
      <c r="Q20" s="30"/>
      <c r="R20" s="30"/>
      <c r="S20" s="30"/>
      <c r="T20" s="30"/>
      <c r="U20" s="30"/>
      <c r="V20" s="30"/>
      <c r="W20" s="31"/>
    </row>
    <row r="21" spans="1:23" x14ac:dyDescent="0.15">
      <c r="A21" s="65">
        <v>7.5734189986401438E-3</v>
      </c>
      <c r="B21" s="21"/>
      <c r="C21" s="12">
        <v>11</v>
      </c>
    </row>
    <row r="22" spans="1:23" x14ac:dyDescent="0.15">
      <c r="A22" s="66">
        <v>0</v>
      </c>
      <c r="B22" s="22"/>
      <c r="C22" s="13">
        <v>12</v>
      </c>
    </row>
    <row r="23" spans="1:23" x14ac:dyDescent="0.15">
      <c r="A23" s="66" t="e">
        <v>#N/A</v>
      </c>
      <c r="B23" s="22"/>
      <c r="C23" s="13">
        <v>13</v>
      </c>
    </row>
    <row r="24" spans="1:23" x14ac:dyDescent="0.15">
      <c r="A24" s="66" t="e">
        <v>#N/A</v>
      </c>
      <c r="B24" s="22"/>
      <c r="C24" s="13">
        <v>14</v>
      </c>
    </row>
    <row r="25" spans="1:23" x14ac:dyDescent="0.15">
      <c r="A25" s="66" t="e">
        <v>#N/A</v>
      </c>
      <c r="B25" s="22"/>
      <c r="C25" s="13">
        <v>15</v>
      </c>
    </row>
    <row r="26" spans="1:23" x14ac:dyDescent="0.15">
      <c r="A26" s="66" t="e">
        <v>#N/A</v>
      </c>
      <c r="B26" s="22"/>
      <c r="C26" s="13">
        <v>16</v>
      </c>
    </row>
    <row r="27" spans="1:23" x14ac:dyDescent="0.15">
      <c r="A27" s="66" t="e">
        <v>#N/A</v>
      </c>
      <c r="B27" s="22"/>
      <c r="C27" s="13">
        <v>17</v>
      </c>
    </row>
    <row r="28" spans="1:23" x14ac:dyDescent="0.15">
      <c r="A28" s="66" t="e">
        <v>#N/A</v>
      </c>
      <c r="B28" s="22"/>
      <c r="C28" s="13">
        <v>18</v>
      </c>
    </row>
    <row r="29" spans="1:23" x14ac:dyDescent="0.15">
      <c r="A29" s="66" t="e">
        <v>#N/A</v>
      </c>
      <c r="B29" s="22"/>
      <c r="C29" s="13">
        <v>19</v>
      </c>
    </row>
    <row r="30" spans="1:23" x14ac:dyDescent="0.15">
      <c r="A30" s="67" t="e">
        <v>#N/A</v>
      </c>
      <c r="B30" s="23"/>
      <c r="C30" s="14">
        <v>20</v>
      </c>
    </row>
    <row r="31" spans="1:23" x14ac:dyDescent="0.15">
      <c r="A31" s="68" t="e">
        <v>#N/A</v>
      </c>
    </row>
    <row r="32" spans="1:23" x14ac:dyDescent="0.15">
      <c r="A32" s="68" t="e">
        <v>#N/A</v>
      </c>
    </row>
    <row r="33" spans="1:1" x14ac:dyDescent="0.15">
      <c r="A33" s="16" t="s">
        <v>297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S37"/>
  <sheetViews>
    <sheetView workbookViewId="0"/>
  </sheetViews>
  <sheetFormatPr defaultRowHeight="13.5" x14ac:dyDescent="0.15"/>
  <cols>
    <col min="1" max="4" width="9" style="16" customWidth="1"/>
    <col min="5" max="5" width="4.625" style="16" customWidth="1"/>
    <col min="6" max="28" width="9" style="16" customWidth="1"/>
    <col min="2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316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41"/>
      <c r="G5" s="41"/>
    </row>
    <row r="6" spans="1:45" x14ac:dyDescent="0.15">
      <c r="A6" s="46"/>
      <c r="B6" s="47" t="s">
        <v>159</v>
      </c>
      <c r="C6" s="18">
        <v>3</v>
      </c>
      <c r="D6" s="41"/>
      <c r="E6" s="41"/>
      <c r="F6" s="41"/>
      <c r="G6" s="41"/>
    </row>
    <row r="7" spans="1:45" x14ac:dyDescent="0.15">
      <c r="A7" s="46"/>
      <c r="B7" s="47" t="s">
        <v>160</v>
      </c>
      <c r="C7" s="18">
        <v>2</v>
      </c>
      <c r="D7" s="41"/>
      <c r="E7" s="41"/>
      <c r="F7" s="41"/>
      <c r="G7" s="41"/>
    </row>
    <row r="9" spans="1:45" x14ac:dyDescent="0.15">
      <c r="A9" s="51" t="s">
        <v>309</v>
      </c>
      <c r="B9" s="52"/>
      <c r="C9" s="44" t="s">
        <v>311</v>
      </c>
      <c r="D9" s="45"/>
      <c r="E9" s="4"/>
      <c r="F9" s="5" t="s">
        <v>348</v>
      </c>
      <c r="G9" s="6"/>
      <c r="H9" s="6"/>
      <c r="I9" s="6"/>
      <c r="J9" s="6"/>
      <c r="K9" s="6"/>
      <c r="L9" s="6"/>
      <c r="M9" s="6"/>
      <c r="N9" s="6"/>
      <c r="O9" s="7"/>
      <c r="P9" s="5"/>
      <c r="Q9" s="6"/>
      <c r="R9" s="6"/>
      <c r="S9" s="6"/>
      <c r="T9" s="6"/>
      <c r="U9" s="6"/>
      <c r="V9" s="6"/>
      <c r="W9" s="6"/>
      <c r="X9" s="6"/>
      <c r="Y9" s="7"/>
      <c r="Z9" s="5"/>
      <c r="AA9" s="6"/>
      <c r="AB9" s="6"/>
      <c r="AC9" s="6"/>
      <c r="AD9" s="6"/>
      <c r="AE9" s="6"/>
      <c r="AF9" s="6"/>
      <c r="AG9" s="6"/>
      <c r="AH9" s="6"/>
      <c r="AI9" s="7"/>
      <c r="AJ9" s="5"/>
      <c r="AK9" s="6"/>
      <c r="AL9" s="6"/>
      <c r="AM9" s="6"/>
      <c r="AN9" s="6"/>
      <c r="AO9" s="6"/>
      <c r="AP9" s="6"/>
      <c r="AQ9" s="6"/>
      <c r="AR9" s="6"/>
      <c r="AS9" s="7"/>
    </row>
    <row r="10" spans="1:45" x14ac:dyDescent="0.15">
      <c r="A10" s="48" t="s">
        <v>3</v>
      </c>
      <c r="B10" s="48" t="s">
        <v>4</v>
      </c>
      <c r="C10" s="48" t="s">
        <v>3</v>
      </c>
      <c r="D10" s="48" t="s">
        <v>4</v>
      </c>
      <c r="E10" s="8"/>
      <c r="F10" s="49" t="s">
        <v>1</v>
      </c>
      <c r="G10" s="50" t="s">
        <v>2</v>
      </c>
      <c r="H10" s="49" t="s">
        <v>5</v>
      </c>
      <c r="I10" s="50" t="s">
        <v>6</v>
      </c>
      <c r="J10" s="49" t="s">
        <v>7</v>
      </c>
      <c r="K10" s="50" t="s">
        <v>8</v>
      </c>
      <c r="L10" s="49" t="s">
        <v>9</v>
      </c>
      <c r="M10" s="50" t="s">
        <v>10</v>
      </c>
      <c r="N10" s="49" t="s">
        <v>11</v>
      </c>
      <c r="O10" s="50" t="s">
        <v>12</v>
      </c>
      <c r="P10" s="49" t="s">
        <v>13</v>
      </c>
      <c r="Q10" s="50" t="s">
        <v>14</v>
      </c>
      <c r="R10" s="49" t="s">
        <v>15</v>
      </c>
      <c r="S10" s="50" t="s">
        <v>16</v>
      </c>
      <c r="T10" s="49" t="s">
        <v>17</v>
      </c>
      <c r="U10" s="50" t="s">
        <v>18</v>
      </c>
      <c r="V10" s="49" t="s">
        <v>19</v>
      </c>
      <c r="W10" s="50" t="s">
        <v>20</v>
      </c>
      <c r="X10" s="49" t="s">
        <v>21</v>
      </c>
      <c r="Y10" s="50" t="s">
        <v>22</v>
      </c>
      <c r="Z10" s="49" t="s">
        <v>23</v>
      </c>
      <c r="AA10" s="50" t="s">
        <v>24</v>
      </c>
      <c r="AB10" s="49" t="s">
        <v>25</v>
      </c>
      <c r="AC10" s="50" t="s">
        <v>26</v>
      </c>
      <c r="AD10" s="49" t="s">
        <v>27</v>
      </c>
      <c r="AE10" s="50" t="s">
        <v>28</v>
      </c>
      <c r="AF10" s="49" t="s">
        <v>29</v>
      </c>
      <c r="AG10" s="50" t="s">
        <v>30</v>
      </c>
      <c r="AH10" s="49" t="s">
        <v>31</v>
      </c>
      <c r="AI10" s="50" t="s">
        <v>32</v>
      </c>
      <c r="AJ10" s="49" t="s">
        <v>33</v>
      </c>
      <c r="AK10" s="50" t="s">
        <v>34</v>
      </c>
      <c r="AL10" s="49" t="s">
        <v>35</v>
      </c>
      <c r="AM10" s="50" t="s">
        <v>36</v>
      </c>
      <c r="AN10" s="49" t="s">
        <v>37</v>
      </c>
      <c r="AO10" s="50" t="s">
        <v>38</v>
      </c>
      <c r="AP10" s="49" t="s">
        <v>39</v>
      </c>
      <c r="AQ10" s="50" t="s">
        <v>40</v>
      </c>
      <c r="AR10" s="49" t="s">
        <v>41</v>
      </c>
      <c r="AS10" s="50" t="s">
        <v>42</v>
      </c>
    </row>
    <row r="11" spans="1:45" x14ac:dyDescent="0.15">
      <c r="A11" s="65">
        <f t="array" ref="A11:B31">_xll.WZgbsv2(C5,C7,C6,F11:AS20,C11:D30)</f>
        <v>-0.45000000000000029</v>
      </c>
      <c r="B11" s="65">
        <v>0.29999999999999805</v>
      </c>
      <c r="C11" s="21">
        <v>-0.23399999999999999</v>
      </c>
      <c r="D11" s="21">
        <v>0.39640000000000003</v>
      </c>
      <c r="E11" s="12">
        <v>1</v>
      </c>
      <c r="F11" s="15"/>
      <c r="G11" s="25"/>
      <c r="H11" s="15"/>
      <c r="I11" s="25"/>
      <c r="J11" s="15"/>
      <c r="K11" s="25"/>
      <c r="L11" s="15">
        <v>0.2</v>
      </c>
      <c r="M11" s="25">
        <v>-0.11</v>
      </c>
      <c r="N11" s="24">
        <v>-0.93</v>
      </c>
      <c r="O11" s="25">
        <v>-0.32</v>
      </c>
      <c r="P11" s="15">
        <v>0.81</v>
      </c>
      <c r="Q11" s="25">
        <v>0.37</v>
      </c>
      <c r="R11" s="15">
        <v>-0.8</v>
      </c>
      <c r="S11" s="25">
        <v>-0.92</v>
      </c>
      <c r="T11" s="15">
        <v>-0.28999999999999998</v>
      </c>
      <c r="U11" s="25">
        <v>0.86</v>
      </c>
      <c r="V11" s="15">
        <v>0.64</v>
      </c>
      <c r="W11" s="25">
        <v>0.51</v>
      </c>
      <c r="X11" s="24">
        <v>0.71</v>
      </c>
      <c r="Y11" s="25">
        <v>0.59</v>
      </c>
      <c r="Z11" s="15"/>
      <c r="AA11" s="25"/>
      <c r="AB11" s="15"/>
      <c r="AC11" s="25"/>
      <c r="AD11" s="15"/>
      <c r="AE11" s="25"/>
      <c r="AF11" s="15"/>
      <c r="AG11" s="25"/>
      <c r="AH11" s="24"/>
      <c r="AI11" s="25"/>
      <c r="AJ11" s="15"/>
      <c r="AK11" s="25"/>
      <c r="AL11" s="15"/>
      <c r="AM11" s="25"/>
      <c r="AN11" s="15"/>
      <c r="AO11" s="25"/>
      <c r="AP11" s="15"/>
      <c r="AQ11" s="25"/>
      <c r="AR11" s="24"/>
      <c r="AS11" s="25"/>
    </row>
    <row r="12" spans="1:45" x14ac:dyDescent="0.15">
      <c r="A12" s="66">
        <v>-0.78000000000000069</v>
      </c>
      <c r="B12" s="66">
        <v>0.85999999999999899</v>
      </c>
      <c r="C12" s="22">
        <v>-1.4082999999999997</v>
      </c>
      <c r="D12" s="22">
        <v>0.81920000000000004</v>
      </c>
      <c r="E12" s="13">
        <v>2</v>
      </c>
      <c r="F12" s="26"/>
      <c r="G12" s="28"/>
      <c r="H12" s="26"/>
      <c r="I12" s="28"/>
      <c r="J12" s="26">
        <v>-0.15</v>
      </c>
      <c r="K12" s="28">
        <v>0.19</v>
      </c>
      <c r="L12" s="26">
        <v>0.2</v>
      </c>
      <c r="M12" s="28">
        <v>0.94</v>
      </c>
      <c r="N12" s="27">
        <v>0.79</v>
      </c>
      <c r="O12" s="28">
        <v>-0.13</v>
      </c>
      <c r="P12" s="26">
        <v>0.13</v>
      </c>
      <c r="Q12" s="28">
        <v>0.75</v>
      </c>
      <c r="R12" s="26">
        <v>-0.91</v>
      </c>
      <c r="S12" s="28">
        <v>0.3</v>
      </c>
      <c r="T12" s="26">
        <v>-0.66</v>
      </c>
      <c r="U12" s="28">
        <v>0.08</v>
      </c>
      <c r="V12" s="26">
        <v>0.69</v>
      </c>
      <c r="W12" s="28">
        <v>-0.7</v>
      </c>
      <c r="X12" s="27">
        <v>-0.47</v>
      </c>
      <c r="Y12" s="28">
        <v>0.5</v>
      </c>
      <c r="Z12" s="26"/>
      <c r="AA12" s="28"/>
      <c r="AB12" s="26"/>
      <c r="AC12" s="28"/>
      <c r="AD12" s="26"/>
      <c r="AE12" s="28"/>
      <c r="AF12" s="26"/>
      <c r="AG12" s="28"/>
      <c r="AH12" s="27"/>
      <c r="AI12" s="28"/>
      <c r="AJ12" s="26"/>
      <c r="AK12" s="28"/>
      <c r="AL12" s="26"/>
      <c r="AM12" s="28"/>
      <c r="AN12" s="26"/>
      <c r="AO12" s="28"/>
      <c r="AP12" s="26"/>
      <c r="AQ12" s="28"/>
      <c r="AR12" s="27"/>
      <c r="AS12" s="28"/>
    </row>
    <row r="13" spans="1:45" x14ac:dyDescent="0.15">
      <c r="A13" s="66">
        <v>-0.83000000000000052</v>
      </c>
      <c r="B13" s="66">
        <v>-0.61999999999999988</v>
      </c>
      <c r="C13" s="22">
        <v>2.0283000000000007</v>
      </c>
      <c r="D13" s="22">
        <v>-0.33910000000000001</v>
      </c>
      <c r="E13" s="13">
        <v>3</v>
      </c>
      <c r="F13" s="26"/>
      <c r="G13" s="28"/>
      <c r="H13" s="26">
        <v>0.98</v>
      </c>
      <c r="I13" s="28">
        <v>0.26</v>
      </c>
      <c r="J13" s="26">
        <v>-0.39</v>
      </c>
      <c r="K13" s="28">
        <v>-0.13</v>
      </c>
      <c r="L13" s="26">
        <v>0.51</v>
      </c>
      <c r="M13" s="28">
        <v>-0.79</v>
      </c>
      <c r="N13" s="27">
        <v>0.65</v>
      </c>
      <c r="O13" s="28">
        <v>-0.36</v>
      </c>
      <c r="P13" s="26">
        <v>-0.9</v>
      </c>
      <c r="Q13" s="28">
        <v>0.31</v>
      </c>
      <c r="R13" s="26">
        <v>-0.75</v>
      </c>
      <c r="S13" s="28">
        <v>0.57999999999999996</v>
      </c>
      <c r="T13" s="26">
        <v>0.5</v>
      </c>
      <c r="U13" s="28">
        <v>-0.08</v>
      </c>
      <c r="V13" s="26">
        <v>-0.51</v>
      </c>
      <c r="W13" s="28">
        <v>-0.87</v>
      </c>
      <c r="X13" s="27">
        <v>-0.44</v>
      </c>
      <c r="Y13" s="28">
        <v>-0.89</v>
      </c>
      <c r="Z13" s="26"/>
      <c r="AA13" s="28"/>
      <c r="AB13" s="26"/>
      <c r="AC13" s="28"/>
      <c r="AD13" s="26"/>
      <c r="AE13" s="28"/>
      <c r="AF13" s="26"/>
      <c r="AG13" s="28"/>
      <c r="AH13" s="27"/>
      <c r="AI13" s="28"/>
      <c r="AJ13" s="26"/>
      <c r="AK13" s="28"/>
      <c r="AL13" s="26"/>
      <c r="AM13" s="28"/>
      <c r="AN13" s="26"/>
      <c r="AO13" s="28"/>
      <c r="AP13" s="26"/>
      <c r="AQ13" s="28"/>
      <c r="AR13" s="27"/>
      <c r="AS13" s="28"/>
    </row>
    <row r="14" spans="1:45" x14ac:dyDescent="0.15">
      <c r="A14" s="66">
        <v>0.68999999999999984</v>
      </c>
      <c r="B14" s="66">
        <v>0.81999999999999951</v>
      </c>
      <c r="C14" s="22">
        <v>-1.6251</v>
      </c>
      <c r="D14" s="22">
        <v>-1.399</v>
      </c>
      <c r="E14" s="13">
        <v>4</v>
      </c>
      <c r="F14" s="26">
        <v>-0.71</v>
      </c>
      <c r="G14" s="28">
        <v>0.12</v>
      </c>
      <c r="H14" s="26">
        <v>-0.11</v>
      </c>
      <c r="I14" s="28">
        <v>0.69</v>
      </c>
      <c r="J14" s="26">
        <v>-0.65</v>
      </c>
      <c r="K14" s="28">
        <v>0.09</v>
      </c>
      <c r="L14" s="26">
        <v>0.01</v>
      </c>
      <c r="M14" s="28">
        <v>0.73</v>
      </c>
      <c r="N14" s="27">
        <v>0.54</v>
      </c>
      <c r="O14" s="28">
        <v>-0.94</v>
      </c>
      <c r="P14" s="26">
        <v>-0.01</v>
      </c>
      <c r="Q14" s="28">
        <v>0.63</v>
      </c>
      <c r="R14" s="26">
        <v>-0.19</v>
      </c>
      <c r="S14" s="28">
        <v>0.81</v>
      </c>
      <c r="T14" s="26">
        <v>0.63</v>
      </c>
      <c r="U14" s="28">
        <v>-0.37</v>
      </c>
      <c r="V14" s="26">
        <v>0.59</v>
      </c>
      <c r="W14" s="28">
        <v>-0.36</v>
      </c>
      <c r="X14" s="27">
        <v>-0.9</v>
      </c>
      <c r="Y14" s="28">
        <v>-0.18</v>
      </c>
      <c r="Z14" s="26"/>
      <c r="AA14" s="28"/>
      <c r="AB14" s="26"/>
      <c r="AC14" s="28"/>
      <c r="AD14" s="26"/>
      <c r="AE14" s="28"/>
      <c r="AF14" s="26"/>
      <c r="AG14" s="28"/>
      <c r="AH14" s="27"/>
      <c r="AI14" s="28"/>
      <c r="AJ14" s="26"/>
      <c r="AK14" s="28"/>
      <c r="AL14" s="26"/>
      <c r="AM14" s="28"/>
      <c r="AN14" s="26"/>
      <c r="AO14" s="28"/>
      <c r="AP14" s="26"/>
      <c r="AQ14" s="28"/>
      <c r="AR14" s="27"/>
      <c r="AS14" s="28"/>
    </row>
    <row r="15" spans="1:45" x14ac:dyDescent="0.15">
      <c r="A15" s="66">
        <v>0.62000000000000055</v>
      </c>
      <c r="B15" s="66">
        <v>-0.47000000000000025</v>
      </c>
      <c r="C15" s="22">
        <v>-1.1561999999999999</v>
      </c>
      <c r="D15" s="22">
        <v>-2.4571000000000001</v>
      </c>
      <c r="E15" s="13">
        <v>5</v>
      </c>
      <c r="F15" s="26">
        <v>-0.28000000000000003</v>
      </c>
      <c r="G15" s="28">
        <v>-0.3</v>
      </c>
      <c r="H15" s="26">
        <v>-0.89</v>
      </c>
      <c r="I15" s="28">
        <v>-0.3</v>
      </c>
      <c r="J15" s="26">
        <v>0.82</v>
      </c>
      <c r="K15" s="28">
        <v>0.72</v>
      </c>
      <c r="L15" s="26">
        <v>-0.43</v>
      </c>
      <c r="M15" s="28">
        <v>0.19</v>
      </c>
      <c r="N15" s="27">
        <v>0.22</v>
      </c>
      <c r="O15" s="28">
        <v>0.35</v>
      </c>
      <c r="P15" s="26">
        <v>-0.28999999999999998</v>
      </c>
      <c r="Q15" s="28">
        <v>-0.8</v>
      </c>
      <c r="R15" s="26">
        <v>-0.64</v>
      </c>
      <c r="S15" s="28">
        <v>0.87</v>
      </c>
      <c r="T15" s="26">
        <v>0.79</v>
      </c>
      <c r="U15" s="28">
        <v>0.62</v>
      </c>
      <c r="V15" s="26">
        <v>-0.28000000000000003</v>
      </c>
      <c r="W15" s="28">
        <v>0.51</v>
      </c>
      <c r="X15" s="27"/>
      <c r="Y15" s="28"/>
      <c r="Z15" s="26"/>
      <c r="AA15" s="28"/>
      <c r="AB15" s="26"/>
      <c r="AC15" s="28"/>
      <c r="AD15" s="26"/>
      <c r="AE15" s="28"/>
      <c r="AF15" s="26"/>
      <c r="AG15" s="28"/>
      <c r="AH15" s="27"/>
      <c r="AI15" s="28"/>
      <c r="AJ15" s="26"/>
      <c r="AK15" s="28"/>
      <c r="AL15" s="26"/>
      <c r="AM15" s="28"/>
      <c r="AN15" s="26"/>
      <c r="AO15" s="28"/>
      <c r="AP15" s="26"/>
      <c r="AQ15" s="28"/>
      <c r="AR15" s="27"/>
      <c r="AS15" s="28"/>
    </row>
    <row r="16" spans="1:45" x14ac:dyDescent="0.15">
      <c r="A16" s="66">
        <v>-0.77999999999999947</v>
      </c>
      <c r="B16" s="66">
        <v>0.73999999999999966</v>
      </c>
      <c r="C16" s="22">
        <v>1.0093999999999999</v>
      </c>
      <c r="D16" s="22">
        <v>0.38940000000000002</v>
      </c>
      <c r="E16" s="13">
        <v>6</v>
      </c>
      <c r="F16" s="26">
        <v>0.2</v>
      </c>
      <c r="G16" s="28">
        <v>-0.16</v>
      </c>
      <c r="H16" s="26">
        <v>0.17</v>
      </c>
      <c r="I16" s="28">
        <v>-0.74</v>
      </c>
      <c r="J16" s="26">
        <v>0.16</v>
      </c>
      <c r="K16" s="28">
        <v>-0.14000000000000001</v>
      </c>
      <c r="L16" s="26">
        <v>0.93</v>
      </c>
      <c r="M16" s="28">
        <v>-0.92</v>
      </c>
      <c r="N16" s="27">
        <v>0.87</v>
      </c>
      <c r="O16" s="28">
        <v>-0.28999999999999998</v>
      </c>
      <c r="P16" s="26">
        <v>-0.04</v>
      </c>
      <c r="Q16" s="28">
        <v>0.75</v>
      </c>
      <c r="R16" s="26">
        <v>0.13</v>
      </c>
      <c r="S16" s="28">
        <v>-0.42</v>
      </c>
      <c r="T16" s="26">
        <v>-0.16</v>
      </c>
      <c r="U16" s="28">
        <v>-0.89</v>
      </c>
      <c r="V16" s="26"/>
      <c r="W16" s="28"/>
      <c r="X16" s="27"/>
      <c r="Y16" s="28"/>
      <c r="Z16" s="26"/>
      <c r="AA16" s="28"/>
      <c r="AB16" s="26"/>
      <c r="AC16" s="28"/>
      <c r="AD16" s="26"/>
      <c r="AE16" s="28"/>
      <c r="AF16" s="26"/>
      <c r="AG16" s="28"/>
      <c r="AH16" s="27"/>
      <c r="AI16" s="28"/>
      <c r="AJ16" s="26"/>
      <c r="AK16" s="28"/>
      <c r="AL16" s="26"/>
      <c r="AM16" s="28"/>
      <c r="AN16" s="26"/>
      <c r="AO16" s="28"/>
      <c r="AP16" s="26"/>
      <c r="AQ16" s="28"/>
      <c r="AR16" s="27"/>
      <c r="AS16" s="28"/>
    </row>
    <row r="17" spans="1:45" x14ac:dyDescent="0.15">
      <c r="A17" s="66">
        <v>0.79</v>
      </c>
      <c r="B17" s="66">
        <v>-0.2699999999999998</v>
      </c>
      <c r="C17" s="22">
        <v>0.52039999999999986</v>
      </c>
      <c r="D17" s="22">
        <v>0.97440000000000015</v>
      </c>
      <c r="E17" s="13">
        <v>7</v>
      </c>
      <c r="F17" s="26"/>
      <c r="G17" s="28"/>
      <c r="H17" s="26"/>
      <c r="I17" s="28"/>
      <c r="J17" s="26"/>
      <c r="K17" s="28"/>
      <c r="L17" s="26"/>
      <c r="M17" s="28"/>
      <c r="N17" s="27"/>
      <c r="O17" s="28"/>
      <c r="P17" s="26"/>
      <c r="Q17" s="28"/>
      <c r="R17" s="26"/>
      <c r="S17" s="28"/>
      <c r="T17" s="26"/>
      <c r="U17" s="28"/>
      <c r="V17" s="26"/>
      <c r="W17" s="28"/>
      <c r="X17" s="27"/>
      <c r="Y17" s="28"/>
      <c r="Z17" s="26"/>
      <c r="AA17" s="28"/>
      <c r="AB17" s="26"/>
      <c r="AC17" s="28"/>
      <c r="AD17" s="26"/>
      <c r="AE17" s="28"/>
      <c r="AF17" s="26"/>
      <c r="AG17" s="28"/>
      <c r="AH17" s="27"/>
      <c r="AI17" s="28"/>
      <c r="AJ17" s="26"/>
      <c r="AK17" s="28"/>
      <c r="AL17" s="26"/>
      <c r="AM17" s="28"/>
      <c r="AN17" s="26"/>
      <c r="AO17" s="28"/>
      <c r="AP17" s="26"/>
      <c r="AQ17" s="28"/>
      <c r="AR17" s="27"/>
      <c r="AS17" s="28"/>
    </row>
    <row r="18" spans="1:45" x14ac:dyDescent="0.15">
      <c r="A18" s="66">
        <v>-0.96000000000000063</v>
      </c>
      <c r="B18" s="66">
        <v>0.56999999999999995</v>
      </c>
      <c r="C18" s="22">
        <v>-0.21420000000000028</v>
      </c>
      <c r="D18" s="22">
        <v>4.0400000000000214E-2</v>
      </c>
      <c r="E18" s="13">
        <v>8</v>
      </c>
      <c r="F18" s="26"/>
      <c r="G18" s="28"/>
      <c r="H18" s="26"/>
      <c r="I18" s="28"/>
      <c r="J18" s="26"/>
      <c r="K18" s="28"/>
      <c r="L18" s="26"/>
      <c r="M18" s="28"/>
      <c r="N18" s="27"/>
      <c r="O18" s="28"/>
      <c r="P18" s="26"/>
      <c r="Q18" s="28"/>
      <c r="R18" s="26"/>
      <c r="S18" s="28"/>
      <c r="T18" s="26"/>
      <c r="U18" s="28"/>
      <c r="V18" s="26"/>
      <c r="W18" s="28"/>
      <c r="X18" s="27"/>
      <c r="Y18" s="28"/>
      <c r="Z18" s="26"/>
      <c r="AA18" s="28"/>
      <c r="AB18" s="26"/>
      <c r="AC18" s="28"/>
      <c r="AD18" s="26"/>
      <c r="AE18" s="28"/>
      <c r="AF18" s="26"/>
      <c r="AG18" s="28"/>
      <c r="AH18" s="27"/>
      <c r="AI18" s="28"/>
      <c r="AJ18" s="26"/>
      <c r="AK18" s="28"/>
      <c r="AL18" s="26"/>
      <c r="AM18" s="28"/>
      <c r="AN18" s="26"/>
      <c r="AO18" s="28"/>
      <c r="AP18" s="26"/>
      <c r="AQ18" s="28"/>
      <c r="AR18" s="27"/>
      <c r="AS18" s="28"/>
    </row>
    <row r="19" spans="1:45" x14ac:dyDescent="0.15">
      <c r="A19" s="66">
        <v>-3.0000000000000152E-2</v>
      </c>
      <c r="B19" s="66">
        <v>0.71000000000000041</v>
      </c>
      <c r="C19" s="22">
        <v>-0.26639999999999986</v>
      </c>
      <c r="D19" s="22">
        <v>0.67549999999999977</v>
      </c>
      <c r="E19" s="13">
        <v>9</v>
      </c>
      <c r="F19" s="26"/>
      <c r="G19" s="28"/>
      <c r="H19" s="26"/>
      <c r="I19" s="28"/>
      <c r="J19" s="26"/>
      <c r="K19" s="28"/>
      <c r="L19" s="26"/>
      <c r="M19" s="28"/>
      <c r="N19" s="27"/>
      <c r="O19" s="28"/>
      <c r="P19" s="26"/>
      <c r="Q19" s="28"/>
      <c r="R19" s="26"/>
      <c r="S19" s="28"/>
      <c r="T19" s="26"/>
      <c r="U19" s="28"/>
      <c r="V19" s="26"/>
      <c r="W19" s="28"/>
      <c r="X19" s="27"/>
      <c r="Y19" s="28"/>
      <c r="Z19" s="26"/>
      <c r="AA19" s="28"/>
      <c r="AB19" s="26"/>
      <c r="AC19" s="28"/>
      <c r="AD19" s="26"/>
      <c r="AE19" s="28"/>
      <c r="AF19" s="26"/>
      <c r="AG19" s="28"/>
      <c r="AH19" s="27"/>
      <c r="AI19" s="28"/>
      <c r="AJ19" s="26"/>
      <c r="AK19" s="28"/>
      <c r="AL19" s="26"/>
      <c r="AM19" s="28"/>
      <c r="AN19" s="26"/>
      <c r="AO19" s="28"/>
      <c r="AP19" s="26"/>
      <c r="AQ19" s="28"/>
      <c r="AR19" s="27"/>
      <c r="AS19" s="28"/>
    </row>
    <row r="20" spans="1:45" x14ac:dyDescent="0.15">
      <c r="A20" s="67">
        <v>-0.95999999999999985</v>
      </c>
      <c r="B20" s="67">
        <v>0.2200000000000005</v>
      </c>
      <c r="C20" s="23">
        <v>1.2107999999999999</v>
      </c>
      <c r="D20" s="23">
        <v>0.52389999999999992</v>
      </c>
      <c r="E20" s="14">
        <v>10</v>
      </c>
      <c r="F20" s="29"/>
      <c r="G20" s="31"/>
      <c r="H20" s="29"/>
      <c r="I20" s="31"/>
      <c r="J20" s="29"/>
      <c r="K20" s="31"/>
      <c r="L20" s="29"/>
      <c r="M20" s="31"/>
      <c r="N20" s="30"/>
      <c r="O20" s="31"/>
      <c r="P20" s="29"/>
      <c r="Q20" s="31"/>
      <c r="R20" s="29"/>
      <c r="S20" s="31"/>
      <c r="T20" s="29"/>
      <c r="U20" s="31"/>
      <c r="V20" s="29"/>
      <c r="W20" s="31"/>
      <c r="X20" s="30"/>
      <c r="Y20" s="31"/>
      <c r="Z20" s="29"/>
      <c r="AA20" s="31"/>
      <c r="AB20" s="29"/>
      <c r="AC20" s="31"/>
      <c r="AD20" s="29"/>
      <c r="AE20" s="31"/>
      <c r="AF20" s="29"/>
      <c r="AG20" s="31"/>
      <c r="AH20" s="30"/>
      <c r="AI20" s="31"/>
      <c r="AJ20" s="29"/>
      <c r="AK20" s="31"/>
      <c r="AL20" s="29"/>
      <c r="AM20" s="31"/>
      <c r="AN20" s="29"/>
      <c r="AO20" s="31"/>
      <c r="AP20" s="29"/>
      <c r="AQ20" s="31"/>
      <c r="AR20" s="30"/>
      <c r="AS20" s="31"/>
    </row>
    <row r="21" spans="1:45" x14ac:dyDescent="0.15">
      <c r="A21" s="65">
        <v>7.5734189986401438E-3</v>
      </c>
      <c r="B21" s="65">
        <v>0</v>
      </c>
      <c r="C21" s="21"/>
      <c r="D21" s="21"/>
      <c r="E21" s="12">
        <v>11</v>
      </c>
    </row>
    <row r="22" spans="1:45" x14ac:dyDescent="0.15">
      <c r="A22" s="66" t="e">
        <v>#N/A</v>
      </c>
      <c r="B22" s="66" t="e">
        <v>#N/A</v>
      </c>
      <c r="C22" s="22"/>
      <c r="D22" s="22"/>
      <c r="E22" s="13">
        <v>12</v>
      </c>
    </row>
    <row r="23" spans="1:45" x14ac:dyDescent="0.15">
      <c r="A23" s="66" t="e">
        <v>#N/A</v>
      </c>
      <c r="B23" s="66" t="e">
        <v>#N/A</v>
      </c>
      <c r="C23" s="22"/>
      <c r="D23" s="22"/>
      <c r="E23" s="13">
        <v>13</v>
      </c>
    </row>
    <row r="24" spans="1:45" x14ac:dyDescent="0.15">
      <c r="A24" s="66" t="e">
        <v>#N/A</v>
      </c>
      <c r="B24" s="66" t="e">
        <v>#N/A</v>
      </c>
      <c r="C24" s="22"/>
      <c r="D24" s="22"/>
      <c r="E24" s="13">
        <v>14</v>
      </c>
    </row>
    <row r="25" spans="1:45" x14ac:dyDescent="0.15">
      <c r="A25" s="66" t="e">
        <v>#N/A</v>
      </c>
      <c r="B25" s="66" t="e">
        <v>#N/A</v>
      </c>
      <c r="C25" s="22"/>
      <c r="D25" s="22"/>
      <c r="E25" s="13">
        <v>15</v>
      </c>
    </row>
    <row r="26" spans="1:45" x14ac:dyDescent="0.15">
      <c r="A26" s="66" t="e">
        <v>#N/A</v>
      </c>
      <c r="B26" s="66" t="e">
        <v>#N/A</v>
      </c>
      <c r="C26" s="22"/>
      <c r="D26" s="22"/>
      <c r="E26" s="13">
        <v>16</v>
      </c>
    </row>
    <row r="27" spans="1:45" x14ac:dyDescent="0.15">
      <c r="A27" s="66" t="e">
        <v>#N/A</v>
      </c>
      <c r="B27" s="66" t="e">
        <v>#N/A</v>
      </c>
      <c r="C27" s="22"/>
      <c r="D27" s="22"/>
      <c r="E27" s="13">
        <v>17</v>
      </c>
    </row>
    <row r="28" spans="1:45" x14ac:dyDescent="0.15">
      <c r="A28" s="66" t="e">
        <v>#N/A</v>
      </c>
      <c r="B28" s="66" t="e">
        <v>#N/A</v>
      </c>
      <c r="C28" s="22"/>
      <c r="D28" s="22"/>
      <c r="E28" s="13">
        <v>18</v>
      </c>
    </row>
    <row r="29" spans="1:45" x14ac:dyDescent="0.15">
      <c r="A29" s="66" t="e">
        <v>#N/A</v>
      </c>
      <c r="B29" s="66" t="e">
        <v>#N/A</v>
      </c>
      <c r="C29" s="22"/>
      <c r="D29" s="22"/>
      <c r="E29" s="13">
        <v>19</v>
      </c>
    </row>
    <row r="30" spans="1:45" x14ac:dyDescent="0.15">
      <c r="A30" s="67" t="e">
        <v>#N/A</v>
      </c>
      <c r="B30" s="67" t="e">
        <v>#N/A</v>
      </c>
      <c r="C30" s="23"/>
      <c r="D30" s="23"/>
      <c r="E30" s="14">
        <v>20</v>
      </c>
    </row>
    <row r="31" spans="1:45" x14ac:dyDescent="0.15">
      <c r="A31" s="68" t="e">
        <v>#N/A</v>
      </c>
      <c r="B31" s="68" t="e">
        <v>#N/A</v>
      </c>
    </row>
    <row r="32" spans="1:45" x14ac:dyDescent="0.15">
      <c r="A32" s="16" t="s">
        <v>299</v>
      </c>
      <c r="B32" s="43"/>
    </row>
    <row r="36" spans="2:2" x14ac:dyDescent="0.15">
      <c r="B36" s="42"/>
    </row>
    <row r="37" spans="2:2" x14ac:dyDescent="0.15">
      <c r="B37" s="4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30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6" width="12.625" style="16" customWidth="1"/>
    <col min="7" max="16384" width="9" style="16"/>
  </cols>
  <sheetData>
    <row r="1" spans="1:6" x14ac:dyDescent="0.15">
      <c r="A1" s="17" t="s">
        <v>293</v>
      </c>
    </row>
    <row r="2" spans="1:6" x14ac:dyDescent="0.15">
      <c r="A2" s="19"/>
    </row>
    <row r="3" spans="1:6" x14ac:dyDescent="0.15">
      <c r="A3" s="17" t="s">
        <v>317</v>
      </c>
    </row>
    <row r="5" spans="1:6" x14ac:dyDescent="0.15">
      <c r="A5" s="20" t="s">
        <v>0</v>
      </c>
      <c r="B5" s="18">
        <v>10</v>
      </c>
      <c r="C5" s="41"/>
      <c r="D5" s="41"/>
    </row>
    <row r="7" spans="1:6" x14ac:dyDescent="0.15">
      <c r="A7" s="4" t="s">
        <v>301</v>
      </c>
      <c r="B7" s="4" t="s">
        <v>302</v>
      </c>
      <c r="C7" s="4"/>
      <c r="D7" s="5" t="s">
        <v>343</v>
      </c>
      <c r="E7" s="6"/>
      <c r="F7" s="7"/>
    </row>
    <row r="8" spans="1:6" x14ac:dyDescent="0.15">
      <c r="A8" s="8" t="s">
        <v>303</v>
      </c>
      <c r="B8" s="8" t="s">
        <v>304</v>
      </c>
      <c r="C8" s="8"/>
      <c r="D8" s="9" t="s">
        <v>318</v>
      </c>
      <c r="E8" s="10" t="s">
        <v>319</v>
      </c>
      <c r="F8" s="11" t="s">
        <v>320</v>
      </c>
    </row>
    <row r="9" spans="1:6" x14ac:dyDescent="0.15">
      <c r="A9" s="65" t="str">
        <f t="array" ref="A9:A29">_xll.WZgtsv(B5,F9:F27,E9:E28,D9:D27,B9:B28)</f>
        <v>0.54-0.94i</v>
      </c>
      <c r="B9" s="21" t="s">
        <v>171</v>
      </c>
      <c r="C9" s="12">
        <v>1</v>
      </c>
      <c r="D9" s="15" t="s">
        <v>43</v>
      </c>
      <c r="E9" s="24" t="s">
        <v>52</v>
      </c>
      <c r="F9" s="25" t="s">
        <v>62</v>
      </c>
    </row>
    <row r="10" spans="1:6" x14ac:dyDescent="0.15">
      <c r="A10" s="66" t="str">
        <v>-0.0099999999999996+0.63i</v>
      </c>
      <c r="B10" s="22" t="s">
        <v>172</v>
      </c>
      <c r="C10" s="13">
        <v>2</v>
      </c>
      <c r="D10" s="26" t="s">
        <v>44</v>
      </c>
      <c r="E10" s="27" t="s">
        <v>53</v>
      </c>
      <c r="F10" s="28" t="s">
        <v>63</v>
      </c>
    </row>
    <row r="11" spans="1:6" x14ac:dyDescent="0.15">
      <c r="A11" s="66" t="str">
        <v>-0.19+0.81i</v>
      </c>
      <c r="B11" s="22" t="s">
        <v>173</v>
      </c>
      <c r="C11" s="13">
        <v>3</v>
      </c>
      <c r="D11" s="26" t="s">
        <v>45</v>
      </c>
      <c r="E11" s="27" t="s">
        <v>54</v>
      </c>
      <c r="F11" s="28" t="s">
        <v>64</v>
      </c>
    </row>
    <row r="12" spans="1:6" x14ac:dyDescent="0.15">
      <c r="A12" s="66" t="str">
        <v>0.630000000000001-0.37i</v>
      </c>
      <c r="B12" s="22" t="s">
        <v>174</v>
      </c>
      <c r="C12" s="13">
        <v>4</v>
      </c>
      <c r="D12" s="26" t="s">
        <v>46</v>
      </c>
      <c r="E12" s="27" t="s">
        <v>55</v>
      </c>
      <c r="F12" s="28" t="s">
        <v>65</v>
      </c>
    </row>
    <row r="13" spans="1:6" x14ac:dyDescent="0.15">
      <c r="A13" s="66" t="str">
        <v>0.59-0.36i</v>
      </c>
      <c r="B13" s="22" t="s">
        <v>175</v>
      </c>
      <c r="C13" s="13">
        <v>5</v>
      </c>
      <c r="D13" s="26" t="s">
        <v>47</v>
      </c>
      <c r="E13" s="27" t="s">
        <v>56</v>
      </c>
      <c r="F13" s="28" t="s">
        <v>66</v>
      </c>
    </row>
    <row r="14" spans="1:6" x14ac:dyDescent="0.15">
      <c r="A14" s="66" t="str">
        <v>-0.9-0.180000000000001i</v>
      </c>
      <c r="B14" s="22" t="s">
        <v>176</v>
      </c>
      <c r="C14" s="13">
        <v>6</v>
      </c>
      <c r="D14" s="26" t="s">
        <v>48</v>
      </c>
      <c r="E14" s="27" t="s">
        <v>57</v>
      </c>
      <c r="F14" s="28" t="s">
        <v>67</v>
      </c>
    </row>
    <row r="15" spans="1:6" x14ac:dyDescent="0.15">
      <c r="A15" s="66" t="str">
        <v>-0.28-0.3i</v>
      </c>
      <c r="B15" s="22" t="s">
        <v>285</v>
      </c>
      <c r="C15" s="13">
        <v>7</v>
      </c>
      <c r="D15" s="26" t="s">
        <v>49</v>
      </c>
      <c r="E15" s="27" t="s">
        <v>58</v>
      </c>
      <c r="F15" s="28" t="s">
        <v>68</v>
      </c>
    </row>
    <row r="16" spans="1:6" x14ac:dyDescent="0.15">
      <c r="A16" s="66" t="str">
        <v>-0.89-0.3i</v>
      </c>
      <c r="B16" s="22" t="s">
        <v>177</v>
      </c>
      <c r="C16" s="13">
        <v>8</v>
      </c>
      <c r="D16" s="26" t="s">
        <v>50</v>
      </c>
      <c r="E16" s="27" t="s">
        <v>59</v>
      </c>
      <c r="F16" s="28" t="s">
        <v>69</v>
      </c>
    </row>
    <row r="17" spans="1:6" x14ac:dyDescent="0.15">
      <c r="A17" s="66" t="str">
        <v>0.82+0.72i</v>
      </c>
      <c r="B17" s="22" t="s">
        <v>178</v>
      </c>
      <c r="C17" s="13">
        <v>9</v>
      </c>
      <c r="D17" s="26" t="s">
        <v>51</v>
      </c>
      <c r="E17" s="27" t="s">
        <v>60</v>
      </c>
      <c r="F17" s="28" t="s">
        <v>283</v>
      </c>
    </row>
    <row r="18" spans="1:6" x14ac:dyDescent="0.15">
      <c r="A18" s="67" t="str">
        <v>-0.43+0.19i</v>
      </c>
      <c r="B18" s="23" t="s">
        <v>179</v>
      </c>
      <c r="C18" s="14">
        <v>10</v>
      </c>
      <c r="D18" s="29"/>
      <c r="E18" s="30" t="s">
        <v>61</v>
      </c>
      <c r="F18" s="31"/>
    </row>
    <row r="19" spans="1:6" x14ac:dyDescent="0.15">
      <c r="A19" s="65">
        <v>2.0242938838176568E-2</v>
      </c>
      <c r="B19" s="21"/>
      <c r="C19" s="12">
        <v>11</v>
      </c>
      <c r="D19" s="15"/>
      <c r="E19" s="24"/>
      <c r="F19" s="25"/>
    </row>
    <row r="20" spans="1:6" x14ac:dyDescent="0.15">
      <c r="A20" s="66">
        <v>0</v>
      </c>
      <c r="B20" s="22"/>
      <c r="C20" s="13">
        <v>12</v>
      </c>
      <c r="D20" s="26"/>
      <c r="E20" s="27"/>
      <c r="F20" s="28"/>
    </row>
    <row r="21" spans="1:6" x14ac:dyDescent="0.15">
      <c r="A21" s="66" t="e">
        <v>#N/A</v>
      </c>
      <c r="B21" s="22"/>
      <c r="C21" s="13">
        <v>13</v>
      </c>
      <c r="D21" s="26"/>
      <c r="E21" s="27"/>
      <c r="F21" s="28"/>
    </row>
    <row r="22" spans="1:6" x14ac:dyDescent="0.15">
      <c r="A22" s="66" t="e">
        <v>#N/A</v>
      </c>
      <c r="B22" s="22"/>
      <c r="C22" s="13">
        <v>14</v>
      </c>
      <c r="D22" s="26"/>
      <c r="E22" s="27"/>
      <c r="F22" s="28"/>
    </row>
    <row r="23" spans="1:6" x14ac:dyDescent="0.15">
      <c r="A23" s="66" t="e">
        <v>#N/A</v>
      </c>
      <c r="B23" s="22"/>
      <c r="C23" s="13">
        <v>15</v>
      </c>
      <c r="D23" s="26"/>
      <c r="E23" s="27"/>
      <c r="F23" s="28"/>
    </row>
    <row r="24" spans="1:6" x14ac:dyDescent="0.15">
      <c r="A24" s="66" t="e">
        <v>#N/A</v>
      </c>
      <c r="B24" s="22"/>
      <c r="C24" s="13">
        <v>16</v>
      </c>
      <c r="D24" s="26"/>
      <c r="E24" s="27"/>
      <c r="F24" s="28"/>
    </row>
    <row r="25" spans="1:6" x14ac:dyDescent="0.15">
      <c r="A25" s="66" t="e">
        <v>#N/A</v>
      </c>
      <c r="B25" s="22"/>
      <c r="C25" s="13">
        <v>17</v>
      </c>
      <c r="D25" s="26"/>
      <c r="E25" s="27"/>
      <c r="F25" s="28"/>
    </row>
    <row r="26" spans="1:6" x14ac:dyDescent="0.15">
      <c r="A26" s="66" t="e">
        <v>#N/A</v>
      </c>
      <c r="B26" s="22"/>
      <c r="C26" s="13">
        <v>18</v>
      </c>
      <c r="D26" s="26"/>
      <c r="E26" s="27"/>
      <c r="F26" s="28"/>
    </row>
    <row r="27" spans="1:6" x14ac:dyDescent="0.15">
      <c r="A27" s="66" t="e">
        <v>#N/A</v>
      </c>
      <c r="B27" s="22"/>
      <c r="C27" s="13">
        <v>19</v>
      </c>
      <c r="D27" s="26"/>
      <c r="E27" s="27"/>
      <c r="F27" s="28"/>
    </row>
    <row r="28" spans="1:6" x14ac:dyDescent="0.15">
      <c r="A28" s="67" t="e">
        <v>#N/A</v>
      </c>
      <c r="B28" s="23"/>
      <c r="C28" s="14">
        <v>20</v>
      </c>
      <c r="D28" s="38"/>
      <c r="E28" s="30"/>
      <c r="F28" s="40"/>
    </row>
    <row r="29" spans="1:6" x14ac:dyDescent="0.15">
      <c r="A29" s="68" t="e">
        <v>#N/A</v>
      </c>
    </row>
    <row r="30" spans="1:6" x14ac:dyDescent="0.15">
      <c r="A30" s="16" t="s">
        <v>300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K30"/>
  <sheetViews>
    <sheetView workbookViewId="0"/>
  </sheetViews>
  <sheetFormatPr defaultRowHeight="13.5" x14ac:dyDescent="0.15"/>
  <cols>
    <col min="1" max="4" width="9" style="16" customWidth="1"/>
    <col min="5" max="5" width="4.625" style="16" customWidth="1"/>
    <col min="6" max="14" width="9" style="16" customWidth="1"/>
    <col min="15" max="16384" width="9" style="16"/>
  </cols>
  <sheetData>
    <row r="1" spans="1:11" x14ac:dyDescent="0.15">
      <c r="A1" s="17" t="s">
        <v>293</v>
      </c>
      <c r="B1" s="17"/>
    </row>
    <row r="2" spans="1:11" x14ac:dyDescent="0.15">
      <c r="A2" s="19"/>
      <c r="B2" s="19"/>
    </row>
    <row r="3" spans="1:11" x14ac:dyDescent="0.15">
      <c r="A3" s="17" t="s">
        <v>321</v>
      </c>
      <c r="B3" s="17"/>
    </row>
    <row r="5" spans="1:11" x14ac:dyDescent="0.15">
      <c r="A5" s="46"/>
      <c r="B5" s="47" t="s">
        <v>0</v>
      </c>
      <c r="C5" s="18">
        <v>10</v>
      </c>
      <c r="D5" s="41"/>
      <c r="E5" s="41"/>
      <c r="F5" s="41"/>
      <c r="G5" s="41"/>
    </row>
    <row r="7" spans="1:11" x14ac:dyDescent="0.15">
      <c r="A7" s="51" t="s">
        <v>309</v>
      </c>
      <c r="B7" s="52"/>
      <c r="C7" s="44" t="s">
        <v>311</v>
      </c>
      <c r="D7" s="45"/>
      <c r="E7" s="4"/>
      <c r="F7" s="5" t="s">
        <v>322</v>
      </c>
      <c r="G7" s="73"/>
      <c r="H7" s="75" t="s">
        <v>323</v>
      </c>
      <c r="I7" s="76"/>
      <c r="J7" s="74" t="s">
        <v>324</v>
      </c>
      <c r="K7" s="76"/>
    </row>
    <row r="8" spans="1:11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278</v>
      </c>
      <c r="G8" s="50" t="s">
        <v>277</v>
      </c>
      <c r="H8" s="49" t="s">
        <v>3</v>
      </c>
      <c r="I8" s="50" t="s">
        <v>279</v>
      </c>
      <c r="J8" s="49" t="s">
        <v>280</v>
      </c>
      <c r="K8" s="50" t="s">
        <v>4</v>
      </c>
    </row>
    <row r="9" spans="1:11" x14ac:dyDescent="0.15">
      <c r="A9" s="65">
        <f t="array" ref="A9:B29">_xll.WZgtsv2(C5,J9:K27,H9:I28,F9:G27,C9:D28)</f>
        <v>0.54000000000000015</v>
      </c>
      <c r="B9" s="65">
        <v>-0.94000000000000006</v>
      </c>
      <c r="C9" s="21">
        <v>0.37170000000000003</v>
      </c>
      <c r="D9" s="21">
        <v>-0.68570000000000009</v>
      </c>
      <c r="E9" s="12">
        <v>1</v>
      </c>
      <c r="F9" s="15">
        <v>0.2</v>
      </c>
      <c r="G9" s="25">
        <v>-0.11</v>
      </c>
      <c r="H9" s="15">
        <v>0.79</v>
      </c>
      <c r="I9" s="25">
        <v>-0.13</v>
      </c>
      <c r="J9" s="15">
        <v>-0.9</v>
      </c>
      <c r="K9" s="25">
        <v>0.31</v>
      </c>
    </row>
    <row r="10" spans="1:11" x14ac:dyDescent="0.15">
      <c r="A10" s="66">
        <v>-1.0000000000000059E-2</v>
      </c>
      <c r="B10" s="66">
        <v>0.62999999999999978</v>
      </c>
      <c r="C10" s="22">
        <v>-0.23250000000000004</v>
      </c>
      <c r="D10" s="22">
        <v>0.39529999999999998</v>
      </c>
      <c r="E10" s="13">
        <v>2</v>
      </c>
      <c r="F10" s="26">
        <v>-0.93</v>
      </c>
      <c r="G10" s="28">
        <v>-0.32</v>
      </c>
      <c r="H10" s="26">
        <v>0.13</v>
      </c>
      <c r="I10" s="28">
        <v>0.75</v>
      </c>
      <c r="J10" s="26">
        <v>-0.75</v>
      </c>
      <c r="K10" s="28">
        <v>0.57999999999999996</v>
      </c>
    </row>
    <row r="11" spans="1:11" x14ac:dyDescent="0.15">
      <c r="A11" s="66">
        <v>-0.18999999999999992</v>
      </c>
      <c r="B11" s="66">
        <v>0.81000000000000016</v>
      </c>
      <c r="C11" s="22">
        <v>0.21920000000000012</v>
      </c>
      <c r="D11" s="22">
        <v>-1.3390000000000002</v>
      </c>
      <c r="E11" s="13">
        <v>3</v>
      </c>
      <c r="F11" s="26">
        <v>0.81</v>
      </c>
      <c r="G11" s="28">
        <v>0.37</v>
      </c>
      <c r="H11" s="26">
        <v>-0.91</v>
      </c>
      <c r="I11" s="28">
        <v>0.3</v>
      </c>
      <c r="J11" s="26">
        <v>0.5</v>
      </c>
      <c r="K11" s="28">
        <v>-0.08</v>
      </c>
    </row>
    <row r="12" spans="1:11" x14ac:dyDescent="0.15">
      <c r="A12" s="66">
        <v>0.62999999999999978</v>
      </c>
      <c r="B12" s="66">
        <v>-0.37000000000000022</v>
      </c>
      <c r="C12" s="22">
        <v>-1.2195999999999998</v>
      </c>
      <c r="D12" s="22">
        <v>0.46</v>
      </c>
      <c r="E12" s="13">
        <v>4</v>
      </c>
      <c r="F12" s="26">
        <v>-0.8</v>
      </c>
      <c r="G12" s="28">
        <v>-0.92</v>
      </c>
      <c r="H12" s="26">
        <v>-0.66</v>
      </c>
      <c r="I12" s="28">
        <v>0.08</v>
      </c>
      <c r="J12" s="26">
        <v>-0.51</v>
      </c>
      <c r="K12" s="28">
        <v>-0.87</v>
      </c>
    </row>
    <row r="13" spans="1:11" x14ac:dyDescent="0.15">
      <c r="A13" s="66">
        <v>0.59000000000000008</v>
      </c>
      <c r="B13" s="66">
        <v>-0.36</v>
      </c>
      <c r="C13" s="22">
        <v>-7.2300000000000031E-2</v>
      </c>
      <c r="D13" s="22">
        <v>-1.7425999999999999</v>
      </c>
      <c r="E13" s="13">
        <v>5</v>
      </c>
      <c r="F13" s="26">
        <v>-0.28999999999999998</v>
      </c>
      <c r="G13" s="28">
        <v>0.86</v>
      </c>
      <c r="H13" s="26">
        <v>0.69</v>
      </c>
      <c r="I13" s="28">
        <v>-0.7</v>
      </c>
      <c r="J13" s="26">
        <v>-0.44</v>
      </c>
      <c r="K13" s="28">
        <v>-0.89</v>
      </c>
    </row>
    <row r="14" spans="1:11" x14ac:dyDescent="0.15">
      <c r="A14" s="66">
        <v>-0.90000000000000024</v>
      </c>
      <c r="B14" s="66">
        <v>-0.1800000000000001</v>
      </c>
      <c r="C14" s="22">
        <v>-9.3200000000000088E-2</v>
      </c>
      <c r="D14" s="22">
        <v>-1.0669</v>
      </c>
      <c r="E14" s="13">
        <v>6</v>
      </c>
      <c r="F14" s="26">
        <v>0.64</v>
      </c>
      <c r="G14" s="28">
        <v>0.51</v>
      </c>
      <c r="H14" s="26">
        <v>-0.47</v>
      </c>
      <c r="I14" s="28">
        <v>0.5</v>
      </c>
      <c r="J14" s="26">
        <v>-0.71</v>
      </c>
      <c r="K14" s="28">
        <v>0.12</v>
      </c>
    </row>
    <row r="15" spans="1:11" x14ac:dyDescent="0.15">
      <c r="A15" s="66">
        <v>-0.28000000000000003</v>
      </c>
      <c r="B15" s="66">
        <v>-0.29999999999999971</v>
      </c>
      <c r="C15" s="22">
        <v>9.2999999999999194E-3</v>
      </c>
      <c r="D15" s="22">
        <v>-1.0851</v>
      </c>
      <c r="E15" s="13">
        <v>7</v>
      </c>
      <c r="F15" s="26">
        <v>0.71</v>
      </c>
      <c r="G15" s="28">
        <v>0.59</v>
      </c>
      <c r="H15" s="26">
        <v>0.98</v>
      </c>
      <c r="I15" s="28">
        <v>0.26</v>
      </c>
      <c r="J15" s="26">
        <v>-0.11</v>
      </c>
      <c r="K15" s="28">
        <v>0.69</v>
      </c>
    </row>
    <row r="16" spans="1:11" x14ac:dyDescent="0.15">
      <c r="A16" s="66">
        <v>-0.89000000000000046</v>
      </c>
      <c r="B16" s="66">
        <v>-0.29999999999999993</v>
      </c>
      <c r="C16" s="22">
        <v>0.28610000000000008</v>
      </c>
      <c r="D16" s="22">
        <v>0.1203</v>
      </c>
      <c r="E16" s="13">
        <v>8</v>
      </c>
      <c r="F16" s="26">
        <v>-0.15</v>
      </c>
      <c r="G16" s="28">
        <v>0.19</v>
      </c>
      <c r="H16" s="26">
        <v>-0.39</v>
      </c>
      <c r="I16" s="28">
        <v>-0.13</v>
      </c>
      <c r="J16" s="26">
        <v>-0.65</v>
      </c>
      <c r="K16" s="28">
        <v>0.09</v>
      </c>
    </row>
    <row r="17" spans="1:11" x14ac:dyDescent="0.15">
      <c r="A17" s="66">
        <v>0.81999999999999962</v>
      </c>
      <c r="B17" s="66">
        <v>0.71999999999999986</v>
      </c>
      <c r="C17" s="22">
        <v>1.3278999999999999</v>
      </c>
      <c r="D17" s="22">
        <v>-0.53190000000000004</v>
      </c>
      <c r="E17" s="13">
        <v>9</v>
      </c>
      <c r="F17" s="26">
        <v>0.2</v>
      </c>
      <c r="G17" s="28">
        <v>0.94</v>
      </c>
      <c r="H17" s="26">
        <v>0.51</v>
      </c>
      <c r="I17" s="28">
        <v>-0.79</v>
      </c>
      <c r="J17" s="26">
        <v>0.01</v>
      </c>
      <c r="K17" s="28">
        <v>0.73</v>
      </c>
    </row>
    <row r="18" spans="1:11" x14ac:dyDescent="0.15">
      <c r="A18" s="67">
        <v>-0.43000000000000027</v>
      </c>
      <c r="B18" s="67">
        <v>0.19000000000000017</v>
      </c>
      <c r="C18" s="23">
        <v>-0.72849999999999993</v>
      </c>
      <c r="D18" s="23">
        <v>0.88409999999999989</v>
      </c>
      <c r="E18" s="14">
        <v>10</v>
      </c>
      <c r="F18" s="29"/>
      <c r="G18" s="31"/>
      <c r="H18" s="29">
        <v>0.65</v>
      </c>
      <c r="I18" s="31">
        <v>-0.36</v>
      </c>
      <c r="J18" s="29"/>
      <c r="K18" s="31"/>
    </row>
    <row r="19" spans="1:11" x14ac:dyDescent="0.15">
      <c r="A19" s="65">
        <v>2.0242938838176568E-2</v>
      </c>
      <c r="B19" s="65">
        <v>0</v>
      </c>
      <c r="C19" s="21"/>
      <c r="D19" s="21"/>
      <c r="E19" s="12">
        <v>11</v>
      </c>
      <c r="F19" s="15"/>
      <c r="G19" s="25"/>
      <c r="H19" s="15"/>
      <c r="I19" s="25"/>
      <c r="J19" s="15"/>
      <c r="K19" s="25"/>
    </row>
    <row r="20" spans="1:11" x14ac:dyDescent="0.15">
      <c r="A20" s="66" t="e">
        <v>#N/A</v>
      </c>
      <c r="B20" s="66" t="e">
        <v>#N/A</v>
      </c>
      <c r="C20" s="22"/>
      <c r="D20" s="22"/>
      <c r="E20" s="13">
        <v>12</v>
      </c>
      <c r="F20" s="26"/>
      <c r="G20" s="28"/>
      <c r="H20" s="26"/>
      <c r="I20" s="28"/>
      <c r="J20" s="26"/>
      <c r="K20" s="28"/>
    </row>
    <row r="21" spans="1:11" x14ac:dyDescent="0.15">
      <c r="A21" s="66" t="e">
        <v>#N/A</v>
      </c>
      <c r="B21" s="66" t="e">
        <v>#N/A</v>
      </c>
      <c r="C21" s="22"/>
      <c r="D21" s="22"/>
      <c r="E21" s="13">
        <v>13</v>
      </c>
      <c r="F21" s="26"/>
      <c r="G21" s="28"/>
      <c r="H21" s="26"/>
      <c r="I21" s="28"/>
      <c r="J21" s="26"/>
      <c r="K21" s="28"/>
    </row>
    <row r="22" spans="1:11" x14ac:dyDescent="0.15">
      <c r="A22" s="66" t="e">
        <v>#N/A</v>
      </c>
      <c r="B22" s="66" t="e">
        <v>#N/A</v>
      </c>
      <c r="C22" s="22"/>
      <c r="D22" s="22"/>
      <c r="E22" s="13">
        <v>14</v>
      </c>
      <c r="F22" s="26"/>
      <c r="G22" s="28"/>
      <c r="H22" s="26"/>
      <c r="I22" s="28"/>
      <c r="J22" s="26"/>
      <c r="K22" s="28"/>
    </row>
    <row r="23" spans="1:11" x14ac:dyDescent="0.15">
      <c r="A23" s="66" t="e">
        <v>#N/A</v>
      </c>
      <c r="B23" s="66" t="e">
        <v>#N/A</v>
      </c>
      <c r="C23" s="22"/>
      <c r="D23" s="22"/>
      <c r="E23" s="13">
        <v>15</v>
      </c>
      <c r="F23" s="26"/>
      <c r="G23" s="28"/>
      <c r="H23" s="26"/>
      <c r="I23" s="28"/>
      <c r="J23" s="26"/>
      <c r="K23" s="28"/>
    </row>
    <row r="24" spans="1:11" x14ac:dyDescent="0.15">
      <c r="A24" s="66" t="e">
        <v>#N/A</v>
      </c>
      <c r="B24" s="66" t="e">
        <v>#N/A</v>
      </c>
      <c r="C24" s="22"/>
      <c r="D24" s="22"/>
      <c r="E24" s="13">
        <v>16</v>
      </c>
      <c r="F24" s="26"/>
      <c r="G24" s="28"/>
      <c r="H24" s="26"/>
      <c r="I24" s="28"/>
      <c r="J24" s="26"/>
      <c r="K24" s="28"/>
    </row>
    <row r="25" spans="1:11" x14ac:dyDescent="0.15">
      <c r="A25" s="66" t="e">
        <v>#N/A</v>
      </c>
      <c r="B25" s="66" t="e">
        <v>#N/A</v>
      </c>
      <c r="C25" s="22"/>
      <c r="D25" s="22"/>
      <c r="E25" s="13">
        <v>17</v>
      </c>
      <c r="F25" s="26"/>
      <c r="G25" s="28"/>
      <c r="H25" s="26"/>
      <c r="I25" s="28"/>
      <c r="J25" s="26"/>
      <c r="K25" s="28"/>
    </row>
    <row r="26" spans="1:11" x14ac:dyDescent="0.15">
      <c r="A26" s="66" t="e">
        <v>#N/A</v>
      </c>
      <c r="B26" s="66" t="e">
        <v>#N/A</v>
      </c>
      <c r="C26" s="22"/>
      <c r="D26" s="22"/>
      <c r="E26" s="13">
        <v>18</v>
      </c>
      <c r="F26" s="26"/>
      <c r="G26" s="28"/>
      <c r="H26" s="26"/>
      <c r="I26" s="28"/>
      <c r="J26" s="26"/>
      <c r="K26" s="28"/>
    </row>
    <row r="27" spans="1:11" x14ac:dyDescent="0.15">
      <c r="A27" s="66" t="e">
        <v>#N/A</v>
      </c>
      <c r="B27" s="66" t="e">
        <v>#N/A</v>
      </c>
      <c r="C27" s="22"/>
      <c r="D27" s="22"/>
      <c r="E27" s="13">
        <v>19</v>
      </c>
      <c r="F27" s="26"/>
      <c r="G27" s="28"/>
      <c r="H27" s="26"/>
      <c r="I27" s="28"/>
      <c r="J27" s="26"/>
      <c r="K27" s="28"/>
    </row>
    <row r="28" spans="1:11" x14ac:dyDescent="0.15">
      <c r="A28" s="67" t="e">
        <v>#N/A</v>
      </c>
      <c r="B28" s="67" t="e">
        <v>#N/A</v>
      </c>
      <c r="C28" s="23"/>
      <c r="D28" s="23"/>
      <c r="E28" s="14">
        <v>20</v>
      </c>
      <c r="F28" s="38"/>
      <c r="G28" s="40"/>
      <c r="H28" s="29"/>
      <c r="I28" s="31"/>
      <c r="J28" s="38"/>
      <c r="K28" s="40"/>
    </row>
    <row r="29" spans="1:11" x14ac:dyDescent="0.15">
      <c r="A29" s="68" t="e">
        <v>#N/A</v>
      </c>
      <c r="B29" s="68" t="e">
        <v>#N/A</v>
      </c>
    </row>
    <row r="30" spans="1:11" x14ac:dyDescent="0.15">
      <c r="A30" s="16" t="s">
        <v>300</v>
      </c>
      <c r="B30" s="4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W31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23" width="12.625" style="16" customWidth="1"/>
    <col min="24" max="16384" width="9" style="16"/>
  </cols>
  <sheetData>
    <row r="1" spans="1:23" x14ac:dyDescent="0.15">
      <c r="A1" s="17" t="s">
        <v>293</v>
      </c>
    </row>
    <row r="2" spans="1:23" x14ac:dyDescent="0.15">
      <c r="A2" s="19"/>
    </row>
    <row r="3" spans="1:23" x14ac:dyDescent="0.15">
      <c r="A3" s="17" t="s">
        <v>325</v>
      </c>
    </row>
    <row r="5" spans="1:23" x14ac:dyDescent="0.15">
      <c r="A5" s="20" t="s">
        <v>0</v>
      </c>
      <c r="B5" s="18">
        <v>10</v>
      </c>
      <c r="C5" s="41"/>
      <c r="D5" s="41"/>
    </row>
    <row r="6" spans="1:23" ht="15" customHeight="1" x14ac:dyDescent="0.15"/>
    <row r="7" spans="1:23" x14ac:dyDescent="0.15">
      <c r="A7" s="4" t="s">
        <v>301</v>
      </c>
      <c r="B7" s="4" t="s">
        <v>302</v>
      </c>
      <c r="C7" s="4"/>
      <c r="D7" s="5" t="s">
        <v>326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303</v>
      </c>
      <c r="B8" s="8" t="s">
        <v>304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69" t="str">
        <f t="array" ref="A9:A30">_xll.WZtrtrs("L",B5,D9:W28,B9:B28)</f>
        <v>0.62-0.47i</v>
      </c>
      <c r="B9" s="21" t="s">
        <v>180</v>
      </c>
      <c r="C9" s="12">
        <v>1</v>
      </c>
      <c r="D9" s="15" t="s">
        <v>43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3">
        <v>0</v>
      </c>
      <c r="N9" s="34"/>
      <c r="O9" s="32"/>
      <c r="P9" s="32"/>
      <c r="Q9" s="32"/>
      <c r="R9" s="32"/>
      <c r="S9" s="32"/>
      <c r="T9" s="32"/>
      <c r="U9" s="32"/>
      <c r="V9" s="32"/>
      <c r="W9" s="33"/>
    </row>
    <row r="10" spans="1:23" x14ac:dyDescent="0.15">
      <c r="A10" s="70" t="str">
        <v>-0.78+0.74i</v>
      </c>
      <c r="B10" s="22" t="s">
        <v>181</v>
      </c>
      <c r="C10" s="13">
        <v>2</v>
      </c>
      <c r="D10" s="26" t="s">
        <v>44</v>
      </c>
      <c r="E10" s="27" t="s">
        <v>45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7">
        <v>0</v>
      </c>
      <c r="N10" s="35"/>
      <c r="O10" s="36"/>
      <c r="P10" s="36"/>
      <c r="Q10" s="36"/>
      <c r="R10" s="36"/>
      <c r="S10" s="36"/>
      <c r="T10" s="36"/>
      <c r="U10" s="36"/>
      <c r="V10" s="36"/>
      <c r="W10" s="37"/>
    </row>
    <row r="11" spans="1:23" x14ac:dyDescent="0.15">
      <c r="A11" s="70" t="str">
        <v>0.79-0.27i</v>
      </c>
      <c r="B11" s="22" t="s">
        <v>182</v>
      </c>
      <c r="C11" s="13">
        <v>3</v>
      </c>
      <c r="D11" s="26" t="s">
        <v>46</v>
      </c>
      <c r="E11" s="27" t="s">
        <v>47</v>
      </c>
      <c r="F11" s="27" t="s">
        <v>48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7">
        <v>0</v>
      </c>
      <c r="N11" s="35"/>
      <c r="O11" s="36"/>
      <c r="P11" s="36"/>
      <c r="Q11" s="36"/>
      <c r="R11" s="36"/>
      <c r="S11" s="36"/>
      <c r="T11" s="36"/>
      <c r="U11" s="36"/>
      <c r="V11" s="36"/>
      <c r="W11" s="37"/>
    </row>
    <row r="12" spans="1:23" x14ac:dyDescent="0.15">
      <c r="A12" s="70" t="str">
        <v>-0.96+0.570000000000001i</v>
      </c>
      <c r="B12" s="22" t="s">
        <v>183</v>
      </c>
      <c r="C12" s="13">
        <v>4</v>
      </c>
      <c r="D12" s="26" t="s">
        <v>49</v>
      </c>
      <c r="E12" s="27" t="s">
        <v>50</v>
      </c>
      <c r="F12" s="27" t="s">
        <v>51</v>
      </c>
      <c r="G12" s="27" t="s">
        <v>52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7">
        <v>0</v>
      </c>
      <c r="N12" s="35"/>
      <c r="O12" s="36"/>
      <c r="P12" s="36"/>
      <c r="Q12" s="36"/>
      <c r="R12" s="36"/>
      <c r="S12" s="36"/>
      <c r="T12" s="36"/>
      <c r="U12" s="36"/>
      <c r="V12" s="36"/>
      <c r="W12" s="37"/>
    </row>
    <row r="13" spans="1:23" x14ac:dyDescent="0.15">
      <c r="A13" s="70" t="str">
        <v>-0.029999999999999+0.710000000000001i</v>
      </c>
      <c r="B13" s="22" t="s">
        <v>184</v>
      </c>
      <c r="C13" s="13">
        <v>5</v>
      </c>
      <c r="D13" s="26" t="s">
        <v>53</v>
      </c>
      <c r="E13" s="27" t="s">
        <v>54</v>
      </c>
      <c r="F13" s="27" t="s">
        <v>55</v>
      </c>
      <c r="G13" s="27" t="s">
        <v>56</v>
      </c>
      <c r="H13" s="27" t="s">
        <v>57</v>
      </c>
      <c r="I13" s="36">
        <v>0</v>
      </c>
      <c r="J13" s="36">
        <v>0</v>
      </c>
      <c r="K13" s="36">
        <v>0</v>
      </c>
      <c r="L13" s="36">
        <v>0</v>
      </c>
      <c r="M13" s="37">
        <v>0</v>
      </c>
      <c r="N13" s="35"/>
      <c r="O13" s="36"/>
      <c r="P13" s="36"/>
      <c r="Q13" s="36"/>
      <c r="R13" s="36"/>
      <c r="S13" s="36"/>
      <c r="T13" s="36"/>
      <c r="U13" s="36"/>
      <c r="V13" s="36"/>
      <c r="W13" s="37"/>
    </row>
    <row r="14" spans="1:23" x14ac:dyDescent="0.15">
      <c r="A14" s="70" t="str">
        <v>-0.960000000000001+0.22i</v>
      </c>
      <c r="B14" s="22" t="s">
        <v>185</v>
      </c>
      <c r="C14" s="13">
        <v>6</v>
      </c>
      <c r="D14" s="26" t="s">
        <v>58</v>
      </c>
      <c r="E14" s="27" t="s">
        <v>59</v>
      </c>
      <c r="F14" s="27" t="s">
        <v>60</v>
      </c>
      <c r="G14" s="27" t="s">
        <v>61</v>
      </c>
      <c r="H14" s="27" t="s">
        <v>62</v>
      </c>
      <c r="I14" s="27" t="s">
        <v>63</v>
      </c>
      <c r="J14" s="36">
        <v>0</v>
      </c>
      <c r="K14" s="36">
        <v>0</v>
      </c>
      <c r="L14" s="36">
        <v>0</v>
      </c>
      <c r="M14" s="37">
        <v>0</v>
      </c>
      <c r="N14" s="35"/>
      <c r="O14" s="36"/>
      <c r="P14" s="36"/>
      <c r="Q14" s="36"/>
      <c r="R14" s="36"/>
      <c r="S14" s="36"/>
      <c r="T14" s="36"/>
      <c r="U14" s="36"/>
      <c r="V14" s="36"/>
      <c r="W14" s="37"/>
    </row>
    <row r="15" spans="1:23" x14ac:dyDescent="0.15">
      <c r="A15" s="70" t="str">
        <v>0.519999999999999-0.98i</v>
      </c>
      <c r="B15" s="22" t="s">
        <v>186</v>
      </c>
      <c r="C15" s="13">
        <v>7</v>
      </c>
      <c r="D15" s="26" t="s">
        <v>64</v>
      </c>
      <c r="E15" s="27" t="s">
        <v>65</v>
      </c>
      <c r="F15" s="27" t="s">
        <v>66</v>
      </c>
      <c r="G15" s="27" t="s">
        <v>67</v>
      </c>
      <c r="H15" s="27" t="s">
        <v>68</v>
      </c>
      <c r="I15" s="27" t="s">
        <v>69</v>
      </c>
      <c r="J15" s="27" t="s">
        <v>284</v>
      </c>
      <c r="K15" s="36">
        <v>0</v>
      </c>
      <c r="L15" s="36">
        <v>0</v>
      </c>
      <c r="M15" s="37">
        <v>0</v>
      </c>
      <c r="N15" s="35"/>
      <c r="O15" s="36"/>
      <c r="P15" s="36"/>
      <c r="Q15" s="36"/>
      <c r="R15" s="36"/>
      <c r="S15" s="36"/>
      <c r="T15" s="36"/>
      <c r="U15" s="36"/>
      <c r="V15" s="36"/>
      <c r="W15" s="37"/>
    </row>
    <row r="16" spans="1:23" x14ac:dyDescent="0.15">
      <c r="A16" s="70" t="str">
        <v>0.710000000000003-0.109999999999999i</v>
      </c>
      <c r="B16" s="22" t="s">
        <v>187</v>
      </c>
      <c r="C16" s="13">
        <v>8</v>
      </c>
      <c r="D16" s="26" t="s">
        <v>70</v>
      </c>
      <c r="E16" s="27" t="s">
        <v>282</v>
      </c>
      <c r="F16" s="27" t="s">
        <v>71</v>
      </c>
      <c r="G16" s="27" t="s">
        <v>72</v>
      </c>
      <c r="H16" s="27" t="s">
        <v>73</v>
      </c>
      <c r="I16" s="27" t="s">
        <v>74</v>
      </c>
      <c r="J16" s="27" t="s">
        <v>75</v>
      </c>
      <c r="K16" s="27" t="s">
        <v>76</v>
      </c>
      <c r="L16" s="36">
        <v>0</v>
      </c>
      <c r="M16" s="37">
        <v>0</v>
      </c>
      <c r="N16" s="35"/>
      <c r="O16" s="36"/>
      <c r="P16" s="36"/>
      <c r="Q16" s="36"/>
      <c r="R16" s="36"/>
      <c r="S16" s="36"/>
      <c r="T16" s="36"/>
      <c r="U16" s="36"/>
      <c r="V16" s="36"/>
      <c r="W16" s="37"/>
    </row>
    <row r="17" spans="1:23" x14ac:dyDescent="0.15">
      <c r="A17" s="70" t="str">
        <v>0.0199999999999978-0.439999999999999i</v>
      </c>
      <c r="B17" s="22" t="s">
        <v>188</v>
      </c>
      <c r="C17" s="13">
        <v>9</v>
      </c>
      <c r="D17" s="26" t="s">
        <v>77</v>
      </c>
      <c r="E17" s="27" t="s">
        <v>78</v>
      </c>
      <c r="F17" s="27" t="s">
        <v>79</v>
      </c>
      <c r="G17" s="27" t="s">
        <v>80</v>
      </c>
      <c r="H17" s="27" t="s">
        <v>81</v>
      </c>
      <c r="I17" s="27" t="s">
        <v>82</v>
      </c>
      <c r="J17" s="27" t="s">
        <v>83</v>
      </c>
      <c r="K17" s="27" t="s">
        <v>84</v>
      </c>
      <c r="L17" s="27" t="s">
        <v>85</v>
      </c>
      <c r="M17" s="37">
        <v>0</v>
      </c>
      <c r="N17" s="35"/>
      <c r="O17" s="36"/>
      <c r="P17" s="36"/>
      <c r="Q17" s="36"/>
      <c r="R17" s="36"/>
      <c r="S17" s="36"/>
      <c r="T17" s="36"/>
      <c r="U17" s="36"/>
      <c r="V17" s="36"/>
      <c r="W17" s="37"/>
    </row>
    <row r="18" spans="1:23" x14ac:dyDescent="0.15">
      <c r="A18" s="71" t="str">
        <v>0.519999999999998+0.779999999999998i</v>
      </c>
      <c r="B18" s="23" t="s">
        <v>158</v>
      </c>
      <c r="C18" s="14">
        <v>10</v>
      </c>
      <c r="D18" s="29" t="s">
        <v>86</v>
      </c>
      <c r="E18" s="30" t="s">
        <v>87</v>
      </c>
      <c r="F18" s="30" t="s">
        <v>88</v>
      </c>
      <c r="G18" s="30" t="s">
        <v>89</v>
      </c>
      <c r="H18" s="30" t="s">
        <v>90</v>
      </c>
      <c r="I18" s="30" t="s">
        <v>91</v>
      </c>
      <c r="J18" s="30" t="s">
        <v>92</v>
      </c>
      <c r="K18" s="30" t="s">
        <v>93</v>
      </c>
      <c r="L18" s="30" t="s">
        <v>94</v>
      </c>
      <c r="M18" s="31" t="s">
        <v>95</v>
      </c>
      <c r="N18" s="38"/>
      <c r="O18" s="39"/>
      <c r="P18" s="39"/>
      <c r="Q18" s="39"/>
      <c r="R18" s="39"/>
      <c r="S18" s="39"/>
      <c r="T18" s="39"/>
      <c r="U18" s="39"/>
      <c r="V18" s="39"/>
      <c r="W18" s="40"/>
    </row>
    <row r="19" spans="1:23" x14ac:dyDescent="0.15">
      <c r="A19" s="69">
        <v>4.6304373200239539E-4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32"/>
      <c r="P19" s="32"/>
      <c r="Q19" s="32"/>
      <c r="R19" s="32"/>
      <c r="S19" s="32"/>
      <c r="T19" s="32"/>
      <c r="U19" s="32"/>
      <c r="V19" s="32"/>
      <c r="W19" s="33"/>
    </row>
    <row r="20" spans="1:23" x14ac:dyDescent="0.15">
      <c r="A20" s="70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36"/>
      <c r="Q20" s="36"/>
      <c r="R20" s="36"/>
      <c r="S20" s="36"/>
      <c r="T20" s="36"/>
      <c r="U20" s="36"/>
      <c r="V20" s="36"/>
      <c r="W20" s="37"/>
    </row>
    <row r="21" spans="1:23" x14ac:dyDescent="0.15">
      <c r="A21" s="70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36"/>
      <c r="R21" s="36"/>
      <c r="S21" s="36"/>
      <c r="T21" s="36"/>
      <c r="U21" s="36"/>
      <c r="V21" s="36"/>
      <c r="W21" s="37"/>
    </row>
    <row r="22" spans="1:23" x14ac:dyDescent="0.15">
      <c r="A22" s="70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36"/>
      <c r="S22" s="36"/>
      <c r="T22" s="36"/>
      <c r="U22" s="36"/>
      <c r="V22" s="36"/>
      <c r="W22" s="37"/>
    </row>
    <row r="23" spans="1:23" x14ac:dyDescent="0.15">
      <c r="A23" s="70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36"/>
      <c r="T23" s="36"/>
      <c r="U23" s="36"/>
      <c r="V23" s="36"/>
      <c r="W23" s="37"/>
    </row>
    <row r="24" spans="1:23" x14ac:dyDescent="0.15">
      <c r="A24" s="70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36"/>
      <c r="U24" s="36"/>
      <c r="V24" s="36"/>
      <c r="W24" s="37"/>
    </row>
    <row r="25" spans="1:23" x14ac:dyDescent="0.15">
      <c r="A25" s="70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36"/>
      <c r="V25" s="36"/>
      <c r="W25" s="37"/>
    </row>
    <row r="26" spans="1:23" x14ac:dyDescent="0.15">
      <c r="A26" s="70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36"/>
      <c r="W26" s="37"/>
    </row>
    <row r="27" spans="1:23" x14ac:dyDescent="0.15">
      <c r="A27" s="70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37"/>
    </row>
    <row r="28" spans="1:23" x14ac:dyDescent="0.15">
      <c r="A28" s="71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3" x14ac:dyDescent="0.15">
      <c r="A29" s="72" t="e">
        <v>#N/A</v>
      </c>
    </row>
    <row r="30" spans="1:23" x14ac:dyDescent="0.15">
      <c r="A30" s="72" t="e">
        <v>#N/A</v>
      </c>
    </row>
    <row r="31" spans="1:23" x14ac:dyDescent="0.15">
      <c r="A31" s="16" t="s">
        <v>296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W31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23" width="12.625" style="16" customWidth="1"/>
    <col min="24" max="16384" width="9" style="16"/>
  </cols>
  <sheetData>
    <row r="1" spans="1:23" x14ac:dyDescent="0.15">
      <c r="A1" s="17" t="s">
        <v>293</v>
      </c>
    </row>
    <row r="2" spans="1:23" x14ac:dyDescent="0.15">
      <c r="A2" s="19"/>
    </row>
    <row r="3" spans="1:23" x14ac:dyDescent="0.15">
      <c r="A3" s="17" t="s">
        <v>327</v>
      </c>
    </row>
    <row r="5" spans="1:23" x14ac:dyDescent="0.15">
      <c r="A5" s="20" t="s">
        <v>0</v>
      </c>
      <c r="B5" s="18">
        <v>10</v>
      </c>
      <c r="C5" s="41"/>
      <c r="D5" s="41"/>
    </row>
    <row r="6" spans="1:23" ht="15" customHeight="1" x14ac:dyDescent="0.15"/>
    <row r="7" spans="1:23" x14ac:dyDescent="0.15">
      <c r="A7" s="4" t="s">
        <v>301</v>
      </c>
      <c r="B7" s="4" t="s">
        <v>302</v>
      </c>
      <c r="C7" s="4"/>
      <c r="D7" s="5" t="s">
        <v>328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303</v>
      </c>
      <c r="B8" s="8" t="s">
        <v>304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69" t="str">
        <f t="array" ref="A9:A30">_xll.WZtrtrs("U",B5,D9:W28,B9:B28)</f>
        <v>0.619999999999931-0.469999999999977i</v>
      </c>
      <c r="B9" s="21" t="s">
        <v>189</v>
      </c>
      <c r="C9" s="12">
        <v>1</v>
      </c>
      <c r="D9" s="15" t="s">
        <v>43</v>
      </c>
      <c r="E9" s="24" t="s">
        <v>44</v>
      </c>
      <c r="F9" s="24" t="s">
        <v>45</v>
      </c>
      <c r="G9" s="24" t="s">
        <v>46</v>
      </c>
      <c r="H9" s="24" t="s">
        <v>47</v>
      </c>
      <c r="I9" s="24" t="s">
        <v>48</v>
      </c>
      <c r="J9" s="24" t="s">
        <v>49</v>
      </c>
      <c r="K9" s="24" t="s">
        <v>50</v>
      </c>
      <c r="L9" s="24" t="s">
        <v>51</v>
      </c>
      <c r="M9" s="25" t="s">
        <v>52</v>
      </c>
      <c r="N9" s="15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15">
      <c r="A10" s="70" t="str">
        <v>-0.780000000000005+0.740000000000006i</v>
      </c>
      <c r="B10" s="22" t="s">
        <v>190</v>
      </c>
      <c r="C10" s="13">
        <v>2</v>
      </c>
      <c r="D10" s="35">
        <v>0</v>
      </c>
      <c r="E10" s="27" t="s">
        <v>53</v>
      </c>
      <c r="F10" s="27" t="s">
        <v>54</v>
      </c>
      <c r="G10" s="27" t="s">
        <v>55</v>
      </c>
      <c r="H10" s="27" t="s">
        <v>56</v>
      </c>
      <c r="I10" s="27" t="s">
        <v>57</v>
      </c>
      <c r="J10" s="27" t="s">
        <v>58</v>
      </c>
      <c r="K10" s="27" t="s">
        <v>59</v>
      </c>
      <c r="L10" s="27" t="s">
        <v>60</v>
      </c>
      <c r="M10" s="28" t="s">
        <v>61</v>
      </c>
      <c r="N10" s="26"/>
      <c r="O10" s="27"/>
      <c r="P10" s="27"/>
      <c r="Q10" s="27"/>
      <c r="R10" s="27"/>
      <c r="S10" s="27"/>
      <c r="T10" s="27"/>
      <c r="U10" s="27"/>
      <c r="V10" s="27"/>
      <c r="W10" s="28"/>
    </row>
    <row r="11" spans="1:23" x14ac:dyDescent="0.15">
      <c r="A11" s="70" t="str">
        <v>0.789999999999999-0.270000000000002i</v>
      </c>
      <c r="B11" s="22" t="s">
        <v>191</v>
      </c>
      <c r="C11" s="13">
        <v>3</v>
      </c>
      <c r="D11" s="35">
        <v>0</v>
      </c>
      <c r="E11" s="36">
        <v>0</v>
      </c>
      <c r="F11" s="27" t="s">
        <v>62</v>
      </c>
      <c r="G11" s="27" t="s">
        <v>63</v>
      </c>
      <c r="H11" s="27" t="s">
        <v>64</v>
      </c>
      <c r="I11" s="27" t="s">
        <v>65</v>
      </c>
      <c r="J11" s="27" t="s">
        <v>66</v>
      </c>
      <c r="K11" s="27" t="s">
        <v>67</v>
      </c>
      <c r="L11" s="27" t="s">
        <v>68</v>
      </c>
      <c r="M11" s="28" t="s">
        <v>69</v>
      </c>
      <c r="N11" s="26"/>
      <c r="O11" s="27"/>
      <c r="P11" s="27"/>
      <c r="Q11" s="27"/>
      <c r="R11" s="27"/>
      <c r="S11" s="27"/>
      <c r="T11" s="27"/>
      <c r="U11" s="27"/>
      <c r="V11" s="27"/>
      <c r="W11" s="28"/>
    </row>
    <row r="12" spans="1:23" x14ac:dyDescent="0.15">
      <c r="A12" s="70" t="str">
        <v>-0.960000000000005+0.570000000000006i</v>
      </c>
      <c r="B12" s="22" t="s">
        <v>192</v>
      </c>
      <c r="C12" s="13">
        <v>4</v>
      </c>
      <c r="D12" s="35">
        <v>0</v>
      </c>
      <c r="E12" s="36">
        <v>0</v>
      </c>
      <c r="F12" s="36">
        <v>0</v>
      </c>
      <c r="G12" s="27" t="s">
        <v>288</v>
      </c>
      <c r="H12" s="27" t="s">
        <v>70</v>
      </c>
      <c r="I12" s="27" t="s">
        <v>282</v>
      </c>
      <c r="J12" s="27" t="s">
        <v>71</v>
      </c>
      <c r="K12" s="27" t="s">
        <v>72</v>
      </c>
      <c r="L12" s="27" t="s">
        <v>73</v>
      </c>
      <c r="M12" s="28" t="s">
        <v>74</v>
      </c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3" x14ac:dyDescent="0.15">
      <c r="A13" s="70" t="str">
        <v>-0.0300000000000028+0.710000000000005i</v>
      </c>
      <c r="B13" s="22" t="s">
        <v>193</v>
      </c>
      <c r="C13" s="13">
        <v>5</v>
      </c>
      <c r="D13" s="35">
        <v>0</v>
      </c>
      <c r="E13" s="36">
        <v>0</v>
      </c>
      <c r="F13" s="36">
        <v>0</v>
      </c>
      <c r="G13" s="36">
        <v>0</v>
      </c>
      <c r="H13" s="27" t="s">
        <v>75</v>
      </c>
      <c r="I13" s="27" t="s">
        <v>76</v>
      </c>
      <c r="J13" s="27" t="s">
        <v>77</v>
      </c>
      <c r="K13" s="27" t="s">
        <v>78</v>
      </c>
      <c r="L13" s="27" t="s">
        <v>79</v>
      </c>
      <c r="M13" s="28" t="s">
        <v>80</v>
      </c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3" x14ac:dyDescent="0.15">
      <c r="A14" s="70" t="str">
        <v>-0.960000000000001+0.219999999999998i</v>
      </c>
      <c r="B14" s="22" t="s">
        <v>194</v>
      </c>
      <c r="C14" s="13">
        <v>6</v>
      </c>
      <c r="D14" s="35">
        <v>0</v>
      </c>
      <c r="E14" s="36">
        <v>0</v>
      </c>
      <c r="F14" s="36">
        <v>0</v>
      </c>
      <c r="G14" s="36">
        <v>0</v>
      </c>
      <c r="H14" s="36">
        <v>0</v>
      </c>
      <c r="I14" s="27" t="s">
        <v>81</v>
      </c>
      <c r="J14" s="27" t="s">
        <v>82</v>
      </c>
      <c r="K14" s="27" t="s">
        <v>83</v>
      </c>
      <c r="L14" s="27" t="s">
        <v>84</v>
      </c>
      <c r="M14" s="28" t="s">
        <v>85</v>
      </c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3" x14ac:dyDescent="0.15">
      <c r="A15" s="70" t="str">
        <v>0.519999999999998-0.98i</v>
      </c>
      <c r="B15" s="22" t="s">
        <v>195</v>
      </c>
      <c r="C15" s="13">
        <v>7</v>
      </c>
      <c r="D15" s="35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27" t="s">
        <v>86</v>
      </c>
      <c r="K15" s="27" t="s">
        <v>87</v>
      </c>
      <c r="L15" s="27" t="s">
        <v>88</v>
      </c>
      <c r="M15" s="28" t="s">
        <v>89</v>
      </c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15">
      <c r="A16" s="70" t="str">
        <v>0.71-0.11i</v>
      </c>
      <c r="B16" s="22" t="s">
        <v>196</v>
      </c>
      <c r="C16" s="13">
        <v>8</v>
      </c>
      <c r="D16" s="35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27" t="s">
        <v>90</v>
      </c>
      <c r="L16" s="27" t="s">
        <v>91</v>
      </c>
      <c r="M16" s="28" t="s">
        <v>92</v>
      </c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70" t="str">
        <v>0.0199999999999999-0.44i</v>
      </c>
      <c r="B17" s="22" t="s">
        <v>197</v>
      </c>
      <c r="C17" s="13">
        <v>9</v>
      </c>
      <c r="D17" s="35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27" t="s">
        <v>93</v>
      </c>
      <c r="M17" s="28" t="s">
        <v>94</v>
      </c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71" t="str">
        <v>0.52+0.78i</v>
      </c>
      <c r="B18" s="23" t="s">
        <v>198</v>
      </c>
      <c r="C18" s="14">
        <v>10</v>
      </c>
      <c r="D18" s="38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1" t="s">
        <v>95</v>
      </c>
      <c r="N18" s="29"/>
      <c r="O18" s="30"/>
      <c r="P18" s="30"/>
      <c r="Q18" s="30"/>
      <c r="R18" s="30"/>
      <c r="S18" s="30"/>
      <c r="T18" s="30"/>
      <c r="U18" s="30"/>
      <c r="V18" s="30"/>
      <c r="W18" s="31"/>
    </row>
    <row r="19" spans="1:23" x14ac:dyDescent="0.15">
      <c r="A19" s="69">
        <v>1.4725330882315292E-4</v>
      </c>
      <c r="B19" s="21"/>
      <c r="C19" s="12">
        <v>11</v>
      </c>
      <c r="D19" s="34"/>
      <c r="E19" s="32"/>
      <c r="F19" s="32"/>
      <c r="G19" s="32"/>
      <c r="H19" s="32"/>
      <c r="I19" s="32"/>
      <c r="J19" s="32"/>
      <c r="K19" s="32"/>
      <c r="L19" s="32"/>
      <c r="M19" s="33"/>
      <c r="N19" s="15"/>
      <c r="O19" s="24"/>
      <c r="P19" s="24"/>
      <c r="Q19" s="24"/>
      <c r="R19" s="24"/>
      <c r="S19" s="24"/>
      <c r="T19" s="24"/>
      <c r="U19" s="24"/>
      <c r="V19" s="24"/>
      <c r="W19" s="25"/>
    </row>
    <row r="20" spans="1:23" x14ac:dyDescent="0.15">
      <c r="A20" s="70">
        <v>0</v>
      </c>
      <c r="B20" s="22"/>
      <c r="C20" s="13">
        <v>12</v>
      </c>
      <c r="D20" s="35"/>
      <c r="E20" s="36"/>
      <c r="F20" s="36"/>
      <c r="G20" s="36"/>
      <c r="H20" s="36"/>
      <c r="I20" s="36"/>
      <c r="J20" s="36"/>
      <c r="K20" s="36"/>
      <c r="L20" s="36"/>
      <c r="M20" s="37"/>
      <c r="N20" s="35"/>
      <c r="O20" s="27"/>
      <c r="P20" s="27"/>
      <c r="Q20" s="27"/>
      <c r="R20" s="27"/>
      <c r="S20" s="27"/>
      <c r="T20" s="27"/>
      <c r="U20" s="27"/>
      <c r="V20" s="27"/>
      <c r="W20" s="28"/>
    </row>
    <row r="21" spans="1:23" x14ac:dyDescent="0.15">
      <c r="A21" s="70" t="e">
        <v>#N/A</v>
      </c>
      <c r="B21" s="22"/>
      <c r="C21" s="13">
        <v>13</v>
      </c>
      <c r="D21" s="35"/>
      <c r="E21" s="36"/>
      <c r="F21" s="36"/>
      <c r="G21" s="36"/>
      <c r="H21" s="36"/>
      <c r="I21" s="36"/>
      <c r="J21" s="36"/>
      <c r="K21" s="36"/>
      <c r="L21" s="36"/>
      <c r="M21" s="37"/>
      <c r="N21" s="35"/>
      <c r="O21" s="36"/>
      <c r="P21" s="27"/>
      <c r="Q21" s="27"/>
      <c r="R21" s="27"/>
      <c r="S21" s="27"/>
      <c r="T21" s="27"/>
      <c r="U21" s="27"/>
      <c r="V21" s="27"/>
      <c r="W21" s="28"/>
    </row>
    <row r="22" spans="1:23" x14ac:dyDescent="0.15">
      <c r="A22" s="70" t="e">
        <v>#N/A</v>
      </c>
      <c r="B22" s="22"/>
      <c r="C22" s="13">
        <v>14</v>
      </c>
      <c r="D22" s="35"/>
      <c r="E22" s="36"/>
      <c r="F22" s="36"/>
      <c r="G22" s="36"/>
      <c r="H22" s="36"/>
      <c r="I22" s="36"/>
      <c r="J22" s="36"/>
      <c r="K22" s="36"/>
      <c r="L22" s="36"/>
      <c r="M22" s="37"/>
      <c r="N22" s="35"/>
      <c r="O22" s="36"/>
      <c r="P22" s="36"/>
      <c r="Q22" s="27"/>
      <c r="R22" s="27"/>
      <c r="S22" s="27"/>
      <c r="T22" s="27"/>
      <c r="U22" s="27"/>
      <c r="V22" s="27"/>
      <c r="W22" s="28"/>
    </row>
    <row r="23" spans="1:23" x14ac:dyDescent="0.15">
      <c r="A23" s="70" t="e">
        <v>#N/A</v>
      </c>
      <c r="B23" s="22"/>
      <c r="C23" s="13">
        <v>15</v>
      </c>
      <c r="D23" s="35"/>
      <c r="E23" s="36"/>
      <c r="F23" s="36"/>
      <c r="G23" s="36"/>
      <c r="H23" s="36"/>
      <c r="I23" s="36"/>
      <c r="J23" s="36"/>
      <c r="K23" s="36"/>
      <c r="L23" s="36"/>
      <c r="M23" s="37"/>
      <c r="N23" s="35"/>
      <c r="O23" s="36"/>
      <c r="P23" s="36"/>
      <c r="Q23" s="36"/>
      <c r="R23" s="27"/>
      <c r="S23" s="27"/>
      <c r="T23" s="27"/>
      <c r="U23" s="27"/>
      <c r="V23" s="27"/>
      <c r="W23" s="28"/>
    </row>
    <row r="24" spans="1:23" x14ac:dyDescent="0.15">
      <c r="A24" s="70" t="e">
        <v>#N/A</v>
      </c>
      <c r="B24" s="22"/>
      <c r="C24" s="13">
        <v>16</v>
      </c>
      <c r="D24" s="35"/>
      <c r="E24" s="36"/>
      <c r="F24" s="36"/>
      <c r="G24" s="36"/>
      <c r="H24" s="36"/>
      <c r="I24" s="36"/>
      <c r="J24" s="36"/>
      <c r="K24" s="36"/>
      <c r="L24" s="36"/>
      <c r="M24" s="37"/>
      <c r="N24" s="35"/>
      <c r="O24" s="36"/>
      <c r="P24" s="36"/>
      <c r="Q24" s="36"/>
      <c r="R24" s="36"/>
      <c r="S24" s="27"/>
      <c r="T24" s="27"/>
      <c r="U24" s="27"/>
      <c r="V24" s="27"/>
      <c r="W24" s="28"/>
    </row>
    <row r="25" spans="1:23" x14ac:dyDescent="0.15">
      <c r="A25" s="70" t="e">
        <v>#N/A</v>
      </c>
      <c r="B25" s="22"/>
      <c r="C25" s="13">
        <v>17</v>
      </c>
      <c r="D25" s="35"/>
      <c r="E25" s="36"/>
      <c r="F25" s="36"/>
      <c r="G25" s="36"/>
      <c r="H25" s="36"/>
      <c r="I25" s="36"/>
      <c r="J25" s="36"/>
      <c r="K25" s="36"/>
      <c r="L25" s="36"/>
      <c r="M25" s="37"/>
      <c r="N25" s="35"/>
      <c r="O25" s="36"/>
      <c r="P25" s="36"/>
      <c r="Q25" s="36"/>
      <c r="R25" s="36"/>
      <c r="S25" s="36"/>
      <c r="T25" s="27"/>
      <c r="U25" s="27"/>
      <c r="V25" s="27"/>
      <c r="W25" s="28"/>
    </row>
    <row r="26" spans="1:23" x14ac:dyDescent="0.15">
      <c r="A26" s="70" t="e">
        <v>#N/A</v>
      </c>
      <c r="B26" s="22"/>
      <c r="C26" s="13">
        <v>18</v>
      </c>
      <c r="D26" s="35"/>
      <c r="E26" s="36"/>
      <c r="F26" s="36"/>
      <c r="G26" s="36"/>
      <c r="H26" s="36"/>
      <c r="I26" s="36"/>
      <c r="J26" s="36"/>
      <c r="K26" s="36"/>
      <c r="L26" s="36"/>
      <c r="M26" s="37"/>
      <c r="N26" s="35"/>
      <c r="O26" s="36"/>
      <c r="P26" s="36"/>
      <c r="Q26" s="36"/>
      <c r="R26" s="36"/>
      <c r="S26" s="36"/>
      <c r="T26" s="36"/>
      <c r="U26" s="27"/>
      <c r="V26" s="27"/>
      <c r="W26" s="28"/>
    </row>
    <row r="27" spans="1:23" x14ac:dyDescent="0.15">
      <c r="A27" s="70" t="e">
        <v>#N/A</v>
      </c>
      <c r="B27" s="22"/>
      <c r="C27" s="13">
        <v>19</v>
      </c>
      <c r="D27" s="35"/>
      <c r="E27" s="36"/>
      <c r="F27" s="36"/>
      <c r="G27" s="36"/>
      <c r="H27" s="36"/>
      <c r="I27" s="36"/>
      <c r="J27" s="36"/>
      <c r="K27" s="36"/>
      <c r="L27" s="36"/>
      <c r="M27" s="37"/>
      <c r="N27" s="35"/>
      <c r="O27" s="36"/>
      <c r="P27" s="36"/>
      <c r="Q27" s="36"/>
      <c r="R27" s="36"/>
      <c r="S27" s="36"/>
      <c r="T27" s="36"/>
      <c r="U27" s="36"/>
      <c r="V27" s="27"/>
      <c r="W27" s="28"/>
    </row>
    <row r="28" spans="1:23" x14ac:dyDescent="0.15">
      <c r="A28" s="71" t="e">
        <v>#N/A</v>
      </c>
      <c r="B28" s="23"/>
      <c r="C28" s="14">
        <v>20</v>
      </c>
      <c r="D28" s="38"/>
      <c r="E28" s="39"/>
      <c r="F28" s="39"/>
      <c r="G28" s="39"/>
      <c r="H28" s="39"/>
      <c r="I28" s="39"/>
      <c r="J28" s="39"/>
      <c r="K28" s="39"/>
      <c r="L28" s="39"/>
      <c r="M28" s="40"/>
      <c r="N28" s="38"/>
      <c r="O28" s="39"/>
      <c r="P28" s="39"/>
      <c r="Q28" s="39"/>
      <c r="R28" s="39"/>
      <c r="S28" s="39"/>
      <c r="T28" s="39"/>
      <c r="U28" s="39"/>
      <c r="V28" s="39"/>
      <c r="W28" s="31"/>
    </row>
    <row r="29" spans="1:23" x14ac:dyDescent="0.15">
      <c r="A29" s="72" t="e">
        <v>#N/A</v>
      </c>
    </row>
    <row r="30" spans="1:23" x14ac:dyDescent="0.15">
      <c r="A30" s="72" t="e">
        <v>#N/A</v>
      </c>
    </row>
    <row r="31" spans="1:23" x14ac:dyDescent="0.15">
      <c r="A31" s="16" t="s">
        <v>298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AS35"/>
  <sheetViews>
    <sheetView workbookViewId="0"/>
  </sheetViews>
  <sheetFormatPr defaultRowHeight="13.5" x14ac:dyDescent="0.15"/>
  <cols>
    <col min="1" max="2" width="9" style="16"/>
    <col min="3" max="4" width="9" style="16" customWidth="1"/>
    <col min="5" max="5" width="4.625" style="16" customWidth="1"/>
    <col min="6" max="7" width="9" style="16"/>
    <col min="8" max="8" width="9" style="16" customWidth="1"/>
    <col min="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329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41"/>
      <c r="G5" s="41"/>
    </row>
    <row r="7" spans="1:45" x14ac:dyDescent="0.15">
      <c r="A7" s="51" t="s">
        <v>309</v>
      </c>
      <c r="B7" s="52"/>
      <c r="C7" s="44" t="s">
        <v>311</v>
      </c>
      <c r="D7" s="45"/>
      <c r="E7" s="4"/>
      <c r="F7" s="5" t="s">
        <v>330</v>
      </c>
      <c r="G7" s="6"/>
      <c r="H7" s="6"/>
      <c r="I7" s="6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6"/>
      <c r="W7" s="6"/>
      <c r="X7" s="6"/>
      <c r="Y7" s="7"/>
      <c r="Z7" s="5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7"/>
    </row>
    <row r="8" spans="1:45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1</v>
      </c>
      <c r="G8" s="50" t="s">
        <v>2</v>
      </c>
      <c r="H8" s="49" t="s">
        <v>5</v>
      </c>
      <c r="I8" s="50" t="s">
        <v>6</v>
      </c>
      <c r="J8" s="49" t="s">
        <v>7</v>
      </c>
      <c r="K8" s="50" t="s">
        <v>8</v>
      </c>
      <c r="L8" s="49" t="s">
        <v>9</v>
      </c>
      <c r="M8" s="50" t="s">
        <v>10</v>
      </c>
      <c r="N8" s="49" t="s">
        <v>11</v>
      </c>
      <c r="O8" s="50" t="s">
        <v>12</v>
      </c>
      <c r="P8" s="49" t="s">
        <v>13</v>
      </c>
      <c r="Q8" s="50" t="s">
        <v>14</v>
      </c>
      <c r="R8" s="49" t="s">
        <v>15</v>
      </c>
      <c r="S8" s="50" t="s">
        <v>16</v>
      </c>
      <c r="T8" s="49" t="s">
        <v>17</v>
      </c>
      <c r="U8" s="50" t="s">
        <v>18</v>
      </c>
      <c r="V8" s="49" t="s">
        <v>19</v>
      </c>
      <c r="W8" s="50" t="s">
        <v>20</v>
      </c>
      <c r="X8" s="49" t="s">
        <v>21</v>
      </c>
      <c r="Y8" s="50" t="s">
        <v>22</v>
      </c>
      <c r="Z8" s="49" t="s">
        <v>23</v>
      </c>
      <c r="AA8" s="50" t="s">
        <v>24</v>
      </c>
      <c r="AB8" s="49" t="s">
        <v>25</v>
      </c>
      <c r="AC8" s="50" t="s">
        <v>26</v>
      </c>
      <c r="AD8" s="49" t="s">
        <v>27</v>
      </c>
      <c r="AE8" s="50" t="s">
        <v>28</v>
      </c>
      <c r="AF8" s="49" t="s">
        <v>29</v>
      </c>
      <c r="AG8" s="50" t="s">
        <v>30</v>
      </c>
      <c r="AH8" s="49" t="s">
        <v>31</v>
      </c>
      <c r="AI8" s="50" t="s">
        <v>32</v>
      </c>
      <c r="AJ8" s="49" t="s">
        <v>33</v>
      </c>
      <c r="AK8" s="50" t="s">
        <v>34</v>
      </c>
      <c r="AL8" s="49" t="s">
        <v>35</v>
      </c>
      <c r="AM8" s="50" t="s">
        <v>36</v>
      </c>
      <c r="AN8" s="49" t="s">
        <v>37</v>
      </c>
      <c r="AO8" s="50" t="s">
        <v>38</v>
      </c>
      <c r="AP8" s="49" t="s">
        <v>39</v>
      </c>
      <c r="AQ8" s="50" t="s">
        <v>40</v>
      </c>
      <c r="AR8" s="49" t="s">
        <v>41</v>
      </c>
      <c r="AS8" s="50" t="s">
        <v>42</v>
      </c>
    </row>
    <row r="9" spans="1:45" x14ac:dyDescent="0.15">
      <c r="A9" s="69">
        <f t="array" ref="A9:B29">_xll.WZtrtrs2("L",C5,F9:AS28,C9:D28)</f>
        <v>0.61999999999999988</v>
      </c>
      <c r="B9" s="69">
        <v>-0.47000000000000003</v>
      </c>
      <c r="C9" s="21">
        <v>7.2300000000000003E-2</v>
      </c>
      <c r="D9" s="21">
        <v>-0.16220000000000001</v>
      </c>
      <c r="E9" s="12">
        <v>1</v>
      </c>
      <c r="F9" s="15">
        <v>0.2</v>
      </c>
      <c r="G9" s="62">
        <v>-0.11</v>
      </c>
      <c r="H9" s="34">
        <v>0</v>
      </c>
      <c r="I9" s="33">
        <v>0</v>
      </c>
      <c r="J9" s="58">
        <v>0</v>
      </c>
      <c r="K9" s="54">
        <v>0</v>
      </c>
      <c r="L9" s="34">
        <v>0</v>
      </c>
      <c r="M9" s="33">
        <v>0</v>
      </c>
      <c r="N9" s="58">
        <v>0</v>
      </c>
      <c r="O9" s="33">
        <v>0</v>
      </c>
      <c r="P9" s="34">
        <v>0</v>
      </c>
      <c r="Q9" s="54">
        <v>0</v>
      </c>
      <c r="R9" s="34">
        <v>0</v>
      </c>
      <c r="S9" s="33">
        <v>0</v>
      </c>
      <c r="T9" s="58">
        <v>0</v>
      </c>
      <c r="U9" s="54">
        <v>0</v>
      </c>
      <c r="V9" s="34">
        <v>0</v>
      </c>
      <c r="W9" s="33">
        <v>0</v>
      </c>
      <c r="X9" s="58">
        <v>0</v>
      </c>
      <c r="Y9" s="33">
        <v>0</v>
      </c>
      <c r="Z9" s="34"/>
      <c r="AA9" s="33"/>
      <c r="AB9" s="34"/>
      <c r="AC9" s="33"/>
      <c r="AD9" s="34"/>
      <c r="AE9" s="33"/>
      <c r="AF9" s="34"/>
      <c r="AG9" s="33"/>
      <c r="AH9" s="32"/>
      <c r="AI9" s="33"/>
      <c r="AJ9" s="34"/>
      <c r="AK9" s="33"/>
      <c r="AL9" s="34"/>
      <c r="AM9" s="33"/>
      <c r="AN9" s="34"/>
      <c r="AO9" s="33"/>
      <c r="AP9" s="34"/>
      <c r="AQ9" s="33"/>
      <c r="AR9" s="32"/>
      <c r="AS9" s="33"/>
    </row>
    <row r="10" spans="1:45" x14ac:dyDescent="0.15">
      <c r="A10" s="70">
        <v>-0.78000000000000025</v>
      </c>
      <c r="B10" s="70">
        <v>0.74</v>
      </c>
      <c r="C10" s="22">
        <v>-1.6326000000000001</v>
      </c>
      <c r="D10" s="22">
        <v>0.54949999999999999</v>
      </c>
      <c r="E10" s="13">
        <v>2</v>
      </c>
      <c r="F10" s="26">
        <v>-0.93</v>
      </c>
      <c r="G10" s="56">
        <v>-0.32</v>
      </c>
      <c r="H10" s="26">
        <v>0.81</v>
      </c>
      <c r="I10" s="28">
        <v>0.37</v>
      </c>
      <c r="J10" s="59">
        <v>0</v>
      </c>
      <c r="K10" s="55">
        <v>0</v>
      </c>
      <c r="L10" s="35">
        <v>0</v>
      </c>
      <c r="M10" s="37">
        <v>0</v>
      </c>
      <c r="N10" s="59">
        <v>0</v>
      </c>
      <c r="O10" s="37">
        <v>0</v>
      </c>
      <c r="P10" s="35">
        <v>0</v>
      </c>
      <c r="Q10" s="55">
        <v>0</v>
      </c>
      <c r="R10" s="35">
        <v>0</v>
      </c>
      <c r="S10" s="37">
        <v>0</v>
      </c>
      <c r="T10" s="59">
        <v>0</v>
      </c>
      <c r="U10" s="55">
        <v>0</v>
      </c>
      <c r="V10" s="35">
        <v>0</v>
      </c>
      <c r="W10" s="37">
        <v>0</v>
      </c>
      <c r="X10" s="59">
        <v>0</v>
      </c>
      <c r="Y10" s="37">
        <v>0</v>
      </c>
      <c r="Z10" s="35"/>
      <c r="AA10" s="37"/>
      <c r="AB10" s="35"/>
      <c r="AC10" s="37"/>
      <c r="AD10" s="35"/>
      <c r="AE10" s="37"/>
      <c r="AF10" s="35"/>
      <c r="AG10" s="37"/>
      <c r="AH10" s="36"/>
      <c r="AI10" s="37"/>
      <c r="AJ10" s="35"/>
      <c r="AK10" s="37"/>
      <c r="AL10" s="35"/>
      <c r="AM10" s="37"/>
      <c r="AN10" s="35"/>
      <c r="AO10" s="37"/>
      <c r="AP10" s="35"/>
      <c r="AQ10" s="37"/>
      <c r="AR10" s="36"/>
      <c r="AS10" s="37"/>
    </row>
    <row r="11" spans="1:45" x14ac:dyDescent="0.15">
      <c r="A11" s="70">
        <v>0.79</v>
      </c>
      <c r="B11" s="70">
        <v>-0.27000000000000007</v>
      </c>
      <c r="C11" s="22">
        <v>-0.69529999999999992</v>
      </c>
      <c r="D11" s="22">
        <v>-0.84970000000000012</v>
      </c>
      <c r="E11" s="13">
        <v>3</v>
      </c>
      <c r="F11" s="26">
        <v>-0.8</v>
      </c>
      <c r="G11" s="56">
        <v>-0.92</v>
      </c>
      <c r="H11" s="26">
        <v>-0.28999999999999998</v>
      </c>
      <c r="I11" s="28">
        <v>0.86</v>
      </c>
      <c r="J11" s="60">
        <v>0.64</v>
      </c>
      <c r="K11" s="56">
        <v>0.51</v>
      </c>
      <c r="L11" s="35">
        <v>0</v>
      </c>
      <c r="M11" s="37">
        <v>0</v>
      </c>
      <c r="N11" s="59">
        <v>0</v>
      </c>
      <c r="O11" s="37">
        <v>0</v>
      </c>
      <c r="P11" s="35">
        <v>0</v>
      </c>
      <c r="Q11" s="55">
        <v>0</v>
      </c>
      <c r="R11" s="35">
        <v>0</v>
      </c>
      <c r="S11" s="37">
        <v>0</v>
      </c>
      <c r="T11" s="59">
        <v>0</v>
      </c>
      <c r="U11" s="55">
        <v>0</v>
      </c>
      <c r="V11" s="35">
        <v>0</v>
      </c>
      <c r="W11" s="37">
        <v>0</v>
      </c>
      <c r="X11" s="59">
        <v>0</v>
      </c>
      <c r="Y11" s="37">
        <v>0</v>
      </c>
      <c r="Z11" s="35"/>
      <c r="AA11" s="37"/>
      <c r="AB11" s="35"/>
      <c r="AC11" s="37"/>
      <c r="AD11" s="35"/>
      <c r="AE11" s="37"/>
      <c r="AF11" s="35"/>
      <c r="AG11" s="37"/>
      <c r="AH11" s="36"/>
      <c r="AI11" s="37"/>
      <c r="AJ11" s="35"/>
      <c r="AK11" s="37"/>
      <c r="AL11" s="35"/>
      <c r="AM11" s="37"/>
      <c r="AN11" s="35"/>
      <c r="AO11" s="37"/>
      <c r="AP11" s="35"/>
      <c r="AQ11" s="37"/>
      <c r="AR11" s="36"/>
      <c r="AS11" s="37"/>
    </row>
    <row r="12" spans="1:45" x14ac:dyDescent="0.15">
      <c r="A12" s="70">
        <v>-0.95999999999999974</v>
      </c>
      <c r="B12" s="70">
        <v>0.5700000000000004</v>
      </c>
      <c r="C12" s="22">
        <v>0.42140000000000022</v>
      </c>
      <c r="D12" s="22">
        <v>1.0366</v>
      </c>
      <c r="E12" s="13">
        <v>4</v>
      </c>
      <c r="F12" s="26">
        <v>0.71</v>
      </c>
      <c r="G12" s="56">
        <v>0.59</v>
      </c>
      <c r="H12" s="26">
        <v>-0.15</v>
      </c>
      <c r="I12" s="28">
        <v>0.19</v>
      </c>
      <c r="J12" s="60">
        <v>0.2</v>
      </c>
      <c r="K12" s="56">
        <v>0.94</v>
      </c>
      <c r="L12" s="26">
        <v>0.79</v>
      </c>
      <c r="M12" s="28">
        <v>-0.13</v>
      </c>
      <c r="N12" s="59">
        <v>0</v>
      </c>
      <c r="O12" s="37">
        <v>0</v>
      </c>
      <c r="P12" s="35">
        <v>0</v>
      </c>
      <c r="Q12" s="55">
        <v>0</v>
      </c>
      <c r="R12" s="35">
        <v>0</v>
      </c>
      <c r="S12" s="37">
        <v>0</v>
      </c>
      <c r="T12" s="59">
        <v>0</v>
      </c>
      <c r="U12" s="55">
        <v>0</v>
      </c>
      <c r="V12" s="35">
        <v>0</v>
      </c>
      <c r="W12" s="37">
        <v>0</v>
      </c>
      <c r="X12" s="59">
        <v>0</v>
      </c>
      <c r="Y12" s="37">
        <v>0</v>
      </c>
      <c r="Z12" s="35"/>
      <c r="AA12" s="37"/>
      <c r="AB12" s="35"/>
      <c r="AC12" s="37"/>
      <c r="AD12" s="35"/>
      <c r="AE12" s="37"/>
      <c r="AF12" s="35"/>
      <c r="AG12" s="37"/>
      <c r="AH12" s="36"/>
      <c r="AI12" s="37"/>
      <c r="AJ12" s="35"/>
      <c r="AK12" s="37"/>
      <c r="AL12" s="35"/>
      <c r="AM12" s="37"/>
      <c r="AN12" s="35"/>
      <c r="AO12" s="37"/>
      <c r="AP12" s="35"/>
      <c r="AQ12" s="37"/>
      <c r="AR12" s="36"/>
      <c r="AS12" s="37"/>
    </row>
    <row r="13" spans="1:45" x14ac:dyDescent="0.15">
      <c r="A13" s="70">
        <v>-2.9999999999999295E-2</v>
      </c>
      <c r="B13" s="70">
        <v>0.71000000000000085</v>
      </c>
      <c r="C13" s="22">
        <v>-0.18319999999999992</v>
      </c>
      <c r="D13" s="22">
        <v>0.45449999999999996</v>
      </c>
      <c r="E13" s="13">
        <v>5</v>
      </c>
      <c r="F13" s="26">
        <v>0.13</v>
      </c>
      <c r="G13" s="56">
        <v>0.75</v>
      </c>
      <c r="H13" s="26">
        <v>-0.91</v>
      </c>
      <c r="I13" s="28">
        <v>0.3</v>
      </c>
      <c r="J13" s="60">
        <v>-0.66</v>
      </c>
      <c r="K13" s="56">
        <v>0.08</v>
      </c>
      <c r="L13" s="26">
        <v>0.69</v>
      </c>
      <c r="M13" s="28">
        <v>-0.7</v>
      </c>
      <c r="N13" s="60">
        <v>-0.47</v>
      </c>
      <c r="O13" s="28">
        <v>0.5</v>
      </c>
      <c r="P13" s="35">
        <v>0</v>
      </c>
      <c r="Q13" s="55">
        <v>0</v>
      </c>
      <c r="R13" s="35">
        <v>0</v>
      </c>
      <c r="S13" s="37">
        <v>0</v>
      </c>
      <c r="T13" s="59">
        <v>0</v>
      </c>
      <c r="U13" s="55">
        <v>0</v>
      </c>
      <c r="V13" s="35">
        <v>0</v>
      </c>
      <c r="W13" s="37">
        <v>0</v>
      </c>
      <c r="X13" s="59">
        <v>0</v>
      </c>
      <c r="Y13" s="37">
        <v>0</v>
      </c>
      <c r="Z13" s="35"/>
      <c r="AA13" s="37"/>
      <c r="AB13" s="35"/>
      <c r="AC13" s="37"/>
      <c r="AD13" s="35"/>
      <c r="AE13" s="37"/>
      <c r="AF13" s="35"/>
      <c r="AG13" s="37"/>
      <c r="AH13" s="36"/>
      <c r="AI13" s="37"/>
      <c r="AJ13" s="35"/>
      <c r="AK13" s="37"/>
      <c r="AL13" s="35"/>
      <c r="AM13" s="37"/>
      <c r="AN13" s="35"/>
      <c r="AO13" s="37"/>
      <c r="AP13" s="35"/>
      <c r="AQ13" s="37"/>
      <c r="AR13" s="36"/>
      <c r="AS13" s="37"/>
    </row>
    <row r="14" spans="1:45" x14ac:dyDescent="0.15">
      <c r="A14" s="70">
        <v>-0.96000000000000052</v>
      </c>
      <c r="B14" s="70">
        <v>0.21999999999999942</v>
      </c>
      <c r="C14" s="22">
        <v>1.3003</v>
      </c>
      <c r="D14" s="22">
        <v>-1.9024000000000001</v>
      </c>
      <c r="E14" s="13">
        <v>6</v>
      </c>
      <c r="F14" s="26">
        <v>0.98</v>
      </c>
      <c r="G14" s="56">
        <v>0.26</v>
      </c>
      <c r="H14" s="26">
        <v>-0.39</v>
      </c>
      <c r="I14" s="28">
        <v>-0.13</v>
      </c>
      <c r="J14" s="60">
        <v>0.51</v>
      </c>
      <c r="K14" s="56">
        <v>-0.79</v>
      </c>
      <c r="L14" s="26">
        <v>0.65</v>
      </c>
      <c r="M14" s="28">
        <v>-0.36</v>
      </c>
      <c r="N14" s="60">
        <v>-0.9</v>
      </c>
      <c r="O14" s="28">
        <v>0.31</v>
      </c>
      <c r="P14" s="26">
        <v>-0.75</v>
      </c>
      <c r="Q14" s="56">
        <v>0.57999999999999996</v>
      </c>
      <c r="R14" s="35">
        <v>0</v>
      </c>
      <c r="S14" s="37">
        <v>0</v>
      </c>
      <c r="T14" s="59">
        <v>0</v>
      </c>
      <c r="U14" s="55">
        <v>0</v>
      </c>
      <c r="V14" s="35">
        <v>0</v>
      </c>
      <c r="W14" s="37">
        <v>0</v>
      </c>
      <c r="X14" s="59">
        <v>0</v>
      </c>
      <c r="Y14" s="37">
        <v>0</v>
      </c>
      <c r="Z14" s="35"/>
      <c r="AA14" s="37"/>
      <c r="AB14" s="35"/>
      <c r="AC14" s="37"/>
      <c r="AD14" s="35"/>
      <c r="AE14" s="37"/>
      <c r="AF14" s="35"/>
      <c r="AG14" s="37"/>
      <c r="AH14" s="36"/>
      <c r="AI14" s="37"/>
      <c r="AJ14" s="35"/>
      <c r="AK14" s="37"/>
      <c r="AL14" s="35"/>
      <c r="AM14" s="37"/>
      <c r="AN14" s="35"/>
      <c r="AO14" s="37"/>
      <c r="AP14" s="35"/>
      <c r="AQ14" s="37"/>
      <c r="AR14" s="36"/>
      <c r="AS14" s="37"/>
    </row>
    <row r="15" spans="1:45" x14ac:dyDescent="0.15">
      <c r="A15" s="70">
        <v>0.5199999999999988</v>
      </c>
      <c r="B15" s="70">
        <v>-0.98000000000000076</v>
      </c>
      <c r="C15" s="22">
        <v>2.1775000000000002</v>
      </c>
      <c r="D15" s="22">
        <v>-1.0460000000000003</v>
      </c>
      <c r="E15" s="13">
        <v>7</v>
      </c>
      <c r="F15" s="26">
        <v>0.5</v>
      </c>
      <c r="G15" s="56">
        <v>-0.08</v>
      </c>
      <c r="H15" s="26">
        <v>-0.51</v>
      </c>
      <c r="I15" s="28">
        <v>-0.87</v>
      </c>
      <c r="J15" s="60">
        <v>-0.44</v>
      </c>
      <c r="K15" s="56">
        <v>-0.89</v>
      </c>
      <c r="L15" s="26">
        <v>-0.71</v>
      </c>
      <c r="M15" s="28">
        <v>0.12</v>
      </c>
      <c r="N15" s="60">
        <v>-0.11</v>
      </c>
      <c r="O15" s="28">
        <v>0.69</v>
      </c>
      <c r="P15" s="26">
        <v>-0.65</v>
      </c>
      <c r="Q15" s="56">
        <v>0.09</v>
      </c>
      <c r="R15" s="26">
        <v>0.01</v>
      </c>
      <c r="S15" s="28">
        <v>0.73</v>
      </c>
      <c r="T15" s="59">
        <v>0</v>
      </c>
      <c r="U15" s="55">
        <v>0</v>
      </c>
      <c r="V15" s="35">
        <v>0</v>
      </c>
      <c r="W15" s="37">
        <v>0</v>
      </c>
      <c r="X15" s="59">
        <v>0</v>
      </c>
      <c r="Y15" s="37">
        <v>0</v>
      </c>
      <c r="Z15" s="35"/>
      <c r="AA15" s="37"/>
      <c r="AB15" s="35"/>
      <c r="AC15" s="37"/>
      <c r="AD15" s="35"/>
      <c r="AE15" s="37"/>
      <c r="AF15" s="35"/>
      <c r="AG15" s="37"/>
      <c r="AH15" s="36"/>
      <c r="AI15" s="37"/>
      <c r="AJ15" s="35"/>
      <c r="AK15" s="37"/>
      <c r="AL15" s="35"/>
      <c r="AM15" s="37"/>
      <c r="AN15" s="35"/>
      <c r="AO15" s="37"/>
      <c r="AP15" s="35"/>
      <c r="AQ15" s="37"/>
      <c r="AR15" s="36"/>
      <c r="AS15" s="37"/>
    </row>
    <row r="16" spans="1:45" x14ac:dyDescent="0.15">
      <c r="A16" s="70">
        <v>0.71000000000000196</v>
      </c>
      <c r="B16" s="70">
        <v>-0.10999999999999865</v>
      </c>
      <c r="C16" s="22">
        <v>-0.85370000000000001</v>
      </c>
      <c r="D16" s="22">
        <v>0.47789999999999999</v>
      </c>
      <c r="E16" s="13">
        <v>8</v>
      </c>
      <c r="F16" s="26">
        <v>0.54</v>
      </c>
      <c r="G16" s="56">
        <v>-0.94</v>
      </c>
      <c r="H16" s="26">
        <v>-0.01</v>
      </c>
      <c r="I16" s="28">
        <v>0.63</v>
      </c>
      <c r="J16" s="60">
        <v>-0.19</v>
      </c>
      <c r="K16" s="56">
        <v>0.81</v>
      </c>
      <c r="L16" s="26">
        <v>0.63</v>
      </c>
      <c r="M16" s="28">
        <v>-0.37</v>
      </c>
      <c r="N16" s="60">
        <v>0.59</v>
      </c>
      <c r="O16" s="28">
        <v>-0.36</v>
      </c>
      <c r="P16" s="26">
        <v>-0.9</v>
      </c>
      <c r="Q16" s="56">
        <v>-0.18</v>
      </c>
      <c r="R16" s="26">
        <v>-0.28000000000000003</v>
      </c>
      <c r="S16" s="28">
        <v>-0.3</v>
      </c>
      <c r="T16" s="60">
        <v>-0.89</v>
      </c>
      <c r="U16" s="56">
        <v>-0.3</v>
      </c>
      <c r="V16" s="35">
        <v>0</v>
      </c>
      <c r="W16" s="37">
        <v>0</v>
      </c>
      <c r="X16" s="59">
        <v>0</v>
      </c>
      <c r="Y16" s="37">
        <v>0</v>
      </c>
      <c r="Z16" s="35"/>
      <c r="AA16" s="37"/>
      <c r="AB16" s="35"/>
      <c r="AC16" s="37"/>
      <c r="AD16" s="35"/>
      <c r="AE16" s="37"/>
      <c r="AF16" s="35"/>
      <c r="AG16" s="37"/>
      <c r="AH16" s="36"/>
      <c r="AI16" s="37"/>
      <c r="AJ16" s="35"/>
      <c r="AK16" s="37"/>
      <c r="AL16" s="35"/>
      <c r="AM16" s="37"/>
      <c r="AN16" s="35"/>
      <c r="AO16" s="37"/>
      <c r="AP16" s="35"/>
      <c r="AQ16" s="37"/>
      <c r="AR16" s="36"/>
      <c r="AS16" s="37"/>
    </row>
    <row r="17" spans="1:45" x14ac:dyDescent="0.15">
      <c r="A17" s="70">
        <v>1.9999999999997492E-2</v>
      </c>
      <c r="B17" s="70">
        <v>-0.44000000000000022</v>
      </c>
      <c r="C17" s="22">
        <v>0.70739999999999981</v>
      </c>
      <c r="D17" s="22">
        <v>-0.17309999999999987</v>
      </c>
      <c r="E17" s="13">
        <v>9</v>
      </c>
      <c r="F17" s="26">
        <v>0.82</v>
      </c>
      <c r="G17" s="56">
        <v>0.72</v>
      </c>
      <c r="H17" s="26">
        <v>-0.43</v>
      </c>
      <c r="I17" s="28">
        <v>0.19</v>
      </c>
      <c r="J17" s="60">
        <v>0.22</v>
      </c>
      <c r="K17" s="56">
        <v>0.35</v>
      </c>
      <c r="L17" s="26">
        <v>-0.28999999999999998</v>
      </c>
      <c r="M17" s="28">
        <v>-0.8</v>
      </c>
      <c r="N17" s="60">
        <v>-0.64</v>
      </c>
      <c r="O17" s="28">
        <v>0.87</v>
      </c>
      <c r="P17" s="26">
        <v>0.79</v>
      </c>
      <c r="Q17" s="56">
        <v>0.62</v>
      </c>
      <c r="R17" s="26">
        <v>-0.28000000000000003</v>
      </c>
      <c r="S17" s="28">
        <v>0.51</v>
      </c>
      <c r="T17" s="60">
        <v>0.2</v>
      </c>
      <c r="U17" s="56">
        <v>-0.16</v>
      </c>
      <c r="V17" s="26">
        <v>0.17</v>
      </c>
      <c r="W17" s="28">
        <v>-0.74</v>
      </c>
      <c r="X17" s="59">
        <v>0</v>
      </c>
      <c r="Y17" s="37">
        <v>0</v>
      </c>
      <c r="Z17" s="35"/>
      <c r="AA17" s="37"/>
      <c r="AB17" s="35"/>
      <c r="AC17" s="37"/>
      <c r="AD17" s="35"/>
      <c r="AE17" s="37"/>
      <c r="AF17" s="35"/>
      <c r="AG17" s="37"/>
      <c r="AH17" s="36"/>
      <c r="AI17" s="37"/>
      <c r="AJ17" s="35"/>
      <c r="AK17" s="37"/>
      <c r="AL17" s="35"/>
      <c r="AM17" s="37"/>
      <c r="AN17" s="35"/>
      <c r="AO17" s="37"/>
      <c r="AP17" s="35"/>
      <c r="AQ17" s="37"/>
      <c r="AR17" s="36"/>
      <c r="AS17" s="37"/>
    </row>
    <row r="18" spans="1:45" x14ac:dyDescent="0.15">
      <c r="A18" s="71">
        <v>0.51999999999999824</v>
      </c>
      <c r="B18" s="71">
        <v>0.77999999999999803</v>
      </c>
      <c r="C18" s="23">
        <v>-0.1170000000000001</v>
      </c>
      <c r="D18" s="23">
        <v>3.5718999999999999</v>
      </c>
      <c r="E18" s="14">
        <v>10</v>
      </c>
      <c r="F18" s="29">
        <v>0.16</v>
      </c>
      <c r="G18" s="57">
        <v>-0.14000000000000001</v>
      </c>
      <c r="H18" s="29">
        <v>0.93</v>
      </c>
      <c r="I18" s="31">
        <v>-0.92</v>
      </c>
      <c r="J18" s="61">
        <v>0.87</v>
      </c>
      <c r="K18" s="57">
        <v>-0.28999999999999998</v>
      </c>
      <c r="L18" s="29">
        <v>-0.04</v>
      </c>
      <c r="M18" s="31">
        <v>0.75</v>
      </c>
      <c r="N18" s="61">
        <v>0.13</v>
      </c>
      <c r="O18" s="31">
        <v>-0.42</v>
      </c>
      <c r="P18" s="29">
        <v>-0.16</v>
      </c>
      <c r="Q18" s="57">
        <v>-0.89</v>
      </c>
      <c r="R18" s="29">
        <v>-0.45</v>
      </c>
      <c r="S18" s="31">
        <v>0.3</v>
      </c>
      <c r="T18" s="61">
        <v>-0.78</v>
      </c>
      <c r="U18" s="57">
        <v>0.86</v>
      </c>
      <c r="V18" s="29">
        <v>-0.83</v>
      </c>
      <c r="W18" s="31">
        <v>-0.62</v>
      </c>
      <c r="X18" s="61">
        <v>0.69</v>
      </c>
      <c r="Y18" s="31">
        <v>0.82</v>
      </c>
      <c r="Z18" s="38"/>
      <c r="AA18" s="40"/>
      <c r="AB18" s="38"/>
      <c r="AC18" s="40"/>
      <c r="AD18" s="38"/>
      <c r="AE18" s="40"/>
      <c r="AF18" s="38"/>
      <c r="AG18" s="40"/>
      <c r="AH18" s="39"/>
      <c r="AI18" s="40"/>
      <c r="AJ18" s="38"/>
      <c r="AK18" s="40"/>
      <c r="AL18" s="38"/>
      <c r="AM18" s="40"/>
      <c r="AN18" s="38"/>
      <c r="AO18" s="40"/>
      <c r="AP18" s="38"/>
      <c r="AQ18" s="40"/>
      <c r="AR18" s="39"/>
      <c r="AS18" s="40"/>
    </row>
    <row r="19" spans="1:45" x14ac:dyDescent="0.15">
      <c r="A19" s="69">
        <v>4.6304373200239539E-4</v>
      </c>
      <c r="B19" s="69">
        <v>0</v>
      </c>
      <c r="C19" s="21"/>
      <c r="D19" s="21"/>
      <c r="E19" s="12">
        <v>11</v>
      </c>
      <c r="F19" s="15"/>
      <c r="G19" s="62"/>
      <c r="H19" s="15"/>
      <c r="I19" s="25"/>
      <c r="J19" s="63"/>
      <c r="K19" s="62"/>
      <c r="L19" s="15"/>
      <c r="M19" s="25"/>
      <c r="N19" s="63"/>
      <c r="O19" s="25"/>
      <c r="P19" s="15"/>
      <c r="Q19" s="62"/>
      <c r="R19" s="15"/>
      <c r="S19" s="25"/>
      <c r="T19" s="63"/>
      <c r="U19" s="62"/>
      <c r="V19" s="15"/>
      <c r="W19" s="25"/>
      <c r="X19" s="63"/>
      <c r="Y19" s="25"/>
      <c r="Z19" s="15"/>
      <c r="AA19" s="62"/>
      <c r="AB19" s="34"/>
      <c r="AC19" s="33"/>
      <c r="AD19" s="58"/>
      <c r="AE19" s="54"/>
      <c r="AF19" s="34"/>
      <c r="AG19" s="33"/>
      <c r="AH19" s="58"/>
      <c r="AI19" s="33"/>
      <c r="AJ19" s="34"/>
      <c r="AK19" s="54"/>
      <c r="AL19" s="34"/>
      <c r="AM19" s="33"/>
      <c r="AN19" s="58"/>
      <c r="AO19" s="54"/>
      <c r="AP19" s="34"/>
      <c r="AQ19" s="33"/>
      <c r="AR19" s="58"/>
      <c r="AS19" s="33"/>
    </row>
    <row r="20" spans="1:45" x14ac:dyDescent="0.15">
      <c r="A20" s="70" t="e">
        <v>#N/A</v>
      </c>
      <c r="B20" s="70" t="e">
        <v>#N/A</v>
      </c>
      <c r="C20" s="22"/>
      <c r="D20" s="22"/>
      <c r="E20" s="13">
        <v>12</v>
      </c>
      <c r="F20" s="26"/>
      <c r="G20" s="56"/>
      <c r="H20" s="26"/>
      <c r="I20" s="28"/>
      <c r="J20" s="60"/>
      <c r="K20" s="56"/>
      <c r="L20" s="26"/>
      <c r="M20" s="28"/>
      <c r="N20" s="60"/>
      <c r="O20" s="28"/>
      <c r="P20" s="26"/>
      <c r="Q20" s="56"/>
      <c r="R20" s="26"/>
      <c r="S20" s="28"/>
      <c r="T20" s="60"/>
      <c r="U20" s="56"/>
      <c r="V20" s="26"/>
      <c r="W20" s="28"/>
      <c r="X20" s="60"/>
      <c r="Y20" s="28"/>
      <c r="Z20" s="26"/>
      <c r="AA20" s="56"/>
      <c r="AB20" s="26"/>
      <c r="AC20" s="28"/>
      <c r="AD20" s="59"/>
      <c r="AE20" s="55"/>
      <c r="AF20" s="35"/>
      <c r="AG20" s="37"/>
      <c r="AH20" s="59"/>
      <c r="AI20" s="37"/>
      <c r="AJ20" s="35"/>
      <c r="AK20" s="55"/>
      <c r="AL20" s="35"/>
      <c r="AM20" s="37"/>
      <c r="AN20" s="59"/>
      <c r="AO20" s="55"/>
      <c r="AP20" s="35"/>
      <c r="AQ20" s="37"/>
      <c r="AR20" s="59"/>
      <c r="AS20" s="37"/>
    </row>
    <row r="21" spans="1:45" x14ac:dyDescent="0.15">
      <c r="A21" s="70" t="e">
        <v>#N/A</v>
      </c>
      <c r="B21" s="70" t="e">
        <v>#N/A</v>
      </c>
      <c r="C21" s="22"/>
      <c r="D21" s="22"/>
      <c r="E21" s="13">
        <v>13</v>
      </c>
      <c r="F21" s="26"/>
      <c r="G21" s="56"/>
      <c r="H21" s="26"/>
      <c r="I21" s="28"/>
      <c r="J21" s="60"/>
      <c r="K21" s="56"/>
      <c r="L21" s="26"/>
      <c r="M21" s="28"/>
      <c r="N21" s="60"/>
      <c r="O21" s="28"/>
      <c r="P21" s="26"/>
      <c r="Q21" s="56"/>
      <c r="R21" s="26"/>
      <c r="S21" s="28"/>
      <c r="T21" s="60"/>
      <c r="U21" s="56"/>
      <c r="V21" s="26"/>
      <c r="W21" s="28"/>
      <c r="X21" s="60"/>
      <c r="Y21" s="28"/>
      <c r="Z21" s="26"/>
      <c r="AA21" s="56"/>
      <c r="AB21" s="26"/>
      <c r="AC21" s="28"/>
      <c r="AD21" s="60"/>
      <c r="AE21" s="56"/>
      <c r="AF21" s="35"/>
      <c r="AG21" s="37"/>
      <c r="AH21" s="59"/>
      <c r="AI21" s="37"/>
      <c r="AJ21" s="35"/>
      <c r="AK21" s="55"/>
      <c r="AL21" s="35"/>
      <c r="AM21" s="37"/>
      <c r="AN21" s="59"/>
      <c r="AO21" s="55"/>
      <c r="AP21" s="35"/>
      <c r="AQ21" s="37"/>
      <c r="AR21" s="59"/>
      <c r="AS21" s="37"/>
    </row>
    <row r="22" spans="1:45" x14ac:dyDescent="0.15">
      <c r="A22" s="70" t="e">
        <v>#N/A</v>
      </c>
      <c r="B22" s="70" t="e">
        <v>#N/A</v>
      </c>
      <c r="C22" s="22"/>
      <c r="D22" s="22"/>
      <c r="E22" s="13">
        <v>14</v>
      </c>
      <c r="F22" s="26"/>
      <c r="G22" s="56"/>
      <c r="H22" s="26"/>
      <c r="I22" s="28"/>
      <c r="J22" s="60"/>
      <c r="K22" s="56"/>
      <c r="L22" s="26"/>
      <c r="M22" s="28"/>
      <c r="N22" s="60"/>
      <c r="O22" s="28"/>
      <c r="P22" s="26"/>
      <c r="Q22" s="56"/>
      <c r="R22" s="26"/>
      <c r="S22" s="28"/>
      <c r="T22" s="60"/>
      <c r="U22" s="56"/>
      <c r="V22" s="26"/>
      <c r="W22" s="28"/>
      <c r="X22" s="60"/>
      <c r="Y22" s="28"/>
      <c r="Z22" s="26"/>
      <c r="AA22" s="56"/>
      <c r="AB22" s="26"/>
      <c r="AC22" s="28"/>
      <c r="AD22" s="60"/>
      <c r="AE22" s="56"/>
      <c r="AF22" s="26"/>
      <c r="AG22" s="28"/>
      <c r="AH22" s="59"/>
      <c r="AI22" s="37"/>
      <c r="AJ22" s="35"/>
      <c r="AK22" s="55"/>
      <c r="AL22" s="35"/>
      <c r="AM22" s="37"/>
      <c r="AN22" s="59"/>
      <c r="AO22" s="55"/>
      <c r="AP22" s="35"/>
      <c r="AQ22" s="37"/>
      <c r="AR22" s="59"/>
      <c r="AS22" s="37"/>
    </row>
    <row r="23" spans="1:45" x14ac:dyDescent="0.15">
      <c r="A23" s="70" t="e">
        <v>#N/A</v>
      </c>
      <c r="B23" s="70" t="e">
        <v>#N/A</v>
      </c>
      <c r="C23" s="22"/>
      <c r="D23" s="22"/>
      <c r="E23" s="13">
        <v>15</v>
      </c>
      <c r="F23" s="26"/>
      <c r="G23" s="56"/>
      <c r="H23" s="26"/>
      <c r="I23" s="28"/>
      <c r="J23" s="60"/>
      <c r="K23" s="56"/>
      <c r="L23" s="26"/>
      <c r="M23" s="28"/>
      <c r="N23" s="60"/>
      <c r="O23" s="28"/>
      <c r="P23" s="26"/>
      <c r="Q23" s="56"/>
      <c r="R23" s="26"/>
      <c r="S23" s="28"/>
      <c r="T23" s="60"/>
      <c r="U23" s="56"/>
      <c r="V23" s="26"/>
      <c r="W23" s="28"/>
      <c r="X23" s="60"/>
      <c r="Y23" s="28"/>
      <c r="Z23" s="26"/>
      <c r="AA23" s="56"/>
      <c r="AB23" s="26"/>
      <c r="AC23" s="28"/>
      <c r="AD23" s="60"/>
      <c r="AE23" s="56"/>
      <c r="AF23" s="26"/>
      <c r="AG23" s="28"/>
      <c r="AH23" s="60"/>
      <c r="AI23" s="28"/>
      <c r="AJ23" s="35"/>
      <c r="AK23" s="55"/>
      <c r="AL23" s="35"/>
      <c r="AM23" s="37"/>
      <c r="AN23" s="59"/>
      <c r="AO23" s="55"/>
      <c r="AP23" s="35"/>
      <c r="AQ23" s="37"/>
      <c r="AR23" s="59"/>
      <c r="AS23" s="37"/>
    </row>
    <row r="24" spans="1:45" x14ac:dyDescent="0.15">
      <c r="A24" s="70" t="e">
        <v>#N/A</v>
      </c>
      <c r="B24" s="70" t="e">
        <v>#N/A</v>
      </c>
      <c r="C24" s="22"/>
      <c r="D24" s="22"/>
      <c r="E24" s="13">
        <v>16</v>
      </c>
      <c r="F24" s="26"/>
      <c r="G24" s="56"/>
      <c r="H24" s="26"/>
      <c r="I24" s="28"/>
      <c r="J24" s="60"/>
      <c r="K24" s="56"/>
      <c r="L24" s="26"/>
      <c r="M24" s="28"/>
      <c r="N24" s="60"/>
      <c r="O24" s="28"/>
      <c r="P24" s="26"/>
      <c r="Q24" s="56"/>
      <c r="R24" s="26"/>
      <c r="S24" s="28"/>
      <c r="T24" s="60"/>
      <c r="U24" s="56"/>
      <c r="V24" s="26"/>
      <c r="W24" s="28"/>
      <c r="X24" s="60"/>
      <c r="Y24" s="28"/>
      <c r="Z24" s="26"/>
      <c r="AA24" s="56"/>
      <c r="AB24" s="26"/>
      <c r="AC24" s="28"/>
      <c r="AD24" s="60"/>
      <c r="AE24" s="56"/>
      <c r="AF24" s="26"/>
      <c r="AG24" s="28"/>
      <c r="AH24" s="60"/>
      <c r="AI24" s="28"/>
      <c r="AJ24" s="26"/>
      <c r="AK24" s="56"/>
      <c r="AL24" s="35"/>
      <c r="AM24" s="37"/>
      <c r="AN24" s="59"/>
      <c r="AO24" s="55"/>
      <c r="AP24" s="35"/>
      <c r="AQ24" s="37"/>
      <c r="AR24" s="59"/>
      <c r="AS24" s="37"/>
    </row>
    <row r="25" spans="1:45" x14ac:dyDescent="0.15">
      <c r="A25" s="70" t="e">
        <v>#N/A</v>
      </c>
      <c r="B25" s="70" t="e">
        <v>#N/A</v>
      </c>
      <c r="C25" s="22"/>
      <c r="D25" s="22"/>
      <c r="E25" s="13">
        <v>17</v>
      </c>
      <c r="F25" s="26"/>
      <c r="G25" s="56"/>
      <c r="H25" s="26"/>
      <c r="I25" s="28"/>
      <c r="J25" s="60"/>
      <c r="K25" s="56"/>
      <c r="L25" s="26"/>
      <c r="M25" s="28"/>
      <c r="N25" s="60"/>
      <c r="O25" s="28"/>
      <c r="P25" s="26"/>
      <c r="Q25" s="56"/>
      <c r="R25" s="26"/>
      <c r="S25" s="28"/>
      <c r="T25" s="60"/>
      <c r="U25" s="56"/>
      <c r="V25" s="26"/>
      <c r="W25" s="28"/>
      <c r="X25" s="60"/>
      <c r="Y25" s="28"/>
      <c r="Z25" s="26"/>
      <c r="AA25" s="56"/>
      <c r="AB25" s="26"/>
      <c r="AC25" s="28"/>
      <c r="AD25" s="60"/>
      <c r="AE25" s="56"/>
      <c r="AF25" s="26"/>
      <c r="AG25" s="28"/>
      <c r="AH25" s="60"/>
      <c r="AI25" s="28"/>
      <c r="AJ25" s="26"/>
      <c r="AK25" s="56"/>
      <c r="AL25" s="26"/>
      <c r="AM25" s="28"/>
      <c r="AN25" s="59"/>
      <c r="AO25" s="55"/>
      <c r="AP25" s="35"/>
      <c r="AQ25" s="37"/>
      <c r="AR25" s="59"/>
      <c r="AS25" s="37"/>
    </row>
    <row r="26" spans="1:45" x14ac:dyDescent="0.15">
      <c r="A26" s="70" t="e">
        <v>#N/A</v>
      </c>
      <c r="B26" s="70" t="e">
        <v>#N/A</v>
      </c>
      <c r="C26" s="22"/>
      <c r="D26" s="22"/>
      <c r="E26" s="13">
        <v>18</v>
      </c>
      <c r="F26" s="26"/>
      <c r="G26" s="56"/>
      <c r="H26" s="26"/>
      <c r="I26" s="28"/>
      <c r="J26" s="60"/>
      <c r="K26" s="56"/>
      <c r="L26" s="26"/>
      <c r="M26" s="28"/>
      <c r="N26" s="60"/>
      <c r="O26" s="28"/>
      <c r="P26" s="26"/>
      <c r="Q26" s="56"/>
      <c r="R26" s="26"/>
      <c r="S26" s="28"/>
      <c r="T26" s="60"/>
      <c r="U26" s="56"/>
      <c r="V26" s="26"/>
      <c r="W26" s="28"/>
      <c r="X26" s="60"/>
      <c r="Y26" s="28"/>
      <c r="Z26" s="26"/>
      <c r="AA26" s="56"/>
      <c r="AB26" s="26"/>
      <c r="AC26" s="28"/>
      <c r="AD26" s="60"/>
      <c r="AE26" s="56"/>
      <c r="AF26" s="26"/>
      <c r="AG26" s="28"/>
      <c r="AH26" s="60"/>
      <c r="AI26" s="28"/>
      <c r="AJ26" s="26"/>
      <c r="AK26" s="56"/>
      <c r="AL26" s="26"/>
      <c r="AM26" s="28"/>
      <c r="AN26" s="60"/>
      <c r="AO26" s="56"/>
      <c r="AP26" s="35"/>
      <c r="AQ26" s="37"/>
      <c r="AR26" s="59"/>
      <c r="AS26" s="37"/>
    </row>
    <row r="27" spans="1:45" x14ac:dyDescent="0.15">
      <c r="A27" s="70" t="e">
        <v>#N/A</v>
      </c>
      <c r="B27" s="70" t="e">
        <v>#N/A</v>
      </c>
      <c r="C27" s="22"/>
      <c r="D27" s="22"/>
      <c r="E27" s="13">
        <v>19</v>
      </c>
      <c r="F27" s="26"/>
      <c r="G27" s="56"/>
      <c r="H27" s="26"/>
      <c r="I27" s="28"/>
      <c r="J27" s="60"/>
      <c r="K27" s="56"/>
      <c r="L27" s="26"/>
      <c r="M27" s="28"/>
      <c r="N27" s="60"/>
      <c r="O27" s="28"/>
      <c r="P27" s="26"/>
      <c r="Q27" s="56"/>
      <c r="R27" s="26"/>
      <c r="S27" s="28"/>
      <c r="T27" s="60"/>
      <c r="U27" s="56"/>
      <c r="V27" s="26"/>
      <c r="W27" s="28"/>
      <c r="X27" s="60"/>
      <c r="Y27" s="28"/>
      <c r="Z27" s="26"/>
      <c r="AA27" s="56"/>
      <c r="AB27" s="26"/>
      <c r="AC27" s="28"/>
      <c r="AD27" s="60"/>
      <c r="AE27" s="56"/>
      <c r="AF27" s="26"/>
      <c r="AG27" s="28"/>
      <c r="AH27" s="60"/>
      <c r="AI27" s="28"/>
      <c r="AJ27" s="26"/>
      <c r="AK27" s="56"/>
      <c r="AL27" s="26"/>
      <c r="AM27" s="28"/>
      <c r="AN27" s="60"/>
      <c r="AO27" s="56"/>
      <c r="AP27" s="26"/>
      <c r="AQ27" s="28"/>
      <c r="AR27" s="59"/>
      <c r="AS27" s="37"/>
    </row>
    <row r="28" spans="1:45" x14ac:dyDescent="0.15">
      <c r="A28" s="71" t="e">
        <v>#N/A</v>
      </c>
      <c r="B28" s="71" t="e">
        <v>#N/A</v>
      </c>
      <c r="C28" s="23"/>
      <c r="D28" s="23"/>
      <c r="E28" s="14">
        <v>20</v>
      </c>
      <c r="F28" s="29"/>
      <c r="G28" s="57"/>
      <c r="H28" s="29"/>
      <c r="I28" s="31"/>
      <c r="J28" s="61"/>
      <c r="K28" s="57"/>
      <c r="L28" s="29"/>
      <c r="M28" s="31"/>
      <c r="N28" s="61"/>
      <c r="O28" s="31"/>
      <c r="P28" s="29"/>
      <c r="Q28" s="57"/>
      <c r="R28" s="29"/>
      <c r="S28" s="31"/>
      <c r="T28" s="61"/>
      <c r="U28" s="57"/>
      <c r="V28" s="29"/>
      <c r="W28" s="31"/>
      <c r="X28" s="61"/>
      <c r="Y28" s="31"/>
      <c r="Z28" s="29"/>
      <c r="AA28" s="57"/>
      <c r="AB28" s="29"/>
      <c r="AC28" s="31"/>
      <c r="AD28" s="61"/>
      <c r="AE28" s="57"/>
      <c r="AF28" s="29"/>
      <c r="AG28" s="31"/>
      <c r="AH28" s="61"/>
      <c r="AI28" s="31"/>
      <c r="AJ28" s="29"/>
      <c r="AK28" s="57"/>
      <c r="AL28" s="29"/>
      <c r="AM28" s="31"/>
      <c r="AN28" s="61"/>
      <c r="AO28" s="57"/>
      <c r="AP28" s="29"/>
      <c r="AQ28" s="31"/>
      <c r="AR28" s="61"/>
      <c r="AS28" s="31"/>
    </row>
    <row r="29" spans="1:45" x14ac:dyDescent="0.15">
      <c r="A29" s="72" t="e">
        <v>#N/A</v>
      </c>
      <c r="B29" s="72" t="e">
        <v>#N/A</v>
      </c>
    </row>
    <row r="30" spans="1:45" x14ac:dyDescent="0.15">
      <c r="A30" s="16" t="s">
        <v>299</v>
      </c>
      <c r="B30" s="43"/>
    </row>
    <row r="34" spans="2:2" x14ac:dyDescent="0.15">
      <c r="B34" s="42"/>
    </row>
    <row r="35" spans="2:2" x14ac:dyDescent="0.15">
      <c r="B35" s="4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AS35"/>
  <sheetViews>
    <sheetView workbookViewId="0"/>
  </sheetViews>
  <sheetFormatPr defaultRowHeight="13.5" x14ac:dyDescent="0.15"/>
  <cols>
    <col min="1" max="2" width="9" style="16"/>
    <col min="3" max="4" width="9" style="16" customWidth="1"/>
    <col min="5" max="5" width="4.625" style="16" customWidth="1"/>
    <col min="6" max="7" width="9" style="16"/>
    <col min="8" max="8" width="9" style="16" customWidth="1"/>
    <col min="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331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41"/>
      <c r="G5" s="41"/>
    </row>
    <row r="7" spans="1:45" x14ac:dyDescent="0.15">
      <c r="A7" s="51" t="s">
        <v>309</v>
      </c>
      <c r="B7" s="52"/>
      <c r="C7" s="44" t="s">
        <v>311</v>
      </c>
      <c r="D7" s="45"/>
      <c r="E7" s="4"/>
      <c r="F7" s="5" t="s">
        <v>332</v>
      </c>
      <c r="G7" s="6"/>
      <c r="H7" s="6"/>
      <c r="I7" s="6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6"/>
      <c r="W7" s="6"/>
      <c r="X7" s="6"/>
      <c r="Y7" s="7"/>
      <c r="Z7" s="5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7"/>
    </row>
    <row r="8" spans="1:45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1</v>
      </c>
      <c r="G8" s="50" t="s">
        <v>2</v>
      </c>
      <c r="H8" s="49" t="s">
        <v>5</v>
      </c>
      <c r="I8" s="50" t="s">
        <v>6</v>
      </c>
      <c r="J8" s="49" t="s">
        <v>7</v>
      </c>
      <c r="K8" s="50" t="s">
        <v>8</v>
      </c>
      <c r="L8" s="49" t="s">
        <v>9</v>
      </c>
      <c r="M8" s="50" t="s">
        <v>10</v>
      </c>
      <c r="N8" s="49" t="s">
        <v>11</v>
      </c>
      <c r="O8" s="50" t="s">
        <v>12</v>
      </c>
      <c r="P8" s="49" t="s">
        <v>13</v>
      </c>
      <c r="Q8" s="50" t="s">
        <v>14</v>
      </c>
      <c r="R8" s="49" t="s">
        <v>15</v>
      </c>
      <c r="S8" s="50" t="s">
        <v>16</v>
      </c>
      <c r="T8" s="49" t="s">
        <v>17</v>
      </c>
      <c r="U8" s="50" t="s">
        <v>18</v>
      </c>
      <c r="V8" s="49" t="s">
        <v>19</v>
      </c>
      <c r="W8" s="50" t="s">
        <v>20</v>
      </c>
      <c r="X8" s="49" t="s">
        <v>21</v>
      </c>
      <c r="Y8" s="50" t="s">
        <v>22</v>
      </c>
      <c r="Z8" s="49" t="s">
        <v>23</v>
      </c>
      <c r="AA8" s="50" t="s">
        <v>24</v>
      </c>
      <c r="AB8" s="49" t="s">
        <v>25</v>
      </c>
      <c r="AC8" s="50" t="s">
        <v>26</v>
      </c>
      <c r="AD8" s="49" t="s">
        <v>27</v>
      </c>
      <c r="AE8" s="50" t="s">
        <v>28</v>
      </c>
      <c r="AF8" s="49" t="s">
        <v>29</v>
      </c>
      <c r="AG8" s="50" t="s">
        <v>30</v>
      </c>
      <c r="AH8" s="49" t="s">
        <v>31</v>
      </c>
      <c r="AI8" s="50" t="s">
        <v>32</v>
      </c>
      <c r="AJ8" s="49" t="s">
        <v>33</v>
      </c>
      <c r="AK8" s="50" t="s">
        <v>34</v>
      </c>
      <c r="AL8" s="49" t="s">
        <v>35</v>
      </c>
      <c r="AM8" s="50" t="s">
        <v>36</v>
      </c>
      <c r="AN8" s="49" t="s">
        <v>37</v>
      </c>
      <c r="AO8" s="50" t="s">
        <v>38</v>
      </c>
      <c r="AP8" s="49" t="s">
        <v>39</v>
      </c>
      <c r="AQ8" s="50" t="s">
        <v>40</v>
      </c>
      <c r="AR8" s="49" t="s">
        <v>41</v>
      </c>
      <c r="AS8" s="50" t="s">
        <v>42</v>
      </c>
    </row>
    <row r="9" spans="1:45" x14ac:dyDescent="0.15">
      <c r="A9" s="69">
        <f t="array" ref="A9:B29">_xll.WZtrtrs2("U",C5,F9:AS28,C9:D28)</f>
        <v>0.61999999999989897</v>
      </c>
      <c r="B9" s="69">
        <v>-0.4700000000000078</v>
      </c>
      <c r="C9" s="21">
        <v>3.5298000000000007</v>
      </c>
      <c r="D9" s="21">
        <v>-0.43869999999999987</v>
      </c>
      <c r="E9" s="12">
        <v>1</v>
      </c>
      <c r="F9" s="15">
        <v>0.2</v>
      </c>
      <c r="G9" s="62">
        <v>-0.11</v>
      </c>
      <c r="H9" s="15">
        <v>-0.93</v>
      </c>
      <c r="I9" s="25">
        <v>-0.32</v>
      </c>
      <c r="J9" s="63">
        <v>0.81</v>
      </c>
      <c r="K9" s="62">
        <v>0.37</v>
      </c>
      <c r="L9" s="15">
        <v>-0.8</v>
      </c>
      <c r="M9" s="25">
        <v>-0.92</v>
      </c>
      <c r="N9" s="63">
        <v>-0.28999999999999998</v>
      </c>
      <c r="O9" s="25">
        <v>0.86</v>
      </c>
      <c r="P9" s="15">
        <v>0.64</v>
      </c>
      <c r="Q9" s="62">
        <v>0.51</v>
      </c>
      <c r="R9" s="15">
        <v>0.71</v>
      </c>
      <c r="S9" s="25">
        <v>0.59</v>
      </c>
      <c r="T9" s="63">
        <v>-0.15</v>
      </c>
      <c r="U9" s="62">
        <v>0.19</v>
      </c>
      <c r="V9" s="15">
        <v>0.2</v>
      </c>
      <c r="W9" s="25">
        <v>0.94</v>
      </c>
      <c r="X9" s="63">
        <v>0.79</v>
      </c>
      <c r="Y9" s="25">
        <v>-0.13</v>
      </c>
      <c r="Z9" s="15"/>
      <c r="AA9" s="25"/>
      <c r="AB9" s="15"/>
      <c r="AC9" s="25"/>
      <c r="AD9" s="15"/>
      <c r="AE9" s="25"/>
      <c r="AF9" s="15"/>
      <c r="AG9" s="25"/>
      <c r="AH9" s="24"/>
      <c r="AI9" s="25"/>
      <c r="AJ9" s="15"/>
      <c r="AK9" s="25"/>
      <c r="AL9" s="15"/>
      <c r="AM9" s="25"/>
      <c r="AN9" s="15"/>
      <c r="AO9" s="25"/>
      <c r="AP9" s="15"/>
      <c r="AQ9" s="25"/>
      <c r="AR9" s="24"/>
      <c r="AS9" s="25"/>
    </row>
    <row r="10" spans="1:45" x14ac:dyDescent="0.15">
      <c r="A10" s="70">
        <v>-0.78000000000000802</v>
      </c>
      <c r="B10" s="70">
        <v>0.74000000000000477</v>
      </c>
      <c r="C10" s="22">
        <v>0.86579999999999979</v>
      </c>
      <c r="D10" s="22">
        <v>-1.3265999999999996</v>
      </c>
      <c r="E10" s="13">
        <v>2</v>
      </c>
      <c r="F10" s="35">
        <v>0</v>
      </c>
      <c r="G10" s="55">
        <v>0</v>
      </c>
      <c r="H10" s="26">
        <v>0.13</v>
      </c>
      <c r="I10" s="28">
        <v>0.75</v>
      </c>
      <c r="J10" s="60">
        <v>-0.91</v>
      </c>
      <c r="K10" s="56">
        <v>0.3</v>
      </c>
      <c r="L10" s="26">
        <v>-0.66</v>
      </c>
      <c r="M10" s="28">
        <v>0.08</v>
      </c>
      <c r="N10" s="60">
        <v>0.69</v>
      </c>
      <c r="O10" s="28">
        <v>-0.7</v>
      </c>
      <c r="P10" s="26">
        <v>-0.47</v>
      </c>
      <c r="Q10" s="56">
        <v>0.5</v>
      </c>
      <c r="R10" s="26">
        <v>0.98</v>
      </c>
      <c r="S10" s="28">
        <v>0.26</v>
      </c>
      <c r="T10" s="60">
        <v>-0.39</v>
      </c>
      <c r="U10" s="56">
        <v>-0.13</v>
      </c>
      <c r="V10" s="26">
        <v>0.51</v>
      </c>
      <c r="W10" s="28">
        <v>-0.79</v>
      </c>
      <c r="X10" s="60">
        <v>0.65</v>
      </c>
      <c r="Y10" s="28">
        <v>-0.36</v>
      </c>
      <c r="Z10" s="26"/>
      <c r="AA10" s="28"/>
      <c r="AB10" s="26"/>
      <c r="AC10" s="28"/>
      <c r="AD10" s="26"/>
      <c r="AE10" s="28"/>
      <c r="AF10" s="26"/>
      <c r="AG10" s="28"/>
      <c r="AH10" s="27"/>
      <c r="AI10" s="28"/>
      <c r="AJ10" s="26"/>
      <c r="AK10" s="28"/>
      <c r="AL10" s="26"/>
      <c r="AM10" s="28"/>
      <c r="AN10" s="26"/>
      <c r="AO10" s="28"/>
      <c r="AP10" s="26"/>
      <c r="AQ10" s="28"/>
      <c r="AR10" s="27"/>
      <c r="AS10" s="28"/>
    </row>
    <row r="11" spans="1:45" x14ac:dyDescent="0.15">
      <c r="A11" s="70">
        <v>0.79000000000000037</v>
      </c>
      <c r="B11" s="70">
        <v>-0.27000000000000424</v>
      </c>
      <c r="C11" s="22">
        <v>-1.2138000000000002</v>
      </c>
      <c r="D11" s="22">
        <v>0.31770000000000004</v>
      </c>
      <c r="E11" s="13">
        <v>3</v>
      </c>
      <c r="F11" s="35">
        <v>0</v>
      </c>
      <c r="G11" s="55">
        <v>0</v>
      </c>
      <c r="H11" s="35">
        <v>0</v>
      </c>
      <c r="I11" s="37">
        <v>0</v>
      </c>
      <c r="J11" s="60">
        <v>-0.9</v>
      </c>
      <c r="K11" s="56">
        <v>0.31</v>
      </c>
      <c r="L11" s="26">
        <v>-0.75</v>
      </c>
      <c r="M11" s="28">
        <v>0.57999999999999996</v>
      </c>
      <c r="N11" s="60">
        <v>0.5</v>
      </c>
      <c r="O11" s="28">
        <v>-0.08</v>
      </c>
      <c r="P11" s="26">
        <v>-0.51</v>
      </c>
      <c r="Q11" s="56">
        <v>-0.87</v>
      </c>
      <c r="R11" s="26">
        <v>-0.44</v>
      </c>
      <c r="S11" s="28">
        <v>-0.89</v>
      </c>
      <c r="T11" s="60">
        <v>-0.71</v>
      </c>
      <c r="U11" s="56">
        <v>0.12</v>
      </c>
      <c r="V11" s="26">
        <v>-0.11</v>
      </c>
      <c r="W11" s="28">
        <v>0.69</v>
      </c>
      <c r="X11" s="60">
        <v>-0.65</v>
      </c>
      <c r="Y11" s="28">
        <v>0.09</v>
      </c>
      <c r="Z11" s="26"/>
      <c r="AA11" s="28"/>
      <c r="AB11" s="26"/>
      <c r="AC11" s="28"/>
      <c r="AD11" s="26"/>
      <c r="AE11" s="28"/>
      <c r="AF11" s="26"/>
      <c r="AG11" s="28"/>
      <c r="AH11" s="27"/>
      <c r="AI11" s="28"/>
      <c r="AJ11" s="26"/>
      <c r="AK11" s="28"/>
      <c r="AL11" s="26"/>
      <c r="AM11" s="28"/>
      <c r="AN11" s="26"/>
      <c r="AO11" s="28"/>
      <c r="AP11" s="26"/>
      <c r="AQ11" s="28"/>
      <c r="AR11" s="27"/>
      <c r="AS11" s="28"/>
    </row>
    <row r="12" spans="1:45" x14ac:dyDescent="0.15">
      <c r="A12" s="70">
        <v>-0.96000000000000829</v>
      </c>
      <c r="B12" s="70">
        <v>0.57000000000000495</v>
      </c>
      <c r="C12" s="22">
        <v>0.72389999999999988</v>
      </c>
      <c r="D12" s="22">
        <v>-1.6774999999999998</v>
      </c>
      <c r="E12" s="13">
        <v>4</v>
      </c>
      <c r="F12" s="35">
        <v>0</v>
      </c>
      <c r="G12" s="55">
        <v>0</v>
      </c>
      <c r="H12" s="35">
        <v>0</v>
      </c>
      <c r="I12" s="37">
        <v>0</v>
      </c>
      <c r="J12" s="59">
        <v>0</v>
      </c>
      <c r="K12" s="55">
        <v>0</v>
      </c>
      <c r="L12" s="26">
        <v>0.01</v>
      </c>
      <c r="M12" s="28">
        <v>0.73</v>
      </c>
      <c r="N12" s="60">
        <v>0.54</v>
      </c>
      <c r="O12" s="28">
        <v>-0.94</v>
      </c>
      <c r="P12" s="26">
        <v>-0.01</v>
      </c>
      <c r="Q12" s="56">
        <v>0.63</v>
      </c>
      <c r="R12" s="26">
        <v>-0.19</v>
      </c>
      <c r="S12" s="28">
        <v>0.81</v>
      </c>
      <c r="T12" s="60">
        <v>0.63</v>
      </c>
      <c r="U12" s="56">
        <v>-0.37</v>
      </c>
      <c r="V12" s="26">
        <v>0.59</v>
      </c>
      <c r="W12" s="28">
        <v>-0.36</v>
      </c>
      <c r="X12" s="60">
        <v>-0.9</v>
      </c>
      <c r="Y12" s="28">
        <v>-0.18</v>
      </c>
      <c r="Z12" s="26"/>
      <c r="AA12" s="28"/>
      <c r="AB12" s="26"/>
      <c r="AC12" s="28"/>
      <c r="AD12" s="26"/>
      <c r="AE12" s="28"/>
      <c r="AF12" s="26"/>
      <c r="AG12" s="28"/>
      <c r="AH12" s="27"/>
      <c r="AI12" s="28"/>
      <c r="AJ12" s="26"/>
      <c r="AK12" s="28"/>
      <c r="AL12" s="26"/>
      <c r="AM12" s="28"/>
      <c r="AN12" s="26"/>
      <c r="AO12" s="28"/>
      <c r="AP12" s="26"/>
      <c r="AQ12" s="28"/>
      <c r="AR12" s="27"/>
      <c r="AS12" s="28"/>
    </row>
    <row r="13" spans="1:45" x14ac:dyDescent="0.15">
      <c r="A13" s="70">
        <v>-3.0000000000004884E-2</v>
      </c>
      <c r="B13" s="70">
        <v>0.71000000000000385</v>
      </c>
      <c r="C13" s="22">
        <v>2.6210000000000004</v>
      </c>
      <c r="D13" s="22">
        <v>-1.0766</v>
      </c>
      <c r="E13" s="13">
        <v>5</v>
      </c>
      <c r="F13" s="35">
        <v>0</v>
      </c>
      <c r="G13" s="55">
        <v>0</v>
      </c>
      <c r="H13" s="35">
        <v>0</v>
      </c>
      <c r="I13" s="37">
        <v>0</v>
      </c>
      <c r="J13" s="59">
        <v>0</v>
      </c>
      <c r="K13" s="55">
        <v>0</v>
      </c>
      <c r="L13" s="35">
        <v>0</v>
      </c>
      <c r="M13" s="37">
        <v>0</v>
      </c>
      <c r="N13" s="60">
        <v>-0.28000000000000003</v>
      </c>
      <c r="O13" s="28">
        <v>-0.3</v>
      </c>
      <c r="P13" s="26">
        <v>-0.89</v>
      </c>
      <c r="Q13" s="56">
        <v>-0.3</v>
      </c>
      <c r="R13" s="26">
        <v>0.82</v>
      </c>
      <c r="S13" s="28">
        <v>0.72</v>
      </c>
      <c r="T13" s="60">
        <v>-0.43</v>
      </c>
      <c r="U13" s="56">
        <v>0.19</v>
      </c>
      <c r="V13" s="26">
        <v>0.22</v>
      </c>
      <c r="W13" s="28">
        <v>0.35</v>
      </c>
      <c r="X13" s="60">
        <v>-0.28999999999999998</v>
      </c>
      <c r="Y13" s="28">
        <v>-0.8</v>
      </c>
      <c r="Z13" s="26"/>
      <c r="AA13" s="28"/>
      <c r="AB13" s="26"/>
      <c r="AC13" s="28"/>
      <c r="AD13" s="26"/>
      <c r="AE13" s="28"/>
      <c r="AF13" s="26"/>
      <c r="AG13" s="28"/>
      <c r="AH13" s="27"/>
      <c r="AI13" s="28"/>
      <c r="AJ13" s="26"/>
      <c r="AK13" s="28"/>
      <c r="AL13" s="26"/>
      <c r="AM13" s="28"/>
      <c r="AN13" s="26"/>
      <c r="AO13" s="28"/>
      <c r="AP13" s="26"/>
      <c r="AQ13" s="28"/>
      <c r="AR13" s="27"/>
      <c r="AS13" s="28"/>
    </row>
    <row r="14" spans="1:45" x14ac:dyDescent="0.15">
      <c r="A14" s="70">
        <v>-0.9599999999999993</v>
      </c>
      <c r="B14" s="70">
        <v>0.21999999999999789</v>
      </c>
      <c r="C14" s="22">
        <v>1.8979000000000004</v>
      </c>
      <c r="D14" s="22">
        <v>-1.3782999999999999</v>
      </c>
      <c r="E14" s="13">
        <v>6</v>
      </c>
      <c r="F14" s="35">
        <v>0</v>
      </c>
      <c r="G14" s="55">
        <v>0</v>
      </c>
      <c r="H14" s="35">
        <v>0</v>
      </c>
      <c r="I14" s="37">
        <v>0</v>
      </c>
      <c r="J14" s="59">
        <v>0</v>
      </c>
      <c r="K14" s="55">
        <v>0</v>
      </c>
      <c r="L14" s="35">
        <v>0</v>
      </c>
      <c r="M14" s="37">
        <v>0</v>
      </c>
      <c r="N14" s="59">
        <v>0</v>
      </c>
      <c r="O14" s="37">
        <v>0</v>
      </c>
      <c r="P14" s="26">
        <v>-0.64</v>
      </c>
      <c r="Q14" s="56">
        <v>0.87</v>
      </c>
      <c r="R14" s="26">
        <v>0.79</v>
      </c>
      <c r="S14" s="28">
        <v>0.62</v>
      </c>
      <c r="T14" s="60">
        <v>-0.28000000000000003</v>
      </c>
      <c r="U14" s="56">
        <v>0.51</v>
      </c>
      <c r="V14" s="26">
        <v>0.2</v>
      </c>
      <c r="W14" s="28">
        <v>-0.16</v>
      </c>
      <c r="X14" s="60">
        <v>0.17</v>
      </c>
      <c r="Y14" s="28">
        <v>-0.74</v>
      </c>
      <c r="Z14" s="26"/>
      <c r="AA14" s="28"/>
      <c r="AB14" s="26"/>
      <c r="AC14" s="28"/>
      <c r="AD14" s="26"/>
      <c r="AE14" s="28"/>
      <c r="AF14" s="26"/>
      <c r="AG14" s="28"/>
      <c r="AH14" s="27"/>
      <c r="AI14" s="28"/>
      <c r="AJ14" s="26"/>
      <c r="AK14" s="28"/>
      <c r="AL14" s="26"/>
      <c r="AM14" s="28"/>
      <c r="AN14" s="26"/>
      <c r="AO14" s="28"/>
      <c r="AP14" s="26"/>
      <c r="AQ14" s="28"/>
      <c r="AR14" s="27"/>
      <c r="AS14" s="28"/>
    </row>
    <row r="15" spans="1:45" x14ac:dyDescent="0.15">
      <c r="A15" s="70">
        <v>0.51999999999999835</v>
      </c>
      <c r="B15" s="70">
        <v>-0.98000000000000087</v>
      </c>
      <c r="C15" s="22">
        <v>-0.21089999999999998</v>
      </c>
      <c r="D15" s="22">
        <v>-1.0148999999999999</v>
      </c>
      <c r="E15" s="13">
        <v>7</v>
      </c>
      <c r="F15" s="35">
        <v>0</v>
      </c>
      <c r="G15" s="55">
        <v>0</v>
      </c>
      <c r="H15" s="35">
        <v>0</v>
      </c>
      <c r="I15" s="37">
        <v>0</v>
      </c>
      <c r="J15" s="59">
        <v>0</v>
      </c>
      <c r="K15" s="55">
        <v>0</v>
      </c>
      <c r="L15" s="35">
        <v>0</v>
      </c>
      <c r="M15" s="37">
        <v>0</v>
      </c>
      <c r="N15" s="59">
        <v>0</v>
      </c>
      <c r="O15" s="37">
        <v>0</v>
      </c>
      <c r="P15" s="35">
        <v>0</v>
      </c>
      <c r="Q15" s="55">
        <v>0</v>
      </c>
      <c r="R15" s="26">
        <v>0.16</v>
      </c>
      <c r="S15" s="28">
        <v>-0.14000000000000001</v>
      </c>
      <c r="T15" s="60">
        <v>0.93</v>
      </c>
      <c r="U15" s="56">
        <v>-0.92</v>
      </c>
      <c r="V15" s="26">
        <v>0.87</v>
      </c>
      <c r="W15" s="28">
        <v>-0.28999999999999998</v>
      </c>
      <c r="X15" s="60">
        <v>-0.04</v>
      </c>
      <c r="Y15" s="28">
        <v>0.75</v>
      </c>
      <c r="Z15" s="26"/>
      <c r="AA15" s="28"/>
      <c r="AB15" s="26"/>
      <c r="AC15" s="28"/>
      <c r="AD15" s="26"/>
      <c r="AE15" s="28"/>
      <c r="AF15" s="26"/>
      <c r="AG15" s="28"/>
      <c r="AH15" s="27"/>
      <c r="AI15" s="28"/>
      <c r="AJ15" s="26"/>
      <c r="AK15" s="28"/>
      <c r="AL15" s="26"/>
      <c r="AM15" s="28"/>
      <c r="AN15" s="26"/>
      <c r="AO15" s="28"/>
      <c r="AP15" s="26"/>
      <c r="AQ15" s="28"/>
      <c r="AR15" s="27"/>
      <c r="AS15" s="28"/>
    </row>
    <row r="16" spans="1:45" x14ac:dyDescent="0.15">
      <c r="A16" s="70">
        <v>0.71000000000000019</v>
      </c>
      <c r="B16" s="70">
        <v>-0.10999999999999971</v>
      </c>
      <c r="C16" s="22">
        <v>-0.81669999999999998</v>
      </c>
      <c r="D16" s="22">
        <v>-0.45489999999999997</v>
      </c>
      <c r="E16" s="13">
        <v>8</v>
      </c>
      <c r="F16" s="35">
        <v>0</v>
      </c>
      <c r="G16" s="55">
        <v>0</v>
      </c>
      <c r="H16" s="35">
        <v>0</v>
      </c>
      <c r="I16" s="37">
        <v>0</v>
      </c>
      <c r="J16" s="59">
        <v>0</v>
      </c>
      <c r="K16" s="55">
        <v>0</v>
      </c>
      <c r="L16" s="35">
        <v>0</v>
      </c>
      <c r="M16" s="37">
        <v>0</v>
      </c>
      <c r="N16" s="59">
        <v>0</v>
      </c>
      <c r="O16" s="37">
        <v>0</v>
      </c>
      <c r="P16" s="35">
        <v>0</v>
      </c>
      <c r="Q16" s="55">
        <v>0</v>
      </c>
      <c r="R16" s="35">
        <v>0</v>
      </c>
      <c r="S16" s="37">
        <v>0</v>
      </c>
      <c r="T16" s="60">
        <v>0.13</v>
      </c>
      <c r="U16" s="56">
        <v>-0.42</v>
      </c>
      <c r="V16" s="26">
        <v>-0.16</v>
      </c>
      <c r="W16" s="28">
        <v>-0.89</v>
      </c>
      <c r="X16" s="60">
        <v>-0.45</v>
      </c>
      <c r="Y16" s="28">
        <v>0.3</v>
      </c>
      <c r="Z16" s="26"/>
      <c r="AA16" s="28"/>
      <c r="AB16" s="26"/>
      <c r="AC16" s="28"/>
      <c r="AD16" s="26"/>
      <c r="AE16" s="28"/>
      <c r="AF16" s="26"/>
      <c r="AG16" s="28"/>
      <c r="AH16" s="27"/>
      <c r="AI16" s="28"/>
      <c r="AJ16" s="26"/>
      <c r="AK16" s="28"/>
      <c r="AL16" s="26"/>
      <c r="AM16" s="28"/>
      <c r="AN16" s="26"/>
      <c r="AO16" s="28"/>
      <c r="AP16" s="26"/>
      <c r="AQ16" s="28"/>
      <c r="AR16" s="27"/>
      <c r="AS16" s="28"/>
    </row>
    <row r="17" spans="1:45" x14ac:dyDescent="0.15">
      <c r="A17" s="70">
        <v>1.9999999999999959E-2</v>
      </c>
      <c r="B17" s="70">
        <v>-0.44000000000000006</v>
      </c>
      <c r="C17" s="22">
        <v>0.41480000000000006</v>
      </c>
      <c r="D17" s="22">
        <v>-0.60939999999999994</v>
      </c>
      <c r="E17" s="13">
        <v>9</v>
      </c>
      <c r="F17" s="35">
        <v>0</v>
      </c>
      <c r="G17" s="55">
        <v>0</v>
      </c>
      <c r="H17" s="35">
        <v>0</v>
      </c>
      <c r="I17" s="37">
        <v>0</v>
      </c>
      <c r="J17" s="59">
        <v>0</v>
      </c>
      <c r="K17" s="55">
        <v>0</v>
      </c>
      <c r="L17" s="35">
        <v>0</v>
      </c>
      <c r="M17" s="37">
        <v>0</v>
      </c>
      <c r="N17" s="59">
        <v>0</v>
      </c>
      <c r="O17" s="37">
        <v>0</v>
      </c>
      <c r="P17" s="35">
        <v>0</v>
      </c>
      <c r="Q17" s="55">
        <v>0</v>
      </c>
      <c r="R17" s="35">
        <v>0</v>
      </c>
      <c r="S17" s="37">
        <v>0</v>
      </c>
      <c r="T17" s="59">
        <v>0</v>
      </c>
      <c r="U17" s="55">
        <v>0</v>
      </c>
      <c r="V17" s="26">
        <v>-0.78</v>
      </c>
      <c r="W17" s="28">
        <v>0.86</v>
      </c>
      <c r="X17" s="60">
        <v>-0.83</v>
      </c>
      <c r="Y17" s="28">
        <v>-0.62</v>
      </c>
      <c r="Z17" s="26"/>
      <c r="AA17" s="28"/>
      <c r="AB17" s="26"/>
      <c r="AC17" s="28"/>
      <c r="AD17" s="26"/>
      <c r="AE17" s="28"/>
      <c r="AF17" s="26"/>
      <c r="AG17" s="28"/>
      <c r="AH17" s="27"/>
      <c r="AI17" s="28"/>
      <c r="AJ17" s="26"/>
      <c r="AK17" s="28"/>
      <c r="AL17" s="26"/>
      <c r="AM17" s="28"/>
      <c r="AN17" s="26"/>
      <c r="AO17" s="28"/>
      <c r="AP17" s="26"/>
      <c r="AQ17" s="28"/>
      <c r="AR17" s="27"/>
      <c r="AS17" s="28"/>
    </row>
    <row r="18" spans="1:45" x14ac:dyDescent="0.15">
      <c r="A18" s="71">
        <v>0.52000000000000013</v>
      </c>
      <c r="B18" s="71">
        <v>0.78</v>
      </c>
      <c r="C18" s="23">
        <v>-0.28079999999999994</v>
      </c>
      <c r="D18" s="23">
        <v>0.96460000000000001</v>
      </c>
      <c r="E18" s="14">
        <v>10</v>
      </c>
      <c r="F18" s="38">
        <v>0</v>
      </c>
      <c r="G18" s="77">
        <v>0</v>
      </c>
      <c r="H18" s="38">
        <v>0</v>
      </c>
      <c r="I18" s="40">
        <v>0</v>
      </c>
      <c r="J18" s="78">
        <v>0</v>
      </c>
      <c r="K18" s="77">
        <v>0</v>
      </c>
      <c r="L18" s="38">
        <v>0</v>
      </c>
      <c r="M18" s="40">
        <v>0</v>
      </c>
      <c r="N18" s="78">
        <v>0</v>
      </c>
      <c r="O18" s="40">
        <v>0</v>
      </c>
      <c r="P18" s="38">
        <v>0</v>
      </c>
      <c r="Q18" s="77">
        <v>0</v>
      </c>
      <c r="R18" s="38">
        <v>0</v>
      </c>
      <c r="S18" s="40">
        <v>0</v>
      </c>
      <c r="T18" s="78">
        <v>0</v>
      </c>
      <c r="U18" s="77">
        <v>0</v>
      </c>
      <c r="V18" s="38">
        <v>0</v>
      </c>
      <c r="W18" s="40">
        <v>0</v>
      </c>
      <c r="X18" s="29">
        <v>0.69</v>
      </c>
      <c r="Y18" s="31">
        <v>0.82</v>
      </c>
      <c r="Z18" s="29"/>
      <c r="AA18" s="31"/>
      <c r="AB18" s="29"/>
      <c r="AC18" s="31"/>
      <c r="AD18" s="29"/>
      <c r="AE18" s="31"/>
      <c r="AF18" s="29"/>
      <c r="AG18" s="31"/>
      <c r="AH18" s="30"/>
      <c r="AI18" s="31"/>
      <c r="AJ18" s="29"/>
      <c r="AK18" s="31"/>
      <c r="AL18" s="29"/>
      <c r="AM18" s="31"/>
      <c r="AN18" s="29"/>
      <c r="AO18" s="31"/>
      <c r="AP18" s="29"/>
      <c r="AQ18" s="31"/>
      <c r="AR18" s="30"/>
      <c r="AS18" s="31"/>
    </row>
    <row r="19" spans="1:45" x14ac:dyDescent="0.15">
      <c r="A19" s="69">
        <v>1.4725330882315292E-4</v>
      </c>
      <c r="B19" s="69">
        <v>0</v>
      </c>
      <c r="C19" s="21"/>
      <c r="D19" s="21"/>
      <c r="E19" s="12">
        <v>11</v>
      </c>
      <c r="F19" s="34"/>
      <c r="G19" s="54"/>
      <c r="H19" s="34"/>
      <c r="I19" s="33"/>
      <c r="J19" s="58"/>
      <c r="K19" s="54"/>
      <c r="L19" s="34"/>
      <c r="M19" s="33"/>
      <c r="N19" s="58"/>
      <c r="O19" s="33"/>
      <c r="P19" s="34"/>
      <c r="Q19" s="54"/>
      <c r="R19" s="34"/>
      <c r="S19" s="33"/>
      <c r="T19" s="58"/>
      <c r="U19" s="54"/>
      <c r="V19" s="34"/>
      <c r="W19" s="33"/>
      <c r="X19" s="58"/>
      <c r="Y19" s="33"/>
      <c r="Z19" s="15"/>
      <c r="AA19" s="25"/>
      <c r="AB19" s="15"/>
      <c r="AC19" s="25"/>
      <c r="AD19" s="63"/>
      <c r="AE19" s="62"/>
      <c r="AF19" s="15"/>
      <c r="AG19" s="25"/>
      <c r="AH19" s="63"/>
      <c r="AI19" s="25"/>
      <c r="AJ19" s="15"/>
      <c r="AK19" s="62"/>
      <c r="AL19" s="15"/>
      <c r="AM19" s="25"/>
      <c r="AN19" s="63"/>
      <c r="AO19" s="62"/>
      <c r="AP19" s="15"/>
      <c r="AQ19" s="25"/>
      <c r="AR19" s="63"/>
      <c r="AS19" s="25"/>
    </row>
    <row r="20" spans="1:45" x14ac:dyDescent="0.15">
      <c r="A20" s="70" t="e">
        <v>#N/A</v>
      </c>
      <c r="B20" s="70" t="e">
        <v>#N/A</v>
      </c>
      <c r="C20" s="22"/>
      <c r="D20" s="22"/>
      <c r="E20" s="13">
        <v>12</v>
      </c>
      <c r="F20" s="35"/>
      <c r="G20" s="55"/>
      <c r="H20" s="35"/>
      <c r="I20" s="37"/>
      <c r="J20" s="59"/>
      <c r="K20" s="55"/>
      <c r="L20" s="35"/>
      <c r="M20" s="37"/>
      <c r="N20" s="59"/>
      <c r="O20" s="37"/>
      <c r="P20" s="35"/>
      <c r="Q20" s="55"/>
      <c r="R20" s="35"/>
      <c r="S20" s="37"/>
      <c r="T20" s="59"/>
      <c r="U20" s="55"/>
      <c r="V20" s="35"/>
      <c r="W20" s="37"/>
      <c r="X20" s="59"/>
      <c r="Y20" s="37"/>
      <c r="Z20" s="35"/>
      <c r="AA20" s="55"/>
      <c r="AB20" s="26"/>
      <c r="AC20" s="28"/>
      <c r="AD20" s="60"/>
      <c r="AE20" s="56"/>
      <c r="AF20" s="26"/>
      <c r="AG20" s="28"/>
      <c r="AH20" s="60"/>
      <c r="AI20" s="28"/>
      <c r="AJ20" s="26"/>
      <c r="AK20" s="56"/>
      <c r="AL20" s="26"/>
      <c r="AM20" s="28"/>
      <c r="AN20" s="60"/>
      <c r="AO20" s="56"/>
      <c r="AP20" s="26"/>
      <c r="AQ20" s="28"/>
      <c r="AR20" s="60"/>
      <c r="AS20" s="28"/>
    </row>
    <row r="21" spans="1:45" x14ac:dyDescent="0.15">
      <c r="A21" s="70" t="e">
        <v>#N/A</v>
      </c>
      <c r="B21" s="70" t="e">
        <v>#N/A</v>
      </c>
      <c r="C21" s="22"/>
      <c r="D21" s="22"/>
      <c r="E21" s="13">
        <v>13</v>
      </c>
      <c r="F21" s="35"/>
      <c r="G21" s="55"/>
      <c r="H21" s="35"/>
      <c r="I21" s="37"/>
      <c r="J21" s="59"/>
      <c r="K21" s="55"/>
      <c r="L21" s="35"/>
      <c r="M21" s="37"/>
      <c r="N21" s="59"/>
      <c r="O21" s="37"/>
      <c r="P21" s="35"/>
      <c r="Q21" s="55"/>
      <c r="R21" s="35"/>
      <c r="S21" s="37"/>
      <c r="T21" s="59"/>
      <c r="U21" s="55"/>
      <c r="V21" s="35"/>
      <c r="W21" s="37"/>
      <c r="X21" s="59"/>
      <c r="Y21" s="37"/>
      <c r="Z21" s="35"/>
      <c r="AA21" s="55"/>
      <c r="AB21" s="35"/>
      <c r="AC21" s="37"/>
      <c r="AD21" s="26"/>
      <c r="AE21" s="28"/>
      <c r="AF21" s="26"/>
      <c r="AG21" s="28"/>
      <c r="AH21" s="60"/>
      <c r="AI21" s="28"/>
      <c r="AJ21" s="26"/>
      <c r="AK21" s="56"/>
      <c r="AL21" s="26"/>
      <c r="AM21" s="28"/>
      <c r="AN21" s="60"/>
      <c r="AO21" s="56"/>
      <c r="AP21" s="26"/>
      <c r="AQ21" s="28"/>
      <c r="AR21" s="60"/>
      <c r="AS21" s="28"/>
    </row>
    <row r="22" spans="1:45" x14ac:dyDescent="0.15">
      <c r="A22" s="70" t="e">
        <v>#N/A</v>
      </c>
      <c r="B22" s="70" t="e">
        <v>#N/A</v>
      </c>
      <c r="C22" s="22"/>
      <c r="D22" s="22"/>
      <c r="E22" s="13">
        <v>14</v>
      </c>
      <c r="F22" s="35"/>
      <c r="G22" s="55"/>
      <c r="H22" s="35"/>
      <c r="I22" s="37"/>
      <c r="J22" s="59"/>
      <c r="K22" s="55"/>
      <c r="L22" s="35"/>
      <c r="M22" s="37"/>
      <c r="N22" s="59"/>
      <c r="O22" s="37"/>
      <c r="P22" s="35"/>
      <c r="Q22" s="55"/>
      <c r="R22" s="35"/>
      <c r="S22" s="37"/>
      <c r="T22" s="59"/>
      <c r="U22" s="55"/>
      <c r="V22" s="35"/>
      <c r="W22" s="37"/>
      <c r="X22" s="59"/>
      <c r="Y22" s="37"/>
      <c r="Z22" s="35"/>
      <c r="AA22" s="55"/>
      <c r="AB22" s="35"/>
      <c r="AC22" s="37"/>
      <c r="AD22" s="59"/>
      <c r="AE22" s="55"/>
      <c r="AF22" s="26"/>
      <c r="AG22" s="28"/>
      <c r="AH22" s="60"/>
      <c r="AI22" s="28"/>
      <c r="AJ22" s="26"/>
      <c r="AK22" s="56"/>
      <c r="AL22" s="26"/>
      <c r="AM22" s="28"/>
      <c r="AN22" s="60"/>
      <c r="AO22" s="56"/>
      <c r="AP22" s="26"/>
      <c r="AQ22" s="28"/>
      <c r="AR22" s="60"/>
      <c r="AS22" s="28"/>
    </row>
    <row r="23" spans="1:45" x14ac:dyDescent="0.15">
      <c r="A23" s="70" t="e">
        <v>#N/A</v>
      </c>
      <c r="B23" s="70" t="e">
        <v>#N/A</v>
      </c>
      <c r="C23" s="22"/>
      <c r="D23" s="22"/>
      <c r="E23" s="13">
        <v>15</v>
      </c>
      <c r="F23" s="35"/>
      <c r="G23" s="55"/>
      <c r="H23" s="35"/>
      <c r="I23" s="37"/>
      <c r="J23" s="59"/>
      <c r="K23" s="55"/>
      <c r="L23" s="35"/>
      <c r="M23" s="37"/>
      <c r="N23" s="59"/>
      <c r="O23" s="37"/>
      <c r="P23" s="35"/>
      <c r="Q23" s="55"/>
      <c r="R23" s="35"/>
      <c r="S23" s="37"/>
      <c r="T23" s="59"/>
      <c r="U23" s="55"/>
      <c r="V23" s="35"/>
      <c r="W23" s="37"/>
      <c r="X23" s="59"/>
      <c r="Y23" s="37"/>
      <c r="Z23" s="35"/>
      <c r="AA23" s="55"/>
      <c r="AB23" s="35"/>
      <c r="AC23" s="37"/>
      <c r="AD23" s="59"/>
      <c r="AE23" s="55"/>
      <c r="AF23" s="35"/>
      <c r="AG23" s="37"/>
      <c r="AH23" s="60"/>
      <c r="AI23" s="28"/>
      <c r="AJ23" s="26"/>
      <c r="AK23" s="56"/>
      <c r="AL23" s="26"/>
      <c r="AM23" s="28"/>
      <c r="AN23" s="60"/>
      <c r="AO23" s="56"/>
      <c r="AP23" s="26"/>
      <c r="AQ23" s="28"/>
      <c r="AR23" s="60"/>
      <c r="AS23" s="28"/>
    </row>
    <row r="24" spans="1:45" x14ac:dyDescent="0.15">
      <c r="A24" s="70" t="e">
        <v>#N/A</v>
      </c>
      <c r="B24" s="70" t="e">
        <v>#N/A</v>
      </c>
      <c r="C24" s="22"/>
      <c r="D24" s="22"/>
      <c r="E24" s="13">
        <v>16</v>
      </c>
      <c r="F24" s="35"/>
      <c r="G24" s="55"/>
      <c r="H24" s="35"/>
      <c r="I24" s="37"/>
      <c r="J24" s="59"/>
      <c r="K24" s="55"/>
      <c r="L24" s="35"/>
      <c r="M24" s="37"/>
      <c r="N24" s="59"/>
      <c r="O24" s="37"/>
      <c r="P24" s="35"/>
      <c r="Q24" s="55"/>
      <c r="R24" s="35"/>
      <c r="S24" s="37"/>
      <c r="T24" s="59"/>
      <c r="U24" s="55"/>
      <c r="V24" s="35"/>
      <c r="W24" s="37"/>
      <c r="X24" s="59"/>
      <c r="Y24" s="37"/>
      <c r="Z24" s="35"/>
      <c r="AA24" s="55"/>
      <c r="AB24" s="35"/>
      <c r="AC24" s="37"/>
      <c r="AD24" s="59"/>
      <c r="AE24" s="55"/>
      <c r="AF24" s="35"/>
      <c r="AG24" s="37"/>
      <c r="AH24" s="59"/>
      <c r="AI24" s="37"/>
      <c r="AJ24" s="26"/>
      <c r="AK24" s="56"/>
      <c r="AL24" s="26"/>
      <c r="AM24" s="28"/>
      <c r="AN24" s="60"/>
      <c r="AO24" s="56"/>
      <c r="AP24" s="26"/>
      <c r="AQ24" s="28"/>
      <c r="AR24" s="60"/>
      <c r="AS24" s="28"/>
    </row>
    <row r="25" spans="1:45" x14ac:dyDescent="0.15">
      <c r="A25" s="70" t="e">
        <v>#N/A</v>
      </c>
      <c r="B25" s="70" t="e">
        <v>#N/A</v>
      </c>
      <c r="C25" s="22"/>
      <c r="D25" s="22"/>
      <c r="E25" s="13">
        <v>17</v>
      </c>
      <c r="F25" s="35"/>
      <c r="G25" s="55"/>
      <c r="H25" s="35"/>
      <c r="I25" s="37"/>
      <c r="J25" s="59"/>
      <c r="K25" s="55"/>
      <c r="L25" s="35"/>
      <c r="M25" s="37"/>
      <c r="N25" s="59"/>
      <c r="O25" s="37"/>
      <c r="P25" s="35"/>
      <c r="Q25" s="55"/>
      <c r="R25" s="35"/>
      <c r="S25" s="37"/>
      <c r="T25" s="59"/>
      <c r="U25" s="55"/>
      <c r="V25" s="35"/>
      <c r="W25" s="37"/>
      <c r="X25" s="59"/>
      <c r="Y25" s="37"/>
      <c r="Z25" s="35"/>
      <c r="AA25" s="55"/>
      <c r="AB25" s="35"/>
      <c r="AC25" s="37"/>
      <c r="AD25" s="59"/>
      <c r="AE25" s="55"/>
      <c r="AF25" s="35"/>
      <c r="AG25" s="37"/>
      <c r="AH25" s="59"/>
      <c r="AI25" s="37"/>
      <c r="AJ25" s="35"/>
      <c r="AK25" s="55"/>
      <c r="AL25" s="26"/>
      <c r="AM25" s="28"/>
      <c r="AN25" s="60"/>
      <c r="AO25" s="56"/>
      <c r="AP25" s="26"/>
      <c r="AQ25" s="28"/>
      <c r="AR25" s="60"/>
      <c r="AS25" s="28"/>
    </row>
    <row r="26" spans="1:45" x14ac:dyDescent="0.15">
      <c r="A26" s="70" t="e">
        <v>#N/A</v>
      </c>
      <c r="B26" s="70" t="e">
        <v>#N/A</v>
      </c>
      <c r="C26" s="22"/>
      <c r="D26" s="22"/>
      <c r="E26" s="13">
        <v>18</v>
      </c>
      <c r="F26" s="35"/>
      <c r="G26" s="55"/>
      <c r="H26" s="35"/>
      <c r="I26" s="37"/>
      <c r="J26" s="59"/>
      <c r="K26" s="55"/>
      <c r="L26" s="35"/>
      <c r="M26" s="37"/>
      <c r="N26" s="59"/>
      <c r="O26" s="37"/>
      <c r="P26" s="35"/>
      <c r="Q26" s="55"/>
      <c r="R26" s="35"/>
      <c r="S26" s="37"/>
      <c r="T26" s="59"/>
      <c r="U26" s="55"/>
      <c r="V26" s="35"/>
      <c r="W26" s="37"/>
      <c r="X26" s="59"/>
      <c r="Y26" s="37"/>
      <c r="Z26" s="35"/>
      <c r="AA26" s="55"/>
      <c r="AB26" s="35"/>
      <c r="AC26" s="37"/>
      <c r="AD26" s="59"/>
      <c r="AE26" s="55"/>
      <c r="AF26" s="35"/>
      <c r="AG26" s="37"/>
      <c r="AH26" s="59"/>
      <c r="AI26" s="37"/>
      <c r="AJ26" s="35"/>
      <c r="AK26" s="55"/>
      <c r="AL26" s="35"/>
      <c r="AM26" s="37"/>
      <c r="AN26" s="60"/>
      <c r="AO26" s="56"/>
      <c r="AP26" s="26"/>
      <c r="AQ26" s="28"/>
      <c r="AR26" s="60"/>
      <c r="AS26" s="28"/>
    </row>
    <row r="27" spans="1:45" x14ac:dyDescent="0.15">
      <c r="A27" s="70" t="e">
        <v>#N/A</v>
      </c>
      <c r="B27" s="70" t="e">
        <v>#N/A</v>
      </c>
      <c r="C27" s="22"/>
      <c r="D27" s="22"/>
      <c r="E27" s="13">
        <v>19</v>
      </c>
      <c r="F27" s="35"/>
      <c r="G27" s="55"/>
      <c r="H27" s="35"/>
      <c r="I27" s="37"/>
      <c r="J27" s="59"/>
      <c r="K27" s="55"/>
      <c r="L27" s="35"/>
      <c r="M27" s="37"/>
      <c r="N27" s="59"/>
      <c r="O27" s="37"/>
      <c r="P27" s="35"/>
      <c r="Q27" s="55"/>
      <c r="R27" s="35"/>
      <c r="S27" s="37"/>
      <c r="T27" s="59"/>
      <c r="U27" s="55"/>
      <c r="V27" s="35"/>
      <c r="W27" s="37"/>
      <c r="X27" s="59"/>
      <c r="Y27" s="37"/>
      <c r="Z27" s="35"/>
      <c r="AA27" s="55"/>
      <c r="AB27" s="35"/>
      <c r="AC27" s="37"/>
      <c r="AD27" s="59"/>
      <c r="AE27" s="55"/>
      <c r="AF27" s="35"/>
      <c r="AG27" s="37"/>
      <c r="AH27" s="59"/>
      <c r="AI27" s="37"/>
      <c r="AJ27" s="35"/>
      <c r="AK27" s="55"/>
      <c r="AL27" s="35"/>
      <c r="AM27" s="37"/>
      <c r="AN27" s="59"/>
      <c r="AO27" s="55"/>
      <c r="AP27" s="26"/>
      <c r="AQ27" s="28"/>
      <c r="AR27" s="60"/>
      <c r="AS27" s="28"/>
    </row>
    <row r="28" spans="1:45" x14ac:dyDescent="0.15">
      <c r="A28" s="71" t="e">
        <v>#N/A</v>
      </c>
      <c r="B28" s="71" t="e">
        <v>#N/A</v>
      </c>
      <c r="C28" s="23"/>
      <c r="D28" s="23"/>
      <c r="E28" s="14">
        <v>20</v>
      </c>
      <c r="F28" s="38"/>
      <c r="G28" s="77"/>
      <c r="H28" s="38"/>
      <c r="I28" s="40"/>
      <c r="J28" s="78"/>
      <c r="K28" s="77"/>
      <c r="L28" s="38"/>
      <c r="M28" s="40"/>
      <c r="N28" s="78"/>
      <c r="O28" s="40"/>
      <c r="P28" s="38"/>
      <c r="Q28" s="77"/>
      <c r="R28" s="38"/>
      <c r="S28" s="40"/>
      <c r="T28" s="78"/>
      <c r="U28" s="77"/>
      <c r="V28" s="38"/>
      <c r="W28" s="40"/>
      <c r="X28" s="78"/>
      <c r="Y28" s="40"/>
      <c r="Z28" s="38"/>
      <c r="AA28" s="77"/>
      <c r="AB28" s="38"/>
      <c r="AC28" s="40"/>
      <c r="AD28" s="78"/>
      <c r="AE28" s="77"/>
      <c r="AF28" s="38"/>
      <c r="AG28" s="40"/>
      <c r="AH28" s="78"/>
      <c r="AI28" s="40"/>
      <c r="AJ28" s="38"/>
      <c r="AK28" s="77"/>
      <c r="AL28" s="38"/>
      <c r="AM28" s="40"/>
      <c r="AN28" s="78"/>
      <c r="AO28" s="77"/>
      <c r="AP28" s="38"/>
      <c r="AQ28" s="40"/>
      <c r="AR28" s="61"/>
      <c r="AS28" s="31"/>
    </row>
    <row r="29" spans="1:45" x14ac:dyDescent="0.15">
      <c r="A29" s="72" t="e">
        <v>#N/A</v>
      </c>
      <c r="B29" s="72" t="e">
        <v>#N/A</v>
      </c>
    </row>
    <row r="30" spans="1:45" x14ac:dyDescent="0.15">
      <c r="A30" s="16" t="s">
        <v>299</v>
      </c>
      <c r="B30" s="43"/>
    </row>
    <row r="34" spans="2:2" x14ac:dyDescent="0.15">
      <c r="B34" s="42"/>
    </row>
    <row r="35" spans="2:2" x14ac:dyDescent="0.15">
      <c r="B35" s="42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A1:X35"/>
  <sheetViews>
    <sheetView workbookViewId="0"/>
  </sheetViews>
  <sheetFormatPr defaultRowHeight="13.5" x14ac:dyDescent="0.15"/>
  <cols>
    <col min="1" max="2" width="12.625" customWidth="1"/>
    <col min="3" max="3" width="4.625" style="16" customWidth="1"/>
    <col min="4" max="4" width="12.625" style="16" customWidth="1"/>
    <col min="5" max="23" width="12.625" customWidth="1"/>
  </cols>
  <sheetData>
    <row r="1" spans="1:24" x14ac:dyDescent="0.15">
      <c r="A1" s="17" t="s">
        <v>293</v>
      </c>
      <c r="B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15">
      <c r="A2" s="19"/>
      <c r="B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15">
      <c r="A3" s="17" t="s">
        <v>333</v>
      </c>
      <c r="B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15">
      <c r="A4" s="16"/>
      <c r="B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x14ac:dyDescent="0.15">
      <c r="A5" s="20" t="s">
        <v>0</v>
      </c>
      <c r="B5" s="18">
        <v>10</v>
      </c>
      <c r="C5" s="41"/>
      <c r="D5" s="20" t="s">
        <v>500</v>
      </c>
      <c r="E5" s="18" t="s">
        <v>501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5" customHeight="1" x14ac:dyDescent="0.15">
      <c r="A6" s="16"/>
      <c r="B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x14ac:dyDescent="0.15">
      <c r="A7" s="4" t="s">
        <v>301</v>
      </c>
      <c r="B7" s="4" t="s">
        <v>302</v>
      </c>
      <c r="C7" s="4"/>
      <c r="D7" s="80" t="s">
        <v>502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4" x14ac:dyDescent="0.15">
      <c r="A8" s="8" t="s">
        <v>303</v>
      </c>
      <c r="B8" s="8" t="s">
        <v>304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4" x14ac:dyDescent="0.15">
      <c r="A9" s="69" t="str">
        <f t="array" ref="A9:A30">_xll.WZsysv(E5,B5,D9:W28,B9:B28)</f>
        <v>0.620000000000002-0.47i</v>
      </c>
      <c r="B9" s="21" t="s">
        <v>149</v>
      </c>
      <c r="C9" s="12">
        <v>1</v>
      </c>
      <c r="D9" s="15" t="s">
        <v>43</v>
      </c>
      <c r="E9" s="32" t="s">
        <v>44</v>
      </c>
      <c r="F9" s="32" t="s">
        <v>46</v>
      </c>
      <c r="G9" s="32" t="s">
        <v>49</v>
      </c>
      <c r="H9" s="32" t="s">
        <v>53</v>
      </c>
      <c r="I9" s="32" t="s">
        <v>58</v>
      </c>
      <c r="J9" s="32" t="s">
        <v>64</v>
      </c>
      <c r="K9" s="32" t="s">
        <v>70</v>
      </c>
      <c r="L9" s="32" t="s">
        <v>77</v>
      </c>
      <c r="M9" s="33" t="s">
        <v>86</v>
      </c>
      <c r="N9" s="34"/>
      <c r="O9" s="32"/>
      <c r="P9" s="32"/>
      <c r="Q9" s="32"/>
      <c r="R9" s="32"/>
      <c r="S9" s="32"/>
      <c r="T9" s="32"/>
      <c r="U9" s="32"/>
      <c r="V9" s="32"/>
      <c r="W9" s="33"/>
    </row>
    <row r="10" spans="1:24" x14ac:dyDescent="0.15">
      <c r="A10" s="70" t="str">
        <v>-0.779999999999998+0.74i</v>
      </c>
      <c r="B10" s="22" t="s">
        <v>150</v>
      </c>
      <c r="C10" s="13">
        <v>2</v>
      </c>
      <c r="D10" s="26" t="s">
        <v>44</v>
      </c>
      <c r="E10" s="27" t="s">
        <v>45</v>
      </c>
      <c r="F10" s="36" t="s">
        <v>47</v>
      </c>
      <c r="G10" s="36" t="s">
        <v>50</v>
      </c>
      <c r="H10" s="36" t="s">
        <v>54</v>
      </c>
      <c r="I10" s="36" t="s">
        <v>59</v>
      </c>
      <c r="J10" s="36" t="s">
        <v>65</v>
      </c>
      <c r="K10" s="36" t="s">
        <v>282</v>
      </c>
      <c r="L10" s="36" t="s">
        <v>78</v>
      </c>
      <c r="M10" s="37" t="s">
        <v>87</v>
      </c>
      <c r="N10" s="35"/>
      <c r="O10" s="36"/>
      <c r="P10" s="36"/>
      <c r="Q10" s="36"/>
      <c r="R10" s="36"/>
      <c r="S10" s="36"/>
      <c r="T10" s="36"/>
      <c r="U10" s="36"/>
      <c r="V10" s="36"/>
      <c r="W10" s="37"/>
    </row>
    <row r="11" spans="1:24" x14ac:dyDescent="0.15">
      <c r="A11" s="70" t="str">
        <v>0.79-0.270000000000001i</v>
      </c>
      <c r="B11" s="22" t="s">
        <v>151</v>
      </c>
      <c r="C11" s="13">
        <v>3</v>
      </c>
      <c r="D11" s="26" t="s">
        <v>46</v>
      </c>
      <c r="E11" s="27" t="s">
        <v>47</v>
      </c>
      <c r="F11" s="27" t="s">
        <v>48</v>
      </c>
      <c r="G11" s="36" t="s">
        <v>51</v>
      </c>
      <c r="H11" s="36" t="s">
        <v>55</v>
      </c>
      <c r="I11" s="36" t="s">
        <v>60</v>
      </c>
      <c r="J11" s="36" t="s">
        <v>66</v>
      </c>
      <c r="K11" s="36" t="s">
        <v>71</v>
      </c>
      <c r="L11" s="36" t="s">
        <v>79</v>
      </c>
      <c r="M11" s="37" t="s">
        <v>88</v>
      </c>
      <c r="N11" s="35"/>
      <c r="O11" s="36"/>
      <c r="P11" s="36"/>
      <c r="Q11" s="36"/>
      <c r="R11" s="36"/>
      <c r="S11" s="36"/>
      <c r="T11" s="36"/>
      <c r="U11" s="36"/>
      <c r="V11" s="36"/>
      <c r="W11" s="37"/>
    </row>
    <row r="12" spans="1:24" x14ac:dyDescent="0.15">
      <c r="A12" s="70" t="str">
        <v>-0.96+0.57i</v>
      </c>
      <c r="B12" s="22" t="s">
        <v>152</v>
      </c>
      <c r="C12" s="13">
        <v>4</v>
      </c>
      <c r="D12" s="26" t="s">
        <v>49</v>
      </c>
      <c r="E12" s="27" t="s">
        <v>50</v>
      </c>
      <c r="F12" s="27" t="s">
        <v>51</v>
      </c>
      <c r="G12" s="27" t="s">
        <v>52</v>
      </c>
      <c r="H12" s="36" t="s">
        <v>56</v>
      </c>
      <c r="I12" s="36" t="s">
        <v>61</v>
      </c>
      <c r="J12" s="36" t="s">
        <v>67</v>
      </c>
      <c r="K12" s="36" t="s">
        <v>72</v>
      </c>
      <c r="L12" s="36" t="s">
        <v>80</v>
      </c>
      <c r="M12" s="37" t="s">
        <v>89</v>
      </c>
      <c r="N12" s="35"/>
      <c r="O12" s="36"/>
      <c r="P12" s="36"/>
      <c r="Q12" s="36"/>
      <c r="R12" s="36"/>
      <c r="S12" s="36"/>
      <c r="T12" s="36"/>
      <c r="U12" s="36"/>
      <c r="V12" s="36"/>
      <c r="W12" s="37"/>
    </row>
    <row r="13" spans="1:24" x14ac:dyDescent="0.15">
      <c r="A13" s="70" t="str">
        <v>-0.0300000000000011+0.71i</v>
      </c>
      <c r="B13" s="22" t="s">
        <v>153</v>
      </c>
      <c r="C13" s="13">
        <v>5</v>
      </c>
      <c r="D13" s="26" t="s">
        <v>53</v>
      </c>
      <c r="E13" s="27" t="s">
        <v>54</v>
      </c>
      <c r="F13" s="27" t="s">
        <v>55</v>
      </c>
      <c r="G13" s="27" t="s">
        <v>56</v>
      </c>
      <c r="H13" s="27" t="s">
        <v>57</v>
      </c>
      <c r="I13" s="36" t="s">
        <v>62</v>
      </c>
      <c r="J13" s="36" t="s">
        <v>68</v>
      </c>
      <c r="K13" s="36" t="s">
        <v>73</v>
      </c>
      <c r="L13" s="36" t="s">
        <v>81</v>
      </c>
      <c r="M13" s="37" t="s">
        <v>90</v>
      </c>
      <c r="N13" s="35"/>
      <c r="O13" s="36"/>
      <c r="P13" s="36"/>
      <c r="Q13" s="36"/>
      <c r="R13" s="36"/>
      <c r="S13" s="36"/>
      <c r="T13" s="36"/>
      <c r="U13" s="36"/>
      <c r="V13" s="36"/>
      <c r="W13" s="37"/>
    </row>
    <row r="14" spans="1:24" x14ac:dyDescent="0.15">
      <c r="A14" s="70" t="str">
        <v>-0.96+0.220000000000001i</v>
      </c>
      <c r="B14" s="22" t="s">
        <v>154</v>
      </c>
      <c r="C14" s="13">
        <v>6</v>
      </c>
      <c r="D14" s="26" t="s">
        <v>58</v>
      </c>
      <c r="E14" s="27" t="s">
        <v>59</v>
      </c>
      <c r="F14" s="27" t="s">
        <v>60</v>
      </c>
      <c r="G14" s="27" t="s">
        <v>61</v>
      </c>
      <c r="H14" s="27" t="s">
        <v>62</v>
      </c>
      <c r="I14" s="27" t="s">
        <v>63</v>
      </c>
      <c r="J14" s="36" t="s">
        <v>69</v>
      </c>
      <c r="K14" s="36" t="s">
        <v>74</v>
      </c>
      <c r="L14" s="36" t="s">
        <v>82</v>
      </c>
      <c r="M14" s="37" t="s">
        <v>91</v>
      </c>
      <c r="N14" s="35"/>
      <c r="O14" s="36"/>
      <c r="P14" s="36"/>
      <c r="Q14" s="36"/>
      <c r="R14" s="36"/>
      <c r="S14" s="36"/>
      <c r="T14" s="36"/>
      <c r="U14" s="36"/>
      <c r="V14" s="36"/>
      <c r="W14" s="37"/>
    </row>
    <row r="15" spans="1:24" x14ac:dyDescent="0.15">
      <c r="A15" s="70" t="str">
        <v>0.52-0.980000000000001i</v>
      </c>
      <c r="B15" s="22" t="s">
        <v>155</v>
      </c>
      <c r="C15" s="13">
        <v>7</v>
      </c>
      <c r="D15" s="26" t="s">
        <v>64</v>
      </c>
      <c r="E15" s="27" t="s">
        <v>65</v>
      </c>
      <c r="F15" s="27" t="s">
        <v>66</v>
      </c>
      <c r="G15" s="27" t="s">
        <v>67</v>
      </c>
      <c r="H15" s="27" t="s">
        <v>68</v>
      </c>
      <c r="I15" s="27" t="s">
        <v>69</v>
      </c>
      <c r="J15" s="27" t="s">
        <v>289</v>
      </c>
      <c r="K15" s="36" t="s">
        <v>75</v>
      </c>
      <c r="L15" s="36" t="s">
        <v>83</v>
      </c>
      <c r="M15" s="37" t="s">
        <v>92</v>
      </c>
      <c r="N15" s="35"/>
      <c r="O15" s="36"/>
      <c r="P15" s="36"/>
      <c r="Q15" s="36"/>
      <c r="R15" s="36"/>
      <c r="S15" s="36"/>
      <c r="T15" s="36"/>
      <c r="U15" s="36"/>
      <c r="V15" s="36"/>
      <c r="W15" s="37"/>
    </row>
    <row r="16" spans="1:24" x14ac:dyDescent="0.15">
      <c r="A16" s="70" t="str">
        <v>0.710000000000001-0.110000000000001i</v>
      </c>
      <c r="B16" s="22" t="s">
        <v>156</v>
      </c>
      <c r="C16" s="13">
        <v>8</v>
      </c>
      <c r="D16" s="26" t="s">
        <v>70</v>
      </c>
      <c r="E16" s="27" t="s">
        <v>282</v>
      </c>
      <c r="F16" s="27" t="s">
        <v>71</v>
      </c>
      <c r="G16" s="27" t="s">
        <v>72</v>
      </c>
      <c r="H16" s="27" t="s">
        <v>73</v>
      </c>
      <c r="I16" s="27" t="s">
        <v>74</v>
      </c>
      <c r="J16" s="27" t="s">
        <v>75</v>
      </c>
      <c r="K16" s="27" t="s">
        <v>76</v>
      </c>
      <c r="L16" s="36" t="s">
        <v>84</v>
      </c>
      <c r="M16" s="37" t="s">
        <v>93</v>
      </c>
      <c r="N16" s="35"/>
      <c r="O16" s="36"/>
      <c r="P16" s="36"/>
      <c r="Q16" s="36"/>
      <c r="R16" s="36"/>
      <c r="S16" s="36"/>
      <c r="T16" s="36"/>
      <c r="U16" s="36"/>
      <c r="V16" s="36"/>
      <c r="W16" s="37"/>
    </row>
    <row r="17" spans="1:24" x14ac:dyDescent="0.15">
      <c r="A17" s="70" t="str">
        <v>0.0200000000000019-0.440000000000001i</v>
      </c>
      <c r="B17" s="22" t="s">
        <v>157</v>
      </c>
      <c r="C17" s="13">
        <v>9</v>
      </c>
      <c r="D17" s="26" t="s">
        <v>77</v>
      </c>
      <c r="E17" s="27" t="s">
        <v>78</v>
      </c>
      <c r="F17" s="27" t="s">
        <v>79</v>
      </c>
      <c r="G17" s="27" t="s">
        <v>80</v>
      </c>
      <c r="H17" s="27" t="s">
        <v>81</v>
      </c>
      <c r="I17" s="27" t="s">
        <v>82</v>
      </c>
      <c r="J17" s="27" t="s">
        <v>83</v>
      </c>
      <c r="K17" s="27" t="s">
        <v>84</v>
      </c>
      <c r="L17" s="27" t="s">
        <v>85</v>
      </c>
      <c r="M17" s="37" t="s">
        <v>94</v>
      </c>
      <c r="N17" s="35"/>
      <c r="O17" s="36"/>
      <c r="P17" s="36"/>
      <c r="Q17" s="36"/>
      <c r="R17" s="36"/>
      <c r="S17" s="36"/>
      <c r="T17" s="36"/>
      <c r="U17" s="36"/>
      <c r="V17" s="36"/>
      <c r="W17" s="37"/>
    </row>
    <row r="18" spans="1:24" x14ac:dyDescent="0.15">
      <c r="A18" s="71" t="str">
        <v>0.52+0.779999999999999i</v>
      </c>
      <c r="B18" s="23" t="s">
        <v>158</v>
      </c>
      <c r="C18" s="14">
        <v>10</v>
      </c>
      <c r="D18" s="29" t="s">
        <v>86</v>
      </c>
      <c r="E18" s="30" t="s">
        <v>87</v>
      </c>
      <c r="F18" s="30" t="s">
        <v>88</v>
      </c>
      <c r="G18" s="30" t="s">
        <v>89</v>
      </c>
      <c r="H18" s="30" t="s">
        <v>90</v>
      </c>
      <c r="I18" s="30" t="s">
        <v>91</v>
      </c>
      <c r="J18" s="30" t="s">
        <v>92</v>
      </c>
      <c r="K18" s="30" t="s">
        <v>93</v>
      </c>
      <c r="L18" s="30" t="s">
        <v>94</v>
      </c>
      <c r="M18" s="31" t="s">
        <v>95</v>
      </c>
      <c r="N18" s="38"/>
      <c r="O18" s="39"/>
      <c r="P18" s="39"/>
      <c r="Q18" s="39"/>
      <c r="R18" s="39"/>
      <c r="S18" s="39"/>
      <c r="T18" s="39"/>
      <c r="U18" s="39"/>
      <c r="V18" s="39"/>
      <c r="W18" s="40"/>
    </row>
    <row r="19" spans="1:24" x14ac:dyDescent="0.15">
      <c r="A19" s="69">
        <v>3.3705520437958936E-2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32"/>
      <c r="P19" s="32"/>
      <c r="Q19" s="32"/>
      <c r="R19" s="32"/>
      <c r="S19" s="32"/>
      <c r="T19" s="32"/>
      <c r="U19" s="32"/>
      <c r="V19" s="32"/>
      <c r="W19" s="33"/>
    </row>
    <row r="20" spans="1:24" x14ac:dyDescent="0.15">
      <c r="A20" s="70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36"/>
      <c r="Q20" s="36"/>
      <c r="R20" s="36"/>
      <c r="S20" s="36"/>
      <c r="T20" s="36"/>
      <c r="U20" s="36"/>
      <c r="V20" s="36"/>
      <c r="W20" s="37"/>
    </row>
    <row r="21" spans="1:24" x14ac:dyDescent="0.15">
      <c r="A21" s="70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36"/>
      <c r="R21" s="36"/>
      <c r="S21" s="36"/>
      <c r="T21" s="36"/>
      <c r="U21" s="36"/>
      <c r="V21" s="36"/>
      <c r="W21" s="37"/>
    </row>
    <row r="22" spans="1:24" x14ac:dyDescent="0.15">
      <c r="A22" s="70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36"/>
      <c r="S22" s="36"/>
      <c r="T22" s="36"/>
      <c r="U22" s="36"/>
      <c r="V22" s="36"/>
      <c r="W22" s="37"/>
    </row>
    <row r="23" spans="1:24" x14ac:dyDescent="0.15">
      <c r="A23" s="70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36"/>
      <c r="T23" s="36"/>
      <c r="U23" s="36"/>
      <c r="V23" s="36"/>
      <c r="W23" s="37"/>
    </row>
    <row r="24" spans="1:24" x14ac:dyDescent="0.15">
      <c r="A24" s="70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36"/>
      <c r="U24" s="36"/>
      <c r="V24" s="36"/>
      <c r="W24" s="37"/>
    </row>
    <row r="25" spans="1:24" x14ac:dyDescent="0.15">
      <c r="A25" s="70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36"/>
      <c r="V25" s="36"/>
      <c r="W25" s="37"/>
    </row>
    <row r="26" spans="1:24" x14ac:dyDescent="0.15">
      <c r="A26" s="70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36"/>
      <c r="W26" s="37"/>
    </row>
    <row r="27" spans="1:24" x14ac:dyDescent="0.15">
      <c r="A27" s="70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37"/>
    </row>
    <row r="28" spans="1:24" x14ac:dyDescent="0.15">
      <c r="A28" s="71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4" x14ac:dyDescent="0.15">
      <c r="A29" s="72" t="e">
        <v>#N/A</v>
      </c>
      <c r="B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15">
      <c r="A30" s="72" t="e">
        <v>#N/A</v>
      </c>
      <c r="B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15">
      <c r="A31" s="16" t="s">
        <v>298</v>
      </c>
      <c r="B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15">
      <c r="A32" s="16"/>
      <c r="B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15">
      <c r="A33" s="16"/>
      <c r="B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15">
      <c r="A34" s="16"/>
      <c r="B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15">
      <c r="A35" s="16"/>
      <c r="B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AS35"/>
  <sheetViews>
    <sheetView workbookViewId="0"/>
  </sheetViews>
  <sheetFormatPr defaultRowHeight="13.5" x14ac:dyDescent="0.15"/>
  <cols>
    <col min="1" max="2" width="9" style="16"/>
    <col min="3" max="4" width="9" style="16" customWidth="1"/>
    <col min="5" max="5" width="4.625" style="16" customWidth="1"/>
    <col min="6" max="7" width="9" style="16"/>
    <col min="8" max="8" width="9" style="16" customWidth="1"/>
    <col min="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334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20" t="s">
        <v>500</v>
      </c>
      <c r="G5" s="18" t="s">
        <v>501</v>
      </c>
    </row>
    <row r="7" spans="1:45" x14ac:dyDescent="0.15">
      <c r="A7" s="51" t="s">
        <v>309</v>
      </c>
      <c r="B7" s="52"/>
      <c r="C7" s="44" t="s">
        <v>311</v>
      </c>
      <c r="D7" s="45"/>
      <c r="E7" s="4"/>
      <c r="F7" s="5" t="s">
        <v>502</v>
      </c>
      <c r="G7" s="6"/>
      <c r="H7" s="6"/>
      <c r="I7" s="6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6"/>
      <c r="W7" s="6"/>
      <c r="X7" s="6"/>
      <c r="Y7" s="7"/>
      <c r="Z7" s="5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7"/>
    </row>
    <row r="8" spans="1:45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1</v>
      </c>
      <c r="G8" s="50" t="s">
        <v>2</v>
      </c>
      <c r="H8" s="49" t="s">
        <v>5</v>
      </c>
      <c r="I8" s="50" t="s">
        <v>6</v>
      </c>
      <c r="J8" s="49" t="s">
        <v>7</v>
      </c>
      <c r="K8" s="50" t="s">
        <v>8</v>
      </c>
      <c r="L8" s="49" t="s">
        <v>9</v>
      </c>
      <c r="M8" s="50" t="s">
        <v>10</v>
      </c>
      <c r="N8" s="49" t="s">
        <v>11</v>
      </c>
      <c r="O8" s="50" t="s">
        <v>12</v>
      </c>
      <c r="P8" s="49" t="s">
        <v>13</v>
      </c>
      <c r="Q8" s="50" t="s">
        <v>14</v>
      </c>
      <c r="R8" s="49" t="s">
        <v>15</v>
      </c>
      <c r="S8" s="50" t="s">
        <v>16</v>
      </c>
      <c r="T8" s="49" t="s">
        <v>17</v>
      </c>
      <c r="U8" s="50" t="s">
        <v>18</v>
      </c>
      <c r="V8" s="49" t="s">
        <v>19</v>
      </c>
      <c r="W8" s="50" t="s">
        <v>20</v>
      </c>
      <c r="X8" s="49" t="s">
        <v>21</v>
      </c>
      <c r="Y8" s="50" t="s">
        <v>22</v>
      </c>
      <c r="Z8" s="49" t="s">
        <v>23</v>
      </c>
      <c r="AA8" s="50" t="s">
        <v>24</v>
      </c>
      <c r="AB8" s="49" t="s">
        <v>25</v>
      </c>
      <c r="AC8" s="50" t="s">
        <v>26</v>
      </c>
      <c r="AD8" s="49" t="s">
        <v>27</v>
      </c>
      <c r="AE8" s="50" t="s">
        <v>28</v>
      </c>
      <c r="AF8" s="49" t="s">
        <v>29</v>
      </c>
      <c r="AG8" s="50" t="s">
        <v>30</v>
      </c>
      <c r="AH8" s="49" t="s">
        <v>31</v>
      </c>
      <c r="AI8" s="50" t="s">
        <v>32</v>
      </c>
      <c r="AJ8" s="49" t="s">
        <v>33</v>
      </c>
      <c r="AK8" s="50" t="s">
        <v>34</v>
      </c>
      <c r="AL8" s="49" t="s">
        <v>35</v>
      </c>
      <c r="AM8" s="50" t="s">
        <v>36</v>
      </c>
      <c r="AN8" s="49" t="s">
        <v>37</v>
      </c>
      <c r="AO8" s="50" t="s">
        <v>38</v>
      </c>
      <c r="AP8" s="49" t="s">
        <v>39</v>
      </c>
      <c r="AQ8" s="50" t="s">
        <v>40</v>
      </c>
      <c r="AR8" s="49" t="s">
        <v>41</v>
      </c>
      <c r="AS8" s="50" t="s">
        <v>42</v>
      </c>
    </row>
    <row r="9" spans="1:45" x14ac:dyDescent="0.15">
      <c r="A9" s="69">
        <f t="array" ref="A9:B29">_xll.WZsysv2(G5,C5,F9:AS28,C9:D28)</f>
        <v>0.62000000000000177</v>
      </c>
      <c r="B9" s="69">
        <v>-0.46999999999999975</v>
      </c>
      <c r="C9" s="21">
        <v>-1.411</v>
      </c>
      <c r="D9" s="21">
        <v>-2.7902999999999998</v>
      </c>
      <c r="E9" s="12">
        <v>1</v>
      </c>
      <c r="F9" s="15">
        <v>0.2</v>
      </c>
      <c r="G9" s="62">
        <v>-0.11</v>
      </c>
      <c r="H9" s="34">
        <v>-0.93</v>
      </c>
      <c r="I9" s="33">
        <v>-0.32</v>
      </c>
      <c r="J9" s="58">
        <v>-0.8</v>
      </c>
      <c r="K9" s="54">
        <v>-0.92</v>
      </c>
      <c r="L9" s="34">
        <v>0.71</v>
      </c>
      <c r="M9" s="33">
        <v>0.59</v>
      </c>
      <c r="N9" s="58">
        <v>0.13</v>
      </c>
      <c r="O9" s="33">
        <v>0.75</v>
      </c>
      <c r="P9" s="34">
        <v>0.98</v>
      </c>
      <c r="Q9" s="54">
        <v>0.26</v>
      </c>
      <c r="R9" s="34">
        <v>0.5</v>
      </c>
      <c r="S9" s="33">
        <v>-0.08</v>
      </c>
      <c r="T9" s="58">
        <v>0.54</v>
      </c>
      <c r="U9" s="54">
        <v>-0.94</v>
      </c>
      <c r="V9" s="34">
        <v>0.82</v>
      </c>
      <c r="W9" s="33">
        <v>0.72</v>
      </c>
      <c r="X9" s="58">
        <v>0.16</v>
      </c>
      <c r="Y9" s="33">
        <v>-0.14000000000000001</v>
      </c>
      <c r="Z9" s="34"/>
      <c r="AA9" s="33"/>
      <c r="AB9" s="34"/>
      <c r="AC9" s="33"/>
      <c r="AD9" s="34"/>
      <c r="AE9" s="33"/>
      <c r="AF9" s="34"/>
      <c r="AG9" s="33"/>
      <c r="AH9" s="32"/>
      <c r="AI9" s="33"/>
      <c r="AJ9" s="34"/>
      <c r="AK9" s="33"/>
      <c r="AL9" s="34"/>
      <c r="AM9" s="33"/>
      <c r="AN9" s="34"/>
      <c r="AO9" s="33"/>
      <c r="AP9" s="34"/>
      <c r="AQ9" s="33"/>
      <c r="AR9" s="32"/>
      <c r="AS9" s="33"/>
    </row>
    <row r="10" spans="1:45" x14ac:dyDescent="0.15">
      <c r="A10" s="70">
        <v>-0.77999999999999869</v>
      </c>
      <c r="B10" s="70">
        <v>0.73999999999999977</v>
      </c>
      <c r="C10" s="22">
        <v>-1.1558999999999999</v>
      </c>
      <c r="D10" s="22">
        <v>1.359</v>
      </c>
      <c r="E10" s="13">
        <v>2</v>
      </c>
      <c r="F10" s="26">
        <v>-0.93</v>
      </c>
      <c r="G10" s="56">
        <v>-0.32</v>
      </c>
      <c r="H10" s="26">
        <v>0.81</v>
      </c>
      <c r="I10" s="28">
        <v>0.37</v>
      </c>
      <c r="J10" s="59">
        <v>-0.28999999999999998</v>
      </c>
      <c r="K10" s="55">
        <v>0.86</v>
      </c>
      <c r="L10" s="35">
        <v>-0.15</v>
      </c>
      <c r="M10" s="37">
        <v>0.19</v>
      </c>
      <c r="N10" s="59">
        <v>-0.91</v>
      </c>
      <c r="O10" s="37">
        <v>0.3</v>
      </c>
      <c r="P10" s="35">
        <v>-0.39</v>
      </c>
      <c r="Q10" s="55">
        <v>-0.13</v>
      </c>
      <c r="R10" s="35">
        <v>-0.51</v>
      </c>
      <c r="S10" s="37">
        <v>-0.87</v>
      </c>
      <c r="T10" s="59">
        <v>-0.01</v>
      </c>
      <c r="U10" s="55">
        <v>0.63</v>
      </c>
      <c r="V10" s="35">
        <v>-0.43</v>
      </c>
      <c r="W10" s="37">
        <v>0.19</v>
      </c>
      <c r="X10" s="59">
        <v>0.93</v>
      </c>
      <c r="Y10" s="37">
        <v>-0.92</v>
      </c>
      <c r="Z10" s="35"/>
      <c r="AA10" s="37"/>
      <c r="AB10" s="35"/>
      <c r="AC10" s="37"/>
      <c r="AD10" s="35"/>
      <c r="AE10" s="37"/>
      <c r="AF10" s="35"/>
      <c r="AG10" s="37"/>
      <c r="AH10" s="36"/>
      <c r="AI10" s="37"/>
      <c r="AJ10" s="35"/>
      <c r="AK10" s="37"/>
      <c r="AL10" s="35"/>
      <c r="AM10" s="37"/>
      <c r="AN10" s="35"/>
      <c r="AO10" s="37"/>
      <c r="AP10" s="35"/>
      <c r="AQ10" s="37"/>
      <c r="AR10" s="36"/>
      <c r="AS10" s="37"/>
    </row>
    <row r="11" spans="1:45" x14ac:dyDescent="0.15">
      <c r="A11" s="70">
        <v>0.78999999999999826</v>
      </c>
      <c r="B11" s="70">
        <v>-0.27000000000000063</v>
      </c>
      <c r="C11" s="22">
        <v>-2.0856999999999997</v>
      </c>
      <c r="D11" s="22">
        <v>-0.23610000000000009</v>
      </c>
      <c r="E11" s="13">
        <v>3</v>
      </c>
      <c r="F11" s="26">
        <v>-0.8</v>
      </c>
      <c r="G11" s="56">
        <v>-0.92</v>
      </c>
      <c r="H11" s="26">
        <v>-0.28999999999999998</v>
      </c>
      <c r="I11" s="28">
        <v>0.86</v>
      </c>
      <c r="J11" s="60">
        <v>0.64</v>
      </c>
      <c r="K11" s="56">
        <v>0.51</v>
      </c>
      <c r="L11" s="35">
        <v>0.2</v>
      </c>
      <c r="M11" s="37">
        <v>0.94</v>
      </c>
      <c r="N11" s="59">
        <v>-0.66</v>
      </c>
      <c r="O11" s="37">
        <v>0.08</v>
      </c>
      <c r="P11" s="35">
        <v>0.51</v>
      </c>
      <c r="Q11" s="55">
        <v>-0.79</v>
      </c>
      <c r="R11" s="35">
        <v>-0.44</v>
      </c>
      <c r="S11" s="37">
        <v>-0.89</v>
      </c>
      <c r="T11" s="59">
        <v>-0.19</v>
      </c>
      <c r="U11" s="55">
        <v>0.81</v>
      </c>
      <c r="V11" s="35">
        <v>0.22</v>
      </c>
      <c r="W11" s="37">
        <v>0.35</v>
      </c>
      <c r="X11" s="59">
        <v>0.87</v>
      </c>
      <c r="Y11" s="37">
        <v>-0.28999999999999998</v>
      </c>
      <c r="Z11" s="35"/>
      <c r="AA11" s="37"/>
      <c r="AB11" s="35"/>
      <c r="AC11" s="37"/>
      <c r="AD11" s="35"/>
      <c r="AE11" s="37"/>
      <c r="AF11" s="35"/>
      <c r="AG11" s="37"/>
      <c r="AH11" s="36"/>
      <c r="AI11" s="37"/>
      <c r="AJ11" s="35"/>
      <c r="AK11" s="37"/>
      <c r="AL11" s="35"/>
      <c r="AM11" s="37"/>
      <c r="AN11" s="35"/>
      <c r="AO11" s="37"/>
      <c r="AP11" s="35"/>
      <c r="AQ11" s="37"/>
      <c r="AR11" s="36"/>
      <c r="AS11" s="37"/>
    </row>
    <row r="12" spans="1:45" x14ac:dyDescent="0.15">
      <c r="A12" s="70">
        <v>-0.96000000000000041</v>
      </c>
      <c r="B12" s="70">
        <v>0.5699999999999994</v>
      </c>
      <c r="C12" s="22">
        <v>-0.45569999999999977</v>
      </c>
      <c r="D12" s="22">
        <v>2.9327000000000001</v>
      </c>
      <c r="E12" s="13">
        <v>4</v>
      </c>
      <c r="F12" s="26">
        <v>0.71</v>
      </c>
      <c r="G12" s="56">
        <v>0.59</v>
      </c>
      <c r="H12" s="26">
        <v>-0.15</v>
      </c>
      <c r="I12" s="28">
        <v>0.19</v>
      </c>
      <c r="J12" s="60">
        <v>0.2</v>
      </c>
      <c r="K12" s="56">
        <v>0.94</v>
      </c>
      <c r="L12" s="26">
        <v>0.79</v>
      </c>
      <c r="M12" s="28">
        <v>-0.13</v>
      </c>
      <c r="N12" s="59">
        <v>0.69</v>
      </c>
      <c r="O12" s="37">
        <v>-0.7</v>
      </c>
      <c r="P12" s="35">
        <v>0.65</v>
      </c>
      <c r="Q12" s="55">
        <v>-0.36</v>
      </c>
      <c r="R12" s="35">
        <v>-0.71</v>
      </c>
      <c r="S12" s="37">
        <v>0.12</v>
      </c>
      <c r="T12" s="59">
        <v>0.63</v>
      </c>
      <c r="U12" s="55">
        <v>-0.37</v>
      </c>
      <c r="V12" s="35">
        <v>-0.28999999999999998</v>
      </c>
      <c r="W12" s="37">
        <v>-0.8</v>
      </c>
      <c r="X12" s="59">
        <v>-0.04</v>
      </c>
      <c r="Y12" s="37">
        <v>0.75</v>
      </c>
      <c r="Z12" s="35"/>
      <c r="AA12" s="37"/>
      <c r="AB12" s="35"/>
      <c r="AC12" s="37"/>
      <c r="AD12" s="35"/>
      <c r="AE12" s="37"/>
      <c r="AF12" s="35"/>
      <c r="AG12" s="37"/>
      <c r="AH12" s="36"/>
      <c r="AI12" s="37"/>
      <c r="AJ12" s="35"/>
      <c r="AK12" s="37"/>
      <c r="AL12" s="35"/>
      <c r="AM12" s="37"/>
      <c r="AN12" s="35"/>
      <c r="AO12" s="37"/>
      <c r="AP12" s="35"/>
      <c r="AQ12" s="37"/>
      <c r="AR12" s="36"/>
      <c r="AS12" s="37"/>
    </row>
    <row r="13" spans="1:45" x14ac:dyDescent="0.15">
      <c r="A13" s="70">
        <v>-3.0000000000001026E-2</v>
      </c>
      <c r="B13" s="70">
        <v>0.71000000000000041</v>
      </c>
      <c r="C13" s="22">
        <v>2.3760999999999997</v>
      </c>
      <c r="D13" s="22">
        <v>0.28700000000000003</v>
      </c>
      <c r="E13" s="13">
        <v>5</v>
      </c>
      <c r="F13" s="26">
        <v>0.13</v>
      </c>
      <c r="G13" s="56">
        <v>0.75</v>
      </c>
      <c r="H13" s="26">
        <v>-0.91</v>
      </c>
      <c r="I13" s="28">
        <v>0.3</v>
      </c>
      <c r="J13" s="60">
        <v>-0.66</v>
      </c>
      <c r="K13" s="56">
        <v>0.08</v>
      </c>
      <c r="L13" s="26">
        <v>0.69</v>
      </c>
      <c r="M13" s="28">
        <v>-0.7</v>
      </c>
      <c r="N13" s="60">
        <v>-0.47</v>
      </c>
      <c r="O13" s="28">
        <v>0.5</v>
      </c>
      <c r="P13" s="35">
        <v>-0.9</v>
      </c>
      <c r="Q13" s="55">
        <v>0.31</v>
      </c>
      <c r="R13" s="35">
        <v>-0.11</v>
      </c>
      <c r="S13" s="37">
        <v>0.69</v>
      </c>
      <c r="T13" s="59">
        <v>0.59</v>
      </c>
      <c r="U13" s="55">
        <v>-0.36</v>
      </c>
      <c r="V13" s="35">
        <v>-0.64</v>
      </c>
      <c r="W13" s="37">
        <v>0.87</v>
      </c>
      <c r="X13" s="59">
        <v>0.13</v>
      </c>
      <c r="Y13" s="37">
        <v>-0.42</v>
      </c>
      <c r="Z13" s="35"/>
      <c r="AA13" s="37"/>
      <c r="AB13" s="35"/>
      <c r="AC13" s="37"/>
      <c r="AD13" s="35"/>
      <c r="AE13" s="37"/>
      <c r="AF13" s="35"/>
      <c r="AG13" s="37"/>
      <c r="AH13" s="36"/>
      <c r="AI13" s="37"/>
      <c r="AJ13" s="35"/>
      <c r="AK13" s="37"/>
      <c r="AL13" s="35"/>
      <c r="AM13" s="37"/>
      <c r="AN13" s="35"/>
      <c r="AO13" s="37"/>
      <c r="AP13" s="35"/>
      <c r="AQ13" s="37"/>
      <c r="AR13" s="36"/>
      <c r="AS13" s="37"/>
    </row>
    <row r="14" spans="1:45" x14ac:dyDescent="0.15">
      <c r="A14" s="70">
        <v>-0.95999999999999985</v>
      </c>
      <c r="B14" s="70">
        <v>0.22000000000000142</v>
      </c>
      <c r="C14" s="22">
        <v>1.2912999999999999</v>
      </c>
      <c r="D14" s="22">
        <v>-2.1701999999999999</v>
      </c>
      <c r="E14" s="13">
        <v>6</v>
      </c>
      <c r="F14" s="26">
        <v>0.98</v>
      </c>
      <c r="G14" s="56">
        <v>0.26</v>
      </c>
      <c r="H14" s="26">
        <v>-0.39</v>
      </c>
      <c r="I14" s="28">
        <v>-0.13</v>
      </c>
      <c r="J14" s="60">
        <v>0.51</v>
      </c>
      <c r="K14" s="56">
        <v>-0.79</v>
      </c>
      <c r="L14" s="26">
        <v>0.65</v>
      </c>
      <c r="M14" s="28">
        <v>-0.36</v>
      </c>
      <c r="N14" s="60">
        <v>-0.9</v>
      </c>
      <c r="O14" s="28">
        <v>0.31</v>
      </c>
      <c r="P14" s="26">
        <v>-0.75</v>
      </c>
      <c r="Q14" s="56">
        <v>0.57999999999999996</v>
      </c>
      <c r="R14" s="35">
        <v>-0.65</v>
      </c>
      <c r="S14" s="37">
        <v>0.09</v>
      </c>
      <c r="T14" s="59">
        <v>-0.9</v>
      </c>
      <c r="U14" s="55">
        <v>-0.18</v>
      </c>
      <c r="V14" s="35">
        <v>0.79</v>
      </c>
      <c r="W14" s="37">
        <v>0.62</v>
      </c>
      <c r="X14" s="59">
        <v>-0.16</v>
      </c>
      <c r="Y14" s="37">
        <v>-0.89</v>
      </c>
      <c r="Z14" s="35"/>
      <c r="AA14" s="37"/>
      <c r="AB14" s="35"/>
      <c r="AC14" s="37"/>
      <c r="AD14" s="35"/>
      <c r="AE14" s="37"/>
      <c r="AF14" s="35"/>
      <c r="AG14" s="37"/>
      <c r="AH14" s="36"/>
      <c r="AI14" s="37"/>
      <c r="AJ14" s="35"/>
      <c r="AK14" s="37"/>
      <c r="AL14" s="35"/>
      <c r="AM14" s="37"/>
      <c r="AN14" s="35"/>
      <c r="AO14" s="37"/>
      <c r="AP14" s="35"/>
      <c r="AQ14" s="37"/>
      <c r="AR14" s="36"/>
      <c r="AS14" s="37"/>
    </row>
    <row r="15" spans="1:45" x14ac:dyDescent="0.15">
      <c r="A15" s="70">
        <v>0.51999999999999946</v>
      </c>
      <c r="B15" s="70">
        <v>-0.98000000000000143</v>
      </c>
      <c r="C15" s="22">
        <v>1.6965000000000003</v>
      </c>
      <c r="D15" s="22">
        <v>-1.2898000000000003</v>
      </c>
      <c r="E15" s="13">
        <v>7</v>
      </c>
      <c r="F15" s="26">
        <v>0.5</v>
      </c>
      <c r="G15" s="56">
        <v>-0.08</v>
      </c>
      <c r="H15" s="26">
        <v>-0.51</v>
      </c>
      <c r="I15" s="28">
        <v>-0.87</v>
      </c>
      <c r="J15" s="60">
        <v>-0.44</v>
      </c>
      <c r="K15" s="56">
        <v>-0.89</v>
      </c>
      <c r="L15" s="26">
        <v>-0.71</v>
      </c>
      <c r="M15" s="28">
        <v>0.12</v>
      </c>
      <c r="N15" s="60">
        <v>-0.11</v>
      </c>
      <c r="O15" s="28">
        <v>0.69</v>
      </c>
      <c r="P15" s="26">
        <v>-0.65</v>
      </c>
      <c r="Q15" s="56">
        <v>0.09</v>
      </c>
      <c r="R15" s="26">
        <v>0.01</v>
      </c>
      <c r="S15" s="28">
        <v>0.73</v>
      </c>
      <c r="T15" s="59">
        <v>-0.28000000000000003</v>
      </c>
      <c r="U15" s="55">
        <v>-0.3</v>
      </c>
      <c r="V15" s="35">
        <v>-0.28000000000000003</v>
      </c>
      <c r="W15" s="37">
        <v>0.51</v>
      </c>
      <c r="X15" s="59">
        <v>-0.45</v>
      </c>
      <c r="Y15" s="37">
        <v>0.3</v>
      </c>
      <c r="Z15" s="35"/>
      <c r="AA15" s="37"/>
      <c r="AB15" s="35"/>
      <c r="AC15" s="37"/>
      <c r="AD15" s="35"/>
      <c r="AE15" s="37"/>
      <c r="AF15" s="35"/>
      <c r="AG15" s="37"/>
      <c r="AH15" s="36"/>
      <c r="AI15" s="37"/>
      <c r="AJ15" s="35"/>
      <c r="AK15" s="37"/>
      <c r="AL15" s="35"/>
      <c r="AM15" s="37"/>
      <c r="AN15" s="35"/>
      <c r="AO15" s="37"/>
      <c r="AP15" s="35"/>
      <c r="AQ15" s="37"/>
      <c r="AR15" s="36"/>
      <c r="AS15" s="37"/>
    </row>
    <row r="16" spans="1:45" x14ac:dyDescent="0.15">
      <c r="A16" s="70">
        <v>0.71000000000000096</v>
      </c>
      <c r="B16" s="70">
        <v>-0.11000000000000054</v>
      </c>
      <c r="C16" s="22">
        <v>-1.9965000000000002</v>
      </c>
      <c r="D16" s="22">
        <v>0.22549999999999992</v>
      </c>
      <c r="E16" s="13">
        <v>8</v>
      </c>
      <c r="F16" s="26">
        <v>0.54</v>
      </c>
      <c r="G16" s="56">
        <v>-0.94</v>
      </c>
      <c r="H16" s="26">
        <v>-0.01</v>
      </c>
      <c r="I16" s="28">
        <v>0.63</v>
      </c>
      <c r="J16" s="60">
        <v>-0.19</v>
      </c>
      <c r="K16" s="56">
        <v>0.81</v>
      </c>
      <c r="L16" s="26">
        <v>0.63</v>
      </c>
      <c r="M16" s="28">
        <v>-0.37</v>
      </c>
      <c r="N16" s="60">
        <v>0.59</v>
      </c>
      <c r="O16" s="28">
        <v>-0.36</v>
      </c>
      <c r="P16" s="26">
        <v>-0.9</v>
      </c>
      <c r="Q16" s="56">
        <v>-0.18</v>
      </c>
      <c r="R16" s="26">
        <v>-0.28000000000000003</v>
      </c>
      <c r="S16" s="28">
        <v>-0.3</v>
      </c>
      <c r="T16" s="60">
        <v>-0.89</v>
      </c>
      <c r="U16" s="56">
        <v>-0.3</v>
      </c>
      <c r="V16" s="35">
        <v>0.2</v>
      </c>
      <c r="W16" s="37">
        <v>-0.16</v>
      </c>
      <c r="X16" s="59">
        <v>-0.78</v>
      </c>
      <c r="Y16" s="37">
        <v>0.86</v>
      </c>
      <c r="Z16" s="35"/>
      <c r="AA16" s="37"/>
      <c r="AB16" s="35"/>
      <c r="AC16" s="37"/>
      <c r="AD16" s="35"/>
      <c r="AE16" s="37"/>
      <c r="AF16" s="35"/>
      <c r="AG16" s="37"/>
      <c r="AH16" s="36"/>
      <c r="AI16" s="37"/>
      <c r="AJ16" s="35"/>
      <c r="AK16" s="37"/>
      <c r="AL16" s="35"/>
      <c r="AM16" s="37"/>
      <c r="AN16" s="35"/>
      <c r="AO16" s="37"/>
      <c r="AP16" s="35"/>
      <c r="AQ16" s="37"/>
      <c r="AR16" s="36"/>
      <c r="AS16" s="37"/>
    </row>
    <row r="17" spans="1:45" x14ac:dyDescent="0.15">
      <c r="A17" s="70">
        <v>2.0000000000002155E-2</v>
      </c>
      <c r="B17" s="70">
        <v>-0.44000000000000106</v>
      </c>
      <c r="C17" s="22">
        <v>0.75939999999999985</v>
      </c>
      <c r="D17" s="22">
        <v>-1.1428999999999998</v>
      </c>
      <c r="E17" s="13">
        <v>9</v>
      </c>
      <c r="F17" s="26">
        <v>0.82</v>
      </c>
      <c r="G17" s="56">
        <v>0.72</v>
      </c>
      <c r="H17" s="26">
        <v>-0.43</v>
      </c>
      <c r="I17" s="28">
        <v>0.19</v>
      </c>
      <c r="J17" s="60">
        <v>0.22</v>
      </c>
      <c r="K17" s="56">
        <v>0.35</v>
      </c>
      <c r="L17" s="26">
        <v>-0.28999999999999998</v>
      </c>
      <c r="M17" s="28">
        <v>-0.8</v>
      </c>
      <c r="N17" s="60">
        <v>-0.64</v>
      </c>
      <c r="O17" s="28">
        <v>0.87</v>
      </c>
      <c r="P17" s="26">
        <v>0.79</v>
      </c>
      <c r="Q17" s="56">
        <v>0.62</v>
      </c>
      <c r="R17" s="26">
        <v>-0.28000000000000003</v>
      </c>
      <c r="S17" s="28">
        <v>0.51</v>
      </c>
      <c r="T17" s="60">
        <v>0.2</v>
      </c>
      <c r="U17" s="56">
        <v>-0.16</v>
      </c>
      <c r="V17" s="26">
        <v>0.17</v>
      </c>
      <c r="W17" s="28">
        <v>-0.74</v>
      </c>
      <c r="X17" s="59">
        <v>-0.83</v>
      </c>
      <c r="Y17" s="37">
        <v>-0.62</v>
      </c>
      <c r="Z17" s="35"/>
      <c r="AA17" s="37"/>
      <c r="AB17" s="35"/>
      <c r="AC17" s="37"/>
      <c r="AD17" s="35"/>
      <c r="AE17" s="37"/>
      <c r="AF17" s="35"/>
      <c r="AG17" s="37"/>
      <c r="AH17" s="36"/>
      <c r="AI17" s="37"/>
      <c r="AJ17" s="35"/>
      <c r="AK17" s="37"/>
      <c r="AL17" s="35"/>
      <c r="AM17" s="37"/>
      <c r="AN17" s="35"/>
      <c r="AO17" s="37"/>
      <c r="AP17" s="35"/>
      <c r="AQ17" s="37"/>
      <c r="AR17" s="36"/>
      <c r="AS17" s="37"/>
    </row>
    <row r="18" spans="1:45" x14ac:dyDescent="0.15">
      <c r="A18" s="71">
        <v>0.52</v>
      </c>
      <c r="B18" s="71">
        <v>0.77999999999999936</v>
      </c>
      <c r="C18" s="23">
        <v>-0.1170000000000001</v>
      </c>
      <c r="D18" s="23">
        <v>3.5718999999999999</v>
      </c>
      <c r="E18" s="14">
        <v>10</v>
      </c>
      <c r="F18" s="29">
        <v>0.16</v>
      </c>
      <c r="G18" s="57">
        <v>-0.14000000000000001</v>
      </c>
      <c r="H18" s="29">
        <v>0.93</v>
      </c>
      <c r="I18" s="31">
        <v>-0.92</v>
      </c>
      <c r="J18" s="61">
        <v>0.87</v>
      </c>
      <c r="K18" s="57">
        <v>-0.28999999999999998</v>
      </c>
      <c r="L18" s="29">
        <v>-0.04</v>
      </c>
      <c r="M18" s="31">
        <v>0.75</v>
      </c>
      <c r="N18" s="61">
        <v>0.13</v>
      </c>
      <c r="O18" s="31">
        <v>-0.42</v>
      </c>
      <c r="P18" s="29">
        <v>-0.16</v>
      </c>
      <c r="Q18" s="57">
        <v>-0.89</v>
      </c>
      <c r="R18" s="29">
        <v>-0.45</v>
      </c>
      <c r="S18" s="31">
        <v>0.3</v>
      </c>
      <c r="T18" s="61">
        <v>-0.78</v>
      </c>
      <c r="U18" s="57">
        <v>0.86</v>
      </c>
      <c r="V18" s="29">
        <v>-0.83</v>
      </c>
      <c r="W18" s="31">
        <v>-0.62</v>
      </c>
      <c r="X18" s="61">
        <v>0.69</v>
      </c>
      <c r="Y18" s="31">
        <v>0.82</v>
      </c>
      <c r="Z18" s="38"/>
      <c r="AA18" s="40"/>
      <c r="AB18" s="38"/>
      <c r="AC18" s="40"/>
      <c r="AD18" s="38"/>
      <c r="AE18" s="40"/>
      <c r="AF18" s="38"/>
      <c r="AG18" s="40"/>
      <c r="AH18" s="39"/>
      <c r="AI18" s="40"/>
      <c r="AJ18" s="38"/>
      <c r="AK18" s="40"/>
      <c r="AL18" s="38"/>
      <c r="AM18" s="40"/>
      <c r="AN18" s="38"/>
      <c r="AO18" s="40"/>
      <c r="AP18" s="38"/>
      <c r="AQ18" s="40"/>
      <c r="AR18" s="39"/>
      <c r="AS18" s="40"/>
    </row>
    <row r="19" spans="1:45" x14ac:dyDescent="0.15">
      <c r="A19" s="69">
        <v>3.3705520437958936E-2</v>
      </c>
      <c r="B19" s="69">
        <v>0</v>
      </c>
      <c r="C19" s="21"/>
      <c r="D19" s="21"/>
      <c r="E19" s="12">
        <v>11</v>
      </c>
      <c r="F19" s="15"/>
      <c r="G19" s="62"/>
      <c r="H19" s="15"/>
      <c r="I19" s="25"/>
      <c r="J19" s="63"/>
      <c r="K19" s="62"/>
      <c r="L19" s="15"/>
      <c r="M19" s="25"/>
      <c r="N19" s="63"/>
      <c r="O19" s="25"/>
      <c r="P19" s="15"/>
      <c r="Q19" s="62"/>
      <c r="R19" s="15"/>
      <c r="S19" s="25"/>
      <c r="T19" s="63"/>
      <c r="U19" s="62"/>
      <c r="V19" s="15"/>
      <c r="W19" s="25"/>
      <c r="X19" s="63"/>
      <c r="Y19" s="25"/>
      <c r="Z19" s="15"/>
      <c r="AA19" s="62"/>
      <c r="AB19" s="34"/>
      <c r="AC19" s="33"/>
      <c r="AD19" s="58"/>
      <c r="AE19" s="54"/>
      <c r="AF19" s="34"/>
      <c r="AG19" s="33"/>
      <c r="AH19" s="58"/>
      <c r="AI19" s="33"/>
      <c r="AJ19" s="34"/>
      <c r="AK19" s="54"/>
      <c r="AL19" s="34"/>
      <c r="AM19" s="33"/>
      <c r="AN19" s="58"/>
      <c r="AO19" s="54"/>
      <c r="AP19" s="34"/>
      <c r="AQ19" s="33"/>
      <c r="AR19" s="58"/>
      <c r="AS19" s="33"/>
    </row>
    <row r="20" spans="1:45" x14ac:dyDescent="0.15">
      <c r="A20" s="70" t="e">
        <v>#N/A</v>
      </c>
      <c r="B20" s="70" t="e">
        <v>#N/A</v>
      </c>
      <c r="C20" s="22"/>
      <c r="D20" s="22"/>
      <c r="E20" s="13">
        <v>12</v>
      </c>
      <c r="F20" s="26"/>
      <c r="G20" s="56"/>
      <c r="H20" s="26"/>
      <c r="I20" s="28"/>
      <c r="J20" s="60"/>
      <c r="K20" s="56"/>
      <c r="L20" s="26"/>
      <c r="M20" s="28"/>
      <c r="N20" s="60"/>
      <c r="O20" s="28"/>
      <c r="P20" s="26"/>
      <c r="Q20" s="56"/>
      <c r="R20" s="26"/>
      <c r="S20" s="28"/>
      <c r="T20" s="60"/>
      <c r="U20" s="56"/>
      <c r="V20" s="26"/>
      <c r="W20" s="28"/>
      <c r="X20" s="60"/>
      <c r="Y20" s="28"/>
      <c r="Z20" s="26"/>
      <c r="AA20" s="56"/>
      <c r="AB20" s="26"/>
      <c r="AC20" s="28"/>
      <c r="AD20" s="59"/>
      <c r="AE20" s="55"/>
      <c r="AF20" s="35"/>
      <c r="AG20" s="37"/>
      <c r="AH20" s="59"/>
      <c r="AI20" s="37"/>
      <c r="AJ20" s="35"/>
      <c r="AK20" s="55"/>
      <c r="AL20" s="35"/>
      <c r="AM20" s="37"/>
      <c r="AN20" s="59"/>
      <c r="AO20" s="55"/>
      <c r="AP20" s="35"/>
      <c r="AQ20" s="37"/>
      <c r="AR20" s="59"/>
      <c r="AS20" s="37"/>
    </row>
    <row r="21" spans="1:45" x14ac:dyDescent="0.15">
      <c r="A21" s="70" t="e">
        <v>#N/A</v>
      </c>
      <c r="B21" s="70" t="e">
        <v>#N/A</v>
      </c>
      <c r="C21" s="22"/>
      <c r="D21" s="22"/>
      <c r="E21" s="13">
        <v>13</v>
      </c>
      <c r="F21" s="26"/>
      <c r="G21" s="56"/>
      <c r="H21" s="26"/>
      <c r="I21" s="28"/>
      <c r="J21" s="60"/>
      <c r="K21" s="56"/>
      <c r="L21" s="26"/>
      <c r="M21" s="28"/>
      <c r="N21" s="60"/>
      <c r="O21" s="28"/>
      <c r="P21" s="26"/>
      <c r="Q21" s="56"/>
      <c r="R21" s="26"/>
      <c r="S21" s="28"/>
      <c r="T21" s="60"/>
      <c r="U21" s="56"/>
      <c r="V21" s="26"/>
      <c r="W21" s="28"/>
      <c r="X21" s="60"/>
      <c r="Y21" s="28"/>
      <c r="Z21" s="26"/>
      <c r="AA21" s="56"/>
      <c r="AB21" s="26"/>
      <c r="AC21" s="28"/>
      <c r="AD21" s="60"/>
      <c r="AE21" s="56"/>
      <c r="AF21" s="35"/>
      <c r="AG21" s="37"/>
      <c r="AH21" s="59"/>
      <c r="AI21" s="37"/>
      <c r="AJ21" s="35"/>
      <c r="AK21" s="55"/>
      <c r="AL21" s="35"/>
      <c r="AM21" s="37"/>
      <c r="AN21" s="59"/>
      <c r="AO21" s="55"/>
      <c r="AP21" s="35"/>
      <c r="AQ21" s="37"/>
      <c r="AR21" s="59"/>
      <c r="AS21" s="37"/>
    </row>
    <row r="22" spans="1:45" x14ac:dyDescent="0.15">
      <c r="A22" s="70" t="e">
        <v>#N/A</v>
      </c>
      <c r="B22" s="70" t="e">
        <v>#N/A</v>
      </c>
      <c r="C22" s="22"/>
      <c r="D22" s="22"/>
      <c r="E22" s="13">
        <v>14</v>
      </c>
      <c r="F22" s="26"/>
      <c r="G22" s="56"/>
      <c r="H22" s="26"/>
      <c r="I22" s="28"/>
      <c r="J22" s="60"/>
      <c r="K22" s="56"/>
      <c r="L22" s="26"/>
      <c r="M22" s="28"/>
      <c r="N22" s="60"/>
      <c r="O22" s="28"/>
      <c r="P22" s="26"/>
      <c r="Q22" s="56"/>
      <c r="R22" s="26"/>
      <c r="S22" s="28"/>
      <c r="T22" s="60"/>
      <c r="U22" s="56"/>
      <c r="V22" s="26"/>
      <c r="W22" s="28"/>
      <c r="X22" s="60"/>
      <c r="Y22" s="28"/>
      <c r="Z22" s="26"/>
      <c r="AA22" s="56"/>
      <c r="AB22" s="26"/>
      <c r="AC22" s="28"/>
      <c r="AD22" s="60"/>
      <c r="AE22" s="56"/>
      <c r="AF22" s="26"/>
      <c r="AG22" s="28"/>
      <c r="AH22" s="59"/>
      <c r="AI22" s="37"/>
      <c r="AJ22" s="35"/>
      <c r="AK22" s="55"/>
      <c r="AL22" s="35"/>
      <c r="AM22" s="37"/>
      <c r="AN22" s="59"/>
      <c r="AO22" s="55"/>
      <c r="AP22" s="35"/>
      <c r="AQ22" s="37"/>
      <c r="AR22" s="59"/>
      <c r="AS22" s="37"/>
    </row>
    <row r="23" spans="1:45" x14ac:dyDescent="0.15">
      <c r="A23" s="70" t="e">
        <v>#N/A</v>
      </c>
      <c r="B23" s="70" t="e">
        <v>#N/A</v>
      </c>
      <c r="C23" s="22"/>
      <c r="D23" s="22"/>
      <c r="E23" s="13">
        <v>15</v>
      </c>
      <c r="F23" s="26"/>
      <c r="G23" s="56"/>
      <c r="H23" s="26"/>
      <c r="I23" s="28"/>
      <c r="J23" s="60"/>
      <c r="K23" s="56"/>
      <c r="L23" s="26"/>
      <c r="M23" s="28"/>
      <c r="N23" s="60"/>
      <c r="O23" s="28"/>
      <c r="P23" s="26"/>
      <c r="Q23" s="56"/>
      <c r="R23" s="26"/>
      <c r="S23" s="28"/>
      <c r="T23" s="60"/>
      <c r="U23" s="56"/>
      <c r="V23" s="26"/>
      <c r="W23" s="28"/>
      <c r="X23" s="60"/>
      <c r="Y23" s="28"/>
      <c r="Z23" s="26"/>
      <c r="AA23" s="56"/>
      <c r="AB23" s="26"/>
      <c r="AC23" s="28"/>
      <c r="AD23" s="60"/>
      <c r="AE23" s="56"/>
      <c r="AF23" s="26"/>
      <c r="AG23" s="28"/>
      <c r="AH23" s="60"/>
      <c r="AI23" s="28"/>
      <c r="AJ23" s="35"/>
      <c r="AK23" s="55"/>
      <c r="AL23" s="35"/>
      <c r="AM23" s="37"/>
      <c r="AN23" s="59"/>
      <c r="AO23" s="55"/>
      <c r="AP23" s="35"/>
      <c r="AQ23" s="37"/>
      <c r="AR23" s="59"/>
      <c r="AS23" s="37"/>
    </row>
    <row r="24" spans="1:45" x14ac:dyDescent="0.15">
      <c r="A24" s="70" t="e">
        <v>#N/A</v>
      </c>
      <c r="B24" s="70" t="e">
        <v>#N/A</v>
      </c>
      <c r="C24" s="22"/>
      <c r="D24" s="22"/>
      <c r="E24" s="13">
        <v>16</v>
      </c>
      <c r="F24" s="26"/>
      <c r="G24" s="56"/>
      <c r="H24" s="26"/>
      <c r="I24" s="28"/>
      <c r="J24" s="60"/>
      <c r="K24" s="56"/>
      <c r="L24" s="26"/>
      <c r="M24" s="28"/>
      <c r="N24" s="60"/>
      <c r="O24" s="28"/>
      <c r="P24" s="26"/>
      <c r="Q24" s="56"/>
      <c r="R24" s="26"/>
      <c r="S24" s="28"/>
      <c r="T24" s="60"/>
      <c r="U24" s="56"/>
      <c r="V24" s="26"/>
      <c r="W24" s="28"/>
      <c r="X24" s="60"/>
      <c r="Y24" s="28"/>
      <c r="Z24" s="26"/>
      <c r="AA24" s="56"/>
      <c r="AB24" s="26"/>
      <c r="AC24" s="28"/>
      <c r="AD24" s="60"/>
      <c r="AE24" s="56"/>
      <c r="AF24" s="26"/>
      <c r="AG24" s="28"/>
      <c r="AH24" s="60"/>
      <c r="AI24" s="28"/>
      <c r="AJ24" s="26"/>
      <c r="AK24" s="56"/>
      <c r="AL24" s="35"/>
      <c r="AM24" s="37"/>
      <c r="AN24" s="59"/>
      <c r="AO24" s="55"/>
      <c r="AP24" s="35"/>
      <c r="AQ24" s="37"/>
      <c r="AR24" s="59"/>
      <c r="AS24" s="37"/>
    </row>
    <row r="25" spans="1:45" x14ac:dyDescent="0.15">
      <c r="A25" s="70" t="e">
        <v>#N/A</v>
      </c>
      <c r="B25" s="70" t="e">
        <v>#N/A</v>
      </c>
      <c r="C25" s="22"/>
      <c r="D25" s="22"/>
      <c r="E25" s="13">
        <v>17</v>
      </c>
      <c r="F25" s="26"/>
      <c r="G25" s="56"/>
      <c r="H25" s="26"/>
      <c r="I25" s="28"/>
      <c r="J25" s="60"/>
      <c r="K25" s="56"/>
      <c r="L25" s="26"/>
      <c r="M25" s="28"/>
      <c r="N25" s="60"/>
      <c r="O25" s="28"/>
      <c r="P25" s="26"/>
      <c r="Q25" s="56"/>
      <c r="R25" s="26"/>
      <c r="S25" s="28"/>
      <c r="T25" s="60"/>
      <c r="U25" s="56"/>
      <c r="V25" s="26"/>
      <c r="W25" s="28"/>
      <c r="X25" s="60"/>
      <c r="Y25" s="28"/>
      <c r="Z25" s="26"/>
      <c r="AA25" s="56"/>
      <c r="AB25" s="26"/>
      <c r="AC25" s="28"/>
      <c r="AD25" s="60"/>
      <c r="AE25" s="56"/>
      <c r="AF25" s="26"/>
      <c r="AG25" s="28"/>
      <c r="AH25" s="60"/>
      <c r="AI25" s="28"/>
      <c r="AJ25" s="26"/>
      <c r="AK25" s="56"/>
      <c r="AL25" s="26"/>
      <c r="AM25" s="28"/>
      <c r="AN25" s="59"/>
      <c r="AO25" s="55"/>
      <c r="AP25" s="35"/>
      <c r="AQ25" s="37"/>
      <c r="AR25" s="59"/>
      <c r="AS25" s="37"/>
    </row>
    <row r="26" spans="1:45" x14ac:dyDescent="0.15">
      <c r="A26" s="70" t="e">
        <v>#N/A</v>
      </c>
      <c r="B26" s="70" t="e">
        <v>#N/A</v>
      </c>
      <c r="C26" s="22"/>
      <c r="D26" s="22"/>
      <c r="E26" s="13">
        <v>18</v>
      </c>
      <c r="F26" s="26"/>
      <c r="G26" s="56"/>
      <c r="H26" s="26"/>
      <c r="I26" s="28"/>
      <c r="J26" s="60"/>
      <c r="K26" s="56"/>
      <c r="L26" s="26"/>
      <c r="M26" s="28"/>
      <c r="N26" s="60"/>
      <c r="O26" s="28"/>
      <c r="P26" s="26"/>
      <c r="Q26" s="56"/>
      <c r="R26" s="26"/>
      <c r="S26" s="28"/>
      <c r="T26" s="60"/>
      <c r="U26" s="56"/>
      <c r="V26" s="26"/>
      <c r="W26" s="28"/>
      <c r="X26" s="60"/>
      <c r="Y26" s="28"/>
      <c r="Z26" s="26"/>
      <c r="AA26" s="56"/>
      <c r="AB26" s="26"/>
      <c r="AC26" s="28"/>
      <c r="AD26" s="60"/>
      <c r="AE26" s="56"/>
      <c r="AF26" s="26"/>
      <c r="AG26" s="28"/>
      <c r="AH26" s="60"/>
      <c r="AI26" s="28"/>
      <c r="AJ26" s="26"/>
      <c r="AK26" s="56"/>
      <c r="AL26" s="26"/>
      <c r="AM26" s="28"/>
      <c r="AN26" s="60"/>
      <c r="AO26" s="56"/>
      <c r="AP26" s="35"/>
      <c r="AQ26" s="37"/>
      <c r="AR26" s="59"/>
      <c r="AS26" s="37"/>
    </row>
    <row r="27" spans="1:45" x14ac:dyDescent="0.15">
      <c r="A27" s="70" t="e">
        <v>#N/A</v>
      </c>
      <c r="B27" s="70" t="e">
        <v>#N/A</v>
      </c>
      <c r="C27" s="22"/>
      <c r="D27" s="22"/>
      <c r="E27" s="13">
        <v>19</v>
      </c>
      <c r="F27" s="26"/>
      <c r="G27" s="56"/>
      <c r="H27" s="26"/>
      <c r="I27" s="28"/>
      <c r="J27" s="60"/>
      <c r="K27" s="56"/>
      <c r="L27" s="26"/>
      <c r="M27" s="28"/>
      <c r="N27" s="60"/>
      <c r="O27" s="28"/>
      <c r="P27" s="26"/>
      <c r="Q27" s="56"/>
      <c r="R27" s="26"/>
      <c r="S27" s="28"/>
      <c r="T27" s="60"/>
      <c r="U27" s="56"/>
      <c r="V27" s="26"/>
      <c r="W27" s="28"/>
      <c r="X27" s="60"/>
      <c r="Y27" s="28"/>
      <c r="Z27" s="26"/>
      <c r="AA27" s="56"/>
      <c r="AB27" s="26"/>
      <c r="AC27" s="28"/>
      <c r="AD27" s="60"/>
      <c r="AE27" s="56"/>
      <c r="AF27" s="26"/>
      <c r="AG27" s="28"/>
      <c r="AH27" s="60"/>
      <c r="AI27" s="28"/>
      <c r="AJ27" s="26"/>
      <c r="AK27" s="56"/>
      <c r="AL27" s="26"/>
      <c r="AM27" s="28"/>
      <c r="AN27" s="60"/>
      <c r="AO27" s="56"/>
      <c r="AP27" s="26"/>
      <c r="AQ27" s="28"/>
      <c r="AR27" s="59"/>
      <c r="AS27" s="37"/>
    </row>
    <row r="28" spans="1:45" x14ac:dyDescent="0.15">
      <c r="A28" s="71" t="e">
        <v>#N/A</v>
      </c>
      <c r="B28" s="71" t="e">
        <v>#N/A</v>
      </c>
      <c r="C28" s="23"/>
      <c r="D28" s="23"/>
      <c r="E28" s="14">
        <v>20</v>
      </c>
      <c r="F28" s="29"/>
      <c r="G28" s="57"/>
      <c r="H28" s="29"/>
      <c r="I28" s="31"/>
      <c r="J28" s="61"/>
      <c r="K28" s="57"/>
      <c r="L28" s="29"/>
      <c r="M28" s="31"/>
      <c r="N28" s="61"/>
      <c r="O28" s="31"/>
      <c r="P28" s="29"/>
      <c r="Q28" s="57"/>
      <c r="R28" s="29"/>
      <c r="S28" s="31"/>
      <c r="T28" s="61"/>
      <c r="U28" s="57"/>
      <c r="V28" s="29"/>
      <c r="W28" s="31"/>
      <c r="X28" s="61"/>
      <c r="Y28" s="31"/>
      <c r="Z28" s="29"/>
      <c r="AA28" s="57"/>
      <c r="AB28" s="29"/>
      <c r="AC28" s="31"/>
      <c r="AD28" s="61"/>
      <c r="AE28" s="57"/>
      <c r="AF28" s="29"/>
      <c r="AG28" s="31"/>
      <c r="AH28" s="61"/>
      <c r="AI28" s="31"/>
      <c r="AJ28" s="29"/>
      <c r="AK28" s="57"/>
      <c r="AL28" s="29"/>
      <c r="AM28" s="31"/>
      <c r="AN28" s="61"/>
      <c r="AO28" s="57"/>
      <c r="AP28" s="29"/>
      <c r="AQ28" s="31"/>
      <c r="AR28" s="61"/>
      <c r="AS28" s="31"/>
    </row>
    <row r="29" spans="1:45" x14ac:dyDescent="0.15">
      <c r="A29" s="72" t="e">
        <v>#N/A</v>
      </c>
      <c r="B29" s="72" t="e">
        <v>#N/A</v>
      </c>
    </row>
    <row r="30" spans="1:45" x14ac:dyDescent="0.15">
      <c r="A30" s="16" t="s">
        <v>299</v>
      </c>
      <c r="B30" s="43"/>
    </row>
    <row r="34" spans="2:2" x14ac:dyDescent="0.15">
      <c r="B34" s="42"/>
    </row>
    <row r="35" spans="2:2" x14ac:dyDescent="0.15">
      <c r="B35" s="42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W31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23" width="12.625" style="16" customWidth="1"/>
    <col min="24" max="16384" width="9" style="16"/>
  </cols>
  <sheetData>
    <row r="1" spans="1:23" x14ac:dyDescent="0.15">
      <c r="A1" s="17" t="s">
        <v>293</v>
      </c>
    </row>
    <row r="2" spans="1:23" x14ac:dyDescent="0.15">
      <c r="A2" s="19"/>
    </row>
    <row r="3" spans="1:23" x14ac:dyDescent="0.15">
      <c r="A3" s="17" t="s">
        <v>335</v>
      </c>
    </row>
    <row r="5" spans="1:23" x14ac:dyDescent="0.15">
      <c r="A5" s="20" t="s">
        <v>0</v>
      </c>
      <c r="B5" s="18">
        <v>10</v>
      </c>
      <c r="C5" s="41"/>
      <c r="D5" s="20" t="s">
        <v>500</v>
      </c>
      <c r="E5" s="18" t="s">
        <v>501</v>
      </c>
    </row>
    <row r="6" spans="1:23" ht="15" customHeight="1" x14ac:dyDescent="0.15"/>
    <row r="7" spans="1:23" x14ac:dyDescent="0.15">
      <c r="A7" s="4" t="s">
        <v>301</v>
      </c>
      <c r="B7" s="4" t="s">
        <v>302</v>
      </c>
      <c r="C7" s="4"/>
      <c r="D7" s="5" t="s">
        <v>502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303</v>
      </c>
      <c r="B8" s="8" t="s">
        <v>304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69" t="str">
        <f t="array" ref="A9:A30">_xll.WZhesv(E5,B5,D9:W28,B9:B28)</f>
        <v>-0.159999999999999-0.889999999999999i</v>
      </c>
      <c r="B9" s="21" t="s">
        <v>265</v>
      </c>
      <c r="C9" s="12">
        <v>1</v>
      </c>
      <c r="D9" s="15">
        <v>0.2</v>
      </c>
      <c r="E9" s="32" t="s">
        <v>199</v>
      </c>
      <c r="F9" s="32" t="s">
        <v>200</v>
      </c>
      <c r="G9" s="32" t="s">
        <v>201</v>
      </c>
      <c r="H9" s="32" t="s">
        <v>202</v>
      </c>
      <c r="I9" s="32" t="s">
        <v>203</v>
      </c>
      <c r="J9" s="32" t="s">
        <v>204</v>
      </c>
      <c r="K9" s="32" t="s">
        <v>205</v>
      </c>
      <c r="L9" s="32" t="s">
        <v>206</v>
      </c>
      <c r="M9" s="33" t="s">
        <v>207</v>
      </c>
      <c r="N9" s="34"/>
      <c r="O9" s="32"/>
      <c r="P9" s="32"/>
      <c r="Q9" s="32"/>
      <c r="R9" s="32"/>
      <c r="S9" s="32"/>
      <c r="T9" s="32"/>
      <c r="U9" s="32"/>
      <c r="V9" s="32"/>
      <c r="W9" s="33"/>
    </row>
    <row r="10" spans="1:23" x14ac:dyDescent="0.15">
      <c r="A10" s="70" t="str">
        <v>-0.45+0.3i</v>
      </c>
      <c r="B10" s="22" t="s">
        <v>266</v>
      </c>
      <c r="C10" s="13">
        <v>2</v>
      </c>
      <c r="D10" s="26" t="s">
        <v>208</v>
      </c>
      <c r="E10" s="27">
        <v>-0.32</v>
      </c>
      <c r="F10" s="36" t="s">
        <v>209</v>
      </c>
      <c r="G10" s="36" t="s">
        <v>210</v>
      </c>
      <c r="H10" s="36" t="s">
        <v>211</v>
      </c>
      <c r="I10" s="36" t="s">
        <v>212</v>
      </c>
      <c r="J10" s="36" t="s">
        <v>213</v>
      </c>
      <c r="K10" s="36" t="s">
        <v>214</v>
      </c>
      <c r="L10" s="36" t="s">
        <v>215</v>
      </c>
      <c r="M10" s="37" t="s">
        <v>216</v>
      </c>
      <c r="N10" s="35"/>
      <c r="O10" s="36"/>
      <c r="P10" s="36"/>
      <c r="Q10" s="36"/>
      <c r="R10" s="36"/>
      <c r="S10" s="36"/>
      <c r="T10" s="36"/>
      <c r="U10" s="36"/>
      <c r="V10" s="36"/>
      <c r="W10" s="37"/>
    </row>
    <row r="11" spans="1:23" x14ac:dyDescent="0.15">
      <c r="A11" s="70" t="str">
        <v>-0.78+0.860000000000001i</v>
      </c>
      <c r="B11" s="22" t="s">
        <v>267</v>
      </c>
      <c r="C11" s="13">
        <v>3</v>
      </c>
      <c r="D11" s="26" t="s">
        <v>45</v>
      </c>
      <c r="E11" s="27" t="s">
        <v>46</v>
      </c>
      <c r="F11" s="27">
        <v>-0.28999999999999998</v>
      </c>
      <c r="G11" s="36" t="s">
        <v>217</v>
      </c>
      <c r="H11" s="36" t="s">
        <v>218</v>
      </c>
      <c r="I11" s="36" t="s">
        <v>219</v>
      </c>
      <c r="J11" s="36" t="s">
        <v>220</v>
      </c>
      <c r="K11" s="36" t="s">
        <v>290</v>
      </c>
      <c r="L11" s="36" t="s">
        <v>221</v>
      </c>
      <c r="M11" s="37" t="s">
        <v>222</v>
      </c>
      <c r="N11" s="35"/>
      <c r="O11" s="36"/>
      <c r="P11" s="36"/>
      <c r="Q11" s="36"/>
      <c r="R11" s="36"/>
      <c r="S11" s="36"/>
      <c r="T11" s="36"/>
      <c r="U11" s="36"/>
      <c r="V11" s="36"/>
      <c r="W11" s="37"/>
    </row>
    <row r="12" spans="1:23" x14ac:dyDescent="0.15">
      <c r="A12" s="70" t="str">
        <v>-0.83-0.620000000000001i</v>
      </c>
      <c r="B12" s="22" t="s">
        <v>268</v>
      </c>
      <c r="C12" s="13">
        <v>4</v>
      </c>
      <c r="D12" s="26" t="s">
        <v>223</v>
      </c>
      <c r="E12" s="27" t="s">
        <v>224</v>
      </c>
      <c r="F12" s="27" t="s">
        <v>225</v>
      </c>
      <c r="G12" s="27">
        <v>0.19</v>
      </c>
      <c r="H12" s="36" t="s">
        <v>226</v>
      </c>
      <c r="I12" s="36" t="s">
        <v>227</v>
      </c>
      <c r="J12" s="36" t="s">
        <v>228</v>
      </c>
      <c r="K12" s="36" t="s">
        <v>229</v>
      </c>
      <c r="L12" s="36" t="s">
        <v>230</v>
      </c>
      <c r="M12" s="37" t="s">
        <v>231</v>
      </c>
      <c r="N12" s="35"/>
      <c r="O12" s="36"/>
      <c r="P12" s="36"/>
      <c r="Q12" s="36"/>
      <c r="R12" s="36"/>
      <c r="S12" s="36"/>
      <c r="T12" s="36"/>
      <c r="U12" s="36"/>
      <c r="V12" s="36"/>
      <c r="W12" s="37"/>
    </row>
    <row r="13" spans="1:23" x14ac:dyDescent="0.15">
      <c r="A13" s="70" t="str">
        <v>0.69+0.82i</v>
      </c>
      <c r="B13" s="22" t="s">
        <v>269</v>
      </c>
      <c r="C13" s="13">
        <v>5</v>
      </c>
      <c r="D13" s="26" t="s">
        <v>51</v>
      </c>
      <c r="E13" s="27" t="s">
        <v>52</v>
      </c>
      <c r="F13" s="27" t="s">
        <v>53</v>
      </c>
      <c r="G13" s="27" t="s">
        <v>54</v>
      </c>
      <c r="H13" s="27">
        <v>-0.66</v>
      </c>
      <c r="I13" s="36" t="s">
        <v>232</v>
      </c>
      <c r="J13" s="36" t="s">
        <v>233</v>
      </c>
      <c r="K13" s="36" t="s">
        <v>292</v>
      </c>
      <c r="L13" s="36" t="s">
        <v>234</v>
      </c>
      <c r="M13" s="37" t="s">
        <v>235</v>
      </c>
      <c r="N13" s="35"/>
      <c r="O13" s="36"/>
      <c r="P13" s="36"/>
      <c r="Q13" s="36"/>
      <c r="R13" s="36"/>
      <c r="S13" s="36"/>
      <c r="T13" s="36"/>
      <c r="U13" s="36"/>
      <c r="V13" s="36"/>
      <c r="W13" s="37"/>
    </row>
    <row r="14" spans="1:23" x14ac:dyDescent="0.15">
      <c r="A14" s="70" t="str">
        <v>0.62-0.47i</v>
      </c>
      <c r="B14" s="22" t="s">
        <v>270</v>
      </c>
      <c r="C14" s="13">
        <v>6</v>
      </c>
      <c r="D14" s="26" t="s">
        <v>236</v>
      </c>
      <c r="E14" s="27" t="s">
        <v>237</v>
      </c>
      <c r="F14" s="27" t="s">
        <v>238</v>
      </c>
      <c r="G14" s="27" t="s">
        <v>239</v>
      </c>
      <c r="H14" s="27" t="s">
        <v>240</v>
      </c>
      <c r="I14" s="27">
        <v>-0.79</v>
      </c>
      <c r="J14" s="36" t="s">
        <v>241</v>
      </c>
      <c r="K14" s="36" t="s">
        <v>242</v>
      </c>
      <c r="L14" s="36" t="s">
        <v>243</v>
      </c>
      <c r="M14" s="37" t="s">
        <v>244</v>
      </c>
      <c r="N14" s="35"/>
      <c r="O14" s="36"/>
      <c r="P14" s="36"/>
      <c r="Q14" s="36"/>
      <c r="R14" s="36"/>
      <c r="S14" s="36"/>
      <c r="T14" s="36"/>
      <c r="U14" s="36"/>
      <c r="V14" s="36"/>
      <c r="W14" s="37"/>
    </row>
    <row r="15" spans="1:23" x14ac:dyDescent="0.15">
      <c r="A15" s="70" t="str">
        <v>-0.780000000000001+0.740000000000001i</v>
      </c>
      <c r="B15" s="22" t="s">
        <v>271</v>
      </c>
      <c r="C15" s="13">
        <v>7</v>
      </c>
      <c r="D15" s="26" t="s">
        <v>61</v>
      </c>
      <c r="E15" s="27" t="s">
        <v>62</v>
      </c>
      <c r="F15" s="27" t="s">
        <v>63</v>
      </c>
      <c r="G15" s="27" t="s">
        <v>64</v>
      </c>
      <c r="H15" s="27" t="s">
        <v>65</v>
      </c>
      <c r="I15" s="27" t="s">
        <v>66</v>
      </c>
      <c r="J15" s="27">
        <v>-0.71</v>
      </c>
      <c r="K15" s="36" t="s">
        <v>245</v>
      </c>
      <c r="L15" s="36" t="s">
        <v>246</v>
      </c>
      <c r="M15" s="37" t="s">
        <v>247</v>
      </c>
      <c r="N15" s="35"/>
      <c r="O15" s="36"/>
      <c r="P15" s="36"/>
      <c r="Q15" s="36"/>
      <c r="R15" s="36"/>
      <c r="S15" s="36"/>
      <c r="T15" s="36"/>
      <c r="U15" s="36"/>
      <c r="V15" s="36"/>
      <c r="W15" s="37"/>
    </row>
    <row r="16" spans="1:23" x14ac:dyDescent="0.15">
      <c r="A16" s="70" t="str">
        <v>0.790000000000001-0.269999999999999i</v>
      </c>
      <c r="B16" s="22" t="s">
        <v>272</v>
      </c>
      <c r="C16" s="13">
        <v>8</v>
      </c>
      <c r="D16" s="26" t="s">
        <v>248</v>
      </c>
      <c r="E16" s="27" t="s">
        <v>249</v>
      </c>
      <c r="F16" s="27" t="s">
        <v>291</v>
      </c>
      <c r="G16" s="27" t="s">
        <v>250</v>
      </c>
      <c r="H16" s="27" t="s">
        <v>292</v>
      </c>
      <c r="I16" s="27" t="s">
        <v>251</v>
      </c>
      <c r="J16" s="27" t="s">
        <v>252</v>
      </c>
      <c r="K16" s="27">
        <v>-0.37</v>
      </c>
      <c r="L16" s="36" t="s">
        <v>253</v>
      </c>
      <c r="M16" s="37" t="s">
        <v>254</v>
      </c>
      <c r="N16" s="35"/>
      <c r="O16" s="36"/>
      <c r="P16" s="36"/>
      <c r="Q16" s="36"/>
      <c r="R16" s="36"/>
      <c r="S16" s="36"/>
      <c r="T16" s="36"/>
      <c r="U16" s="36"/>
      <c r="V16" s="36"/>
      <c r="W16" s="37"/>
    </row>
    <row r="17" spans="1:23" x14ac:dyDescent="0.15">
      <c r="A17" s="70" t="str">
        <v>-0.96+0.57i</v>
      </c>
      <c r="B17" s="22" t="s">
        <v>273</v>
      </c>
      <c r="C17" s="13">
        <v>9</v>
      </c>
      <c r="D17" s="26" t="s">
        <v>73</v>
      </c>
      <c r="E17" s="27" t="s">
        <v>74</v>
      </c>
      <c r="F17" s="27" t="s">
        <v>75</v>
      </c>
      <c r="G17" s="27" t="s">
        <v>76</v>
      </c>
      <c r="H17" s="27" t="s">
        <v>77</v>
      </c>
      <c r="I17" s="27" t="s">
        <v>78</v>
      </c>
      <c r="J17" s="27" t="s">
        <v>79</v>
      </c>
      <c r="K17" s="27" t="s">
        <v>80</v>
      </c>
      <c r="L17" s="27">
        <v>-0.64</v>
      </c>
      <c r="M17" s="37" t="s">
        <v>255</v>
      </c>
      <c r="N17" s="35"/>
      <c r="O17" s="36"/>
      <c r="P17" s="36"/>
      <c r="Q17" s="36"/>
      <c r="R17" s="36"/>
      <c r="S17" s="36"/>
      <c r="T17" s="36"/>
      <c r="U17" s="36"/>
      <c r="V17" s="36"/>
      <c r="W17" s="37"/>
    </row>
    <row r="18" spans="1:23" x14ac:dyDescent="0.15">
      <c r="A18" s="71" t="str">
        <v>-0.0299999999999983+0.709999999999999i</v>
      </c>
      <c r="B18" s="23" t="s">
        <v>274</v>
      </c>
      <c r="C18" s="14">
        <v>10</v>
      </c>
      <c r="D18" s="29" t="s">
        <v>256</v>
      </c>
      <c r="E18" s="30" t="s">
        <v>257</v>
      </c>
      <c r="F18" s="30" t="s">
        <v>258</v>
      </c>
      <c r="G18" s="30" t="s">
        <v>259</v>
      </c>
      <c r="H18" s="30" t="s">
        <v>260</v>
      </c>
      <c r="I18" s="30" t="s">
        <v>261</v>
      </c>
      <c r="J18" s="30" t="s">
        <v>262</v>
      </c>
      <c r="K18" s="30" t="s">
        <v>263</v>
      </c>
      <c r="L18" s="30" t="s">
        <v>264</v>
      </c>
      <c r="M18" s="31">
        <v>-0.42</v>
      </c>
      <c r="N18" s="38"/>
      <c r="O18" s="39"/>
      <c r="P18" s="39"/>
      <c r="Q18" s="39"/>
      <c r="R18" s="39"/>
      <c r="S18" s="39"/>
      <c r="T18" s="39"/>
      <c r="U18" s="39"/>
      <c r="V18" s="39"/>
      <c r="W18" s="40"/>
    </row>
    <row r="19" spans="1:23" x14ac:dyDescent="0.15">
      <c r="A19" s="69">
        <v>4.1948913993429905E-2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32"/>
      <c r="P19" s="32"/>
      <c r="Q19" s="32"/>
      <c r="R19" s="32"/>
      <c r="S19" s="32"/>
      <c r="T19" s="32"/>
      <c r="U19" s="32"/>
      <c r="V19" s="32"/>
      <c r="W19" s="33"/>
    </row>
    <row r="20" spans="1:23" x14ac:dyDescent="0.15">
      <c r="A20" s="70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36"/>
      <c r="Q20" s="36"/>
      <c r="R20" s="36"/>
      <c r="S20" s="36"/>
      <c r="T20" s="36"/>
      <c r="U20" s="36"/>
      <c r="V20" s="36"/>
      <c r="W20" s="37"/>
    </row>
    <row r="21" spans="1:23" x14ac:dyDescent="0.15">
      <c r="A21" s="70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36"/>
      <c r="R21" s="36"/>
      <c r="S21" s="36"/>
      <c r="T21" s="36"/>
      <c r="U21" s="36"/>
      <c r="V21" s="36"/>
      <c r="W21" s="37"/>
    </row>
    <row r="22" spans="1:23" x14ac:dyDescent="0.15">
      <c r="A22" s="70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36"/>
      <c r="S22" s="36"/>
      <c r="T22" s="36"/>
      <c r="U22" s="36"/>
      <c r="V22" s="36"/>
      <c r="W22" s="37"/>
    </row>
    <row r="23" spans="1:23" x14ac:dyDescent="0.15">
      <c r="A23" s="70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36"/>
      <c r="T23" s="36"/>
      <c r="U23" s="36"/>
      <c r="V23" s="36"/>
      <c r="W23" s="37"/>
    </row>
    <row r="24" spans="1:23" x14ac:dyDescent="0.15">
      <c r="A24" s="70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36"/>
      <c r="U24" s="36"/>
      <c r="V24" s="36"/>
      <c r="W24" s="37"/>
    </row>
    <row r="25" spans="1:23" x14ac:dyDescent="0.15">
      <c r="A25" s="70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36"/>
      <c r="V25" s="36"/>
      <c r="W25" s="37"/>
    </row>
    <row r="26" spans="1:23" x14ac:dyDescent="0.15">
      <c r="A26" s="70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36"/>
      <c r="W26" s="37"/>
    </row>
    <row r="27" spans="1:23" x14ac:dyDescent="0.15">
      <c r="A27" s="70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37"/>
    </row>
    <row r="28" spans="1:23" x14ac:dyDescent="0.15">
      <c r="A28" s="71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3" x14ac:dyDescent="0.15">
      <c r="A29" s="72" t="e">
        <v>#N/A</v>
      </c>
    </row>
    <row r="30" spans="1:23" x14ac:dyDescent="0.15">
      <c r="A30" s="72" t="e">
        <v>#N/A</v>
      </c>
    </row>
    <row r="31" spans="1:23" x14ac:dyDescent="0.15">
      <c r="A31" s="16" t="s">
        <v>296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/>
  <dimension ref="A1:AS35"/>
  <sheetViews>
    <sheetView workbookViewId="0"/>
  </sheetViews>
  <sheetFormatPr defaultRowHeight="13.5" x14ac:dyDescent="0.15"/>
  <cols>
    <col min="1" max="2" width="9" style="16"/>
    <col min="3" max="4" width="9" style="16" customWidth="1"/>
    <col min="5" max="5" width="4.625" style="16" customWidth="1"/>
    <col min="6" max="7" width="9" style="16"/>
    <col min="8" max="8" width="9" style="16" customWidth="1"/>
    <col min="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336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20" t="s">
        <v>500</v>
      </c>
      <c r="G5" s="18" t="s">
        <v>501</v>
      </c>
    </row>
    <row r="7" spans="1:45" x14ac:dyDescent="0.15">
      <c r="A7" s="51" t="s">
        <v>309</v>
      </c>
      <c r="B7" s="52"/>
      <c r="C7" s="44" t="s">
        <v>311</v>
      </c>
      <c r="D7" s="45"/>
      <c r="E7" s="4"/>
      <c r="F7" s="5" t="s">
        <v>502</v>
      </c>
      <c r="G7" s="6"/>
      <c r="H7" s="6"/>
      <c r="I7" s="6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6"/>
      <c r="W7" s="6"/>
      <c r="X7" s="6"/>
      <c r="Y7" s="7"/>
      <c r="Z7" s="5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7"/>
    </row>
    <row r="8" spans="1:45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1</v>
      </c>
      <c r="G8" s="50" t="s">
        <v>2</v>
      </c>
      <c r="H8" s="49" t="s">
        <v>5</v>
      </c>
      <c r="I8" s="50" t="s">
        <v>6</v>
      </c>
      <c r="J8" s="49" t="s">
        <v>7</v>
      </c>
      <c r="K8" s="50" t="s">
        <v>8</v>
      </c>
      <c r="L8" s="49" t="s">
        <v>9</v>
      </c>
      <c r="M8" s="50" t="s">
        <v>10</v>
      </c>
      <c r="N8" s="49" t="s">
        <v>11</v>
      </c>
      <c r="O8" s="50" t="s">
        <v>12</v>
      </c>
      <c r="P8" s="49" t="s">
        <v>13</v>
      </c>
      <c r="Q8" s="50" t="s">
        <v>14</v>
      </c>
      <c r="R8" s="49" t="s">
        <v>15</v>
      </c>
      <c r="S8" s="50" t="s">
        <v>16</v>
      </c>
      <c r="T8" s="49" t="s">
        <v>17</v>
      </c>
      <c r="U8" s="50" t="s">
        <v>18</v>
      </c>
      <c r="V8" s="49" t="s">
        <v>19</v>
      </c>
      <c r="W8" s="50" t="s">
        <v>20</v>
      </c>
      <c r="X8" s="49" t="s">
        <v>21</v>
      </c>
      <c r="Y8" s="50" t="s">
        <v>22</v>
      </c>
      <c r="Z8" s="49" t="s">
        <v>23</v>
      </c>
      <c r="AA8" s="50" t="s">
        <v>24</v>
      </c>
      <c r="AB8" s="49" t="s">
        <v>25</v>
      </c>
      <c r="AC8" s="50" t="s">
        <v>26</v>
      </c>
      <c r="AD8" s="49" t="s">
        <v>27</v>
      </c>
      <c r="AE8" s="50" t="s">
        <v>28</v>
      </c>
      <c r="AF8" s="49" t="s">
        <v>29</v>
      </c>
      <c r="AG8" s="50" t="s">
        <v>30</v>
      </c>
      <c r="AH8" s="49" t="s">
        <v>31</v>
      </c>
      <c r="AI8" s="50" t="s">
        <v>32</v>
      </c>
      <c r="AJ8" s="49" t="s">
        <v>33</v>
      </c>
      <c r="AK8" s="50" t="s">
        <v>34</v>
      </c>
      <c r="AL8" s="49" t="s">
        <v>35</v>
      </c>
      <c r="AM8" s="50" t="s">
        <v>36</v>
      </c>
      <c r="AN8" s="49" t="s">
        <v>37</v>
      </c>
      <c r="AO8" s="50" t="s">
        <v>38</v>
      </c>
      <c r="AP8" s="49" t="s">
        <v>39</v>
      </c>
      <c r="AQ8" s="50" t="s">
        <v>40</v>
      </c>
      <c r="AR8" s="49" t="s">
        <v>41</v>
      </c>
      <c r="AS8" s="50" t="s">
        <v>42</v>
      </c>
    </row>
    <row r="9" spans="1:45" x14ac:dyDescent="0.15">
      <c r="A9" s="69">
        <f t="array" ref="A9:B29">_xll.WZhesv2(G5,C5,F9:AS28,C9:D28)</f>
        <v>-0.15999999999999837</v>
      </c>
      <c r="B9" s="69">
        <v>-0.88999999999999846</v>
      </c>
      <c r="C9" s="21">
        <v>-1.9373000000000002</v>
      </c>
      <c r="D9" s="21">
        <v>0.29050000000000009</v>
      </c>
      <c r="E9" s="12">
        <v>1</v>
      </c>
      <c r="F9" s="15">
        <v>0.2</v>
      </c>
      <c r="G9" s="62">
        <v>0</v>
      </c>
      <c r="H9" s="34">
        <v>-0.11</v>
      </c>
      <c r="I9" s="33">
        <v>0.93</v>
      </c>
      <c r="J9" s="58">
        <v>0.81</v>
      </c>
      <c r="K9" s="54">
        <v>-0.37</v>
      </c>
      <c r="L9" s="34">
        <v>0.86</v>
      </c>
      <c r="M9" s="33">
        <v>-0.64</v>
      </c>
      <c r="N9" s="58">
        <v>0.2</v>
      </c>
      <c r="O9" s="33">
        <v>-0.94</v>
      </c>
      <c r="P9" s="34">
        <v>0.08</v>
      </c>
      <c r="Q9" s="54">
        <v>-0.69</v>
      </c>
      <c r="R9" s="34">
        <v>0.65</v>
      </c>
      <c r="S9" s="33">
        <v>0.36</v>
      </c>
      <c r="T9" s="58">
        <v>0.12</v>
      </c>
      <c r="U9" s="54">
        <v>0.11</v>
      </c>
      <c r="V9" s="34">
        <v>0.59</v>
      </c>
      <c r="W9" s="33">
        <v>0.36</v>
      </c>
      <c r="X9" s="58">
        <v>0.87</v>
      </c>
      <c r="Y9" s="33">
        <v>-0.79</v>
      </c>
      <c r="Z9" s="34"/>
      <c r="AA9" s="33"/>
      <c r="AB9" s="34"/>
      <c r="AC9" s="33"/>
      <c r="AD9" s="34"/>
      <c r="AE9" s="33"/>
      <c r="AF9" s="34"/>
      <c r="AG9" s="33"/>
      <c r="AH9" s="32"/>
      <c r="AI9" s="33"/>
      <c r="AJ9" s="34"/>
      <c r="AK9" s="33"/>
      <c r="AL9" s="34"/>
      <c r="AM9" s="33"/>
      <c r="AN9" s="34"/>
      <c r="AO9" s="33"/>
      <c r="AP9" s="34"/>
      <c r="AQ9" s="33"/>
      <c r="AR9" s="32"/>
      <c r="AS9" s="33"/>
    </row>
    <row r="10" spans="1:45" x14ac:dyDescent="0.15">
      <c r="A10" s="70">
        <v>-0.44999999999999979</v>
      </c>
      <c r="B10" s="70">
        <v>0.29999999999999966</v>
      </c>
      <c r="C10" s="22">
        <v>0.72459999999999969</v>
      </c>
      <c r="D10" s="22">
        <v>2.5099999999999789E-2</v>
      </c>
      <c r="E10" s="13">
        <v>2</v>
      </c>
      <c r="F10" s="26">
        <v>-0.11</v>
      </c>
      <c r="G10" s="56">
        <v>-0.93</v>
      </c>
      <c r="H10" s="26">
        <v>-0.32</v>
      </c>
      <c r="I10" s="28">
        <v>0</v>
      </c>
      <c r="J10" s="59">
        <v>-0.8</v>
      </c>
      <c r="K10" s="55">
        <v>0.92</v>
      </c>
      <c r="L10" s="35">
        <v>0.51</v>
      </c>
      <c r="M10" s="37">
        <v>-0.71</v>
      </c>
      <c r="N10" s="59">
        <v>0.79</v>
      </c>
      <c r="O10" s="37">
        <v>0.13</v>
      </c>
      <c r="P10" s="35">
        <v>-0.7</v>
      </c>
      <c r="Q10" s="55">
        <v>0.47</v>
      </c>
      <c r="R10" s="35">
        <v>-0.9</v>
      </c>
      <c r="S10" s="37">
        <v>-0.31</v>
      </c>
      <c r="T10" s="59">
        <v>0.69</v>
      </c>
      <c r="U10" s="55">
        <v>0.65</v>
      </c>
      <c r="V10" s="35">
        <v>-0.9</v>
      </c>
      <c r="W10" s="37">
        <v>0.18</v>
      </c>
      <c r="X10" s="59">
        <v>0.62</v>
      </c>
      <c r="Y10" s="37">
        <v>0.28000000000000003</v>
      </c>
      <c r="Z10" s="35"/>
      <c r="AA10" s="37"/>
      <c r="AB10" s="35"/>
      <c r="AC10" s="37"/>
      <c r="AD10" s="35"/>
      <c r="AE10" s="37"/>
      <c r="AF10" s="35"/>
      <c r="AG10" s="37"/>
      <c r="AH10" s="36"/>
      <c r="AI10" s="37"/>
      <c r="AJ10" s="35"/>
      <c r="AK10" s="37"/>
      <c r="AL10" s="35"/>
      <c r="AM10" s="37"/>
      <c r="AN10" s="35"/>
      <c r="AO10" s="37"/>
      <c r="AP10" s="35"/>
      <c r="AQ10" s="37"/>
      <c r="AR10" s="36"/>
      <c r="AS10" s="37"/>
    </row>
    <row r="11" spans="1:45" x14ac:dyDescent="0.15">
      <c r="A11" s="70">
        <v>-0.77999999999999803</v>
      </c>
      <c r="B11" s="70">
        <v>0.86000000000000099</v>
      </c>
      <c r="C11" s="22">
        <v>2.5264000000000002</v>
      </c>
      <c r="D11" s="22">
        <v>-2.8135999999999997</v>
      </c>
      <c r="E11" s="13">
        <v>3</v>
      </c>
      <c r="F11" s="26">
        <v>0.81</v>
      </c>
      <c r="G11" s="56">
        <v>0.37</v>
      </c>
      <c r="H11" s="26">
        <v>-0.8</v>
      </c>
      <c r="I11" s="28">
        <v>-0.92</v>
      </c>
      <c r="J11" s="60">
        <v>-0.28999999999999998</v>
      </c>
      <c r="K11" s="56">
        <v>0</v>
      </c>
      <c r="L11" s="35">
        <v>0.59</v>
      </c>
      <c r="M11" s="37">
        <v>0.15</v>
      </c>
      <c r="N11" s="59">
        <v>0.13</v>
      </c>
      <c r="O11" s="37">
        <v>-0.75</v>
      </c>
      <c r="P11" s="35">
        <v>0.5</v>
      </c>
      <c r="Q11" s="55">
        <v>-0.98</v>
      </c>
      <c r="R11" s="35">
        <v>-0.75</v>
      </c>
      <c r="S11" s="37">
        <v>-0.57999999999999996</v>
      </c>
      <c r="T11" s="59">
        <v>0.09</v>
      </c>
      <c r="U11" s="55">
        <v>-0.01</v>
      </c>
      <c r="V11" s="35">
        <v>-0.28000000000000003</v>
      </c>
      <c r="W11" s="37">
        <v>0.3</v>
      </c>
      <c r="X11" s="59">
        <v>0.51</v>
      </c>
      <c r="Y11" s="37">
        <v>-0.2</v>
      </c>
      <c r="Z11" s="35"/>
      <c r="AA11" s="37"/>
      <c r="AB11" s="35"/>
      <c r="AC11" s="37"/>
      <c r="AD11" s="35"/>
      <c r="AE11" s="37"/>
      <c r="AF11" s="35"/>
      <c r="AG11" s="37"/>
      <c r="AH11" s="36"/>
      <c r="AI11" s="37"/>
      <c r="AJ11" s="35"/>
      <c r="AK11" s="37"/>
      <c r="AL11" s="35"/>
      <c r="AM11" s="37"/>
      <c r="AN11" s="35"/>
      <c r="AO11" s="37"/>
      <c r="AP11" s="35"/>
      <c r="AQ11" s="37"/>
      <c r="AR11" s="36"/>
      <c r="AS11" s="37"/>
    </row>
    <row r="12" spans="1:45" x14ac:dyDescent="0.15">
      <c r="A12" s="70">
        <v>-0.83000000000000052</v>
      </c>
      <c r="B12" s="70">
        <v>-0.62000000000000088</v>
      </c>
      <c r="C12" s="22">
        <v>0.25379999999999997</v>
      </c>
      <c r="D12" s="22">
        <v>-2.5811999999999995</v>
      </c>
      <c r="E12" s="13">
        <v>4</v>
      </c>
      <c r="F12" s="26">
        <v>0.86</v>
      </c>
      <c r="G12" s="56">
        <v>0.64</v>
      </c>
      <c r="H12" s="26">
        <v>0.51</v>
      </c>
      <c r="I12" s="28">
        <v>0.71</v>
      </c>
      <c r="J12" s="60">
        <v>0.59</v>
      </c>
      <c r="K12" s="56">
        <v>-0.15</v>
      </c>
      <c r="L12" s="26">
        <v>0.19</v>
      </c>
      <c r="M12" s="28">
        <v>0</v>
      </c>
      <c r="N12" s="59">
        <v>-0.91</v>
      </c>
      <c r="O12" s="37">
        <v>-0.3</v>
      </c>
      <c r="P12" s="35">
        <v>0.26</v>
      </c>
      <c r="Q12" s="55">
        <v>0.39</v>
      </c>
      <c r="R12" s="35">
        <v>0.5</v>
      </c>
      <c r="S12" s="37">
        <v>0.08</v>
      </c>
      <c r="T12" s="59">
        <v>0.73</v>
      </c>
      <c r="U12" s="55">
        <v>-0.54</v>
      </c>
      <c r="V12" s="35">
        <v>-0.89</v>
      </c>
      <c r="W12" s="37">
        <v>0.3</v>
      </c>
      <c r="X12" s="59">
        <v>-0.16</v>
      </c>
      <c r="Y12" s="37">
        <v>-0.17</v>
      </c>
      <c r="Z12" s="35"/>
      <c r="AA12" s="37"/>
      <c r="AB12" s="35"/>
      <c r="AC12" s="37"/>
      <c r="AD12" s="35"/>
      <c r="AE12" s="37"/>
      <c r="AF12" s="35"/>
      <c r="AG12" s="37"/>
      <c r="AH12" s="36"/>
      <c r="AI12" s="37"/>
      <c r="AJ12" s="35"/>
      <c r="AK12" s="37"/>
      <c r="AL12" s="35"/>
      <c r="AM12" s="37"/>
      <c r="AN12" s="35"/>
      <c r="AO12" s="37"/>
      <c r="AP12" s="35"/>
      <c r="AQ12" s="37"/>
      <c r="AR12" s="36"/>
      <c r="AS12" s="37"/>
    </row>
    <row r="13" spans="1:45" x14ac:dyDescent="0.15">
      <c r="A13" s="70">
        <v>0.69</v>
      </c>
      <c r="B13" s="70">
        <v>0.8199999999999994</v>
      </c>
      <c r="C13" s="22">
        <v>-1.3196000000000003</v>
      </c>
      <c r="D13" s="22">
        <v>-1.1435000000000002</v>
      </c>
      <c r="E13" s="13">
        <v>5</v>
      </c>
      <c r="F13" s="26">
        <v>0.2</v>
      </c>
      <c r="G13" s="56">
        <v>0.94</v>
      </c>
      <c r="H13" s="26">
        <v>0.79</v>
      </c>
      <c r="I13" s="28">
        <v>-0.13</v>
      </c>
      <c r="J13" s="60">
        <v>0.13</v>
      </c>
      <c r="K13" s="56">
        <v>0.75</v>
      </c>
      <c r="L13" s="26">
        <v>-0.91</v>
      </c>
      <c r="M13" s="28">
        <v>0.3</v>
      </c>
      <c r="N13" s="60">
        <v>-0.66</v>
      </c>
      <c r="O13" s="28">
        <v>0</v>
      </c>
      <c r="P13" s="35">
        <v>-0.13</v>
      </c>
      <c r="Q13" s="55">
        <v>-0.51</v>
      </c>
      <c r="R13" s="35">
        <v>-0.51</v>
      </c>
      <c r="S13" s="37">
        <v>0.87</v>
      </c>
      <c r="T13" s="59">
        <v>-0.94</v>
      </c>
      <c r="U13" s="55">
        <v>0.01</v>
      </c>
      <c r="V13" s="35">
        <v>0.82</v>
      </c>
      <c r="W13" s="37">
        <v>-0.72</v>
      </c>
      <c r="X13" s="59">
        <v>-0.74</v>
      </c>
      <c r="Y13" s="37">
        <v>-0.16</v>
      </c>
      <c r="Z13" s="35"/>
      <c r="AA13" s="37"/>
      <c r="AB13" s="35"/>
      <c r="AC13" s="37"/>
      <c r="AD13" s="35"/>
      <c r="AE13" s="37"/>
      <c r="AF13" s="35"/>
      <c r="AG13" s="37"/>
      <c r="AH13" s="36"/>
      <c r="AI13" s="37"/>
      <c r="AJ13" s="35"/>
      <c r="AK13" s="37"/>
      <c r="AL13" s="35"/>
      <c r="AM13" s="37"/>
      <c r="AN13" s="35"/>
      <c r="AO13" s="37"/>
      <c r="AP13" s="35"/>
      <c r="AQ13" s="37"/>
      <c r="AR13" s="36"/>
      <c r="AS13" s="37"/>
    </row>
    <row r="14" spans="1:45" x14ac:dyDescent="0.15">
      <c r="A14" s="70">
        <v>0.61999999999999933</v>
      </c>
      <c r="B14" s="70">
        <v>-0.46999999999999909</v>
      </c>
      <c r="C14" s="22">
        <v>-0.21160000000000023</v>
      </c>
      <c r="D14" s="22">
        <v>-0.90939999999999999</v>
      </c>
      <c r="E14" s="13">
        <v>6</v>
      </c>
      <c r="F14" s="26">
        <v>0.08</v>
      </c>
      <c r="G14" s="56">
        <v>0.69</v>
      </c>
      <c r="H14" s="26">
        <v>-0.7</v>
      </c>
      <c r="I14" s="28">
        <v>-0.47</v>
      </c>
      <c r="J14" s="60">
        <v>0.5</v>
      </c>
      <c r="K14" s="56">
        <v>0.98</v>
      </c>
      <c r="L14" s="26">
        <v>0.26</v>
      </c>
      <c r="M14" s="28">
        <v>-0.39</v>
      </c>
      <c r="N14" s="60">
        <v>-0.13</v>
      </c>
      <c r="O14" s="28">
        <v>0.51</v>
      </c>
      <c r="P14" s="26">
        <v>-0.79</v>
      </c>
      <c r="Q14" s="56">
        <v>0</v>
      </c>
      <c r="R14" s="35">
        <v>-0.44</v>
      </c>
      <c r="S14" s="37">
        <v>0.89</v>
      </c>
      <c r="T14" s="59">
        <v>0.63</v>
      </c>
      <c r="U14" s="55">
        <v>0.19</v>
      </c>
      <c r="V14" s="35">
        <v>-0.43</v>
      </c>
      <c r="W14" s="37">
        <v>-0.19</v>
      </c>
      <c r="X14" s="59">
        <v>-0.14000000000000001</v>
      </c>
      <c r="Y14" s="37">
        <v>-0.93</v>
      </c>
      <c r="Z14" s="35"/>
      <c r="AA14" s="37"/>
      <c r="AB14" s="35"/>
      <c r="AC14" s="37"/>
      <c r="AD14" s="35"/>
      <c r="AE14" s="37"/>
      <c r="AF14" s="35"/>
      <c r="AG14" s="37"/>
      <c r="AH14" s="36"/>
      <c r="AI14" s="37"/>
      <c r="AJ14" s="35"/>
      <c r="AK14" s="37"/>
      <c r="AL14" s="35"/>
      <c r="AM14" s="37"/>
      <c r="AN14" s="35"/>
      <c r="AO14" s="37"/>
      <c r="AP14" s="35"/>
      <c r="AQ14" s="37"/>
      <c r="AR14" s="36"/>
      <c r="AS14" s="37"/>
    </row>
    <row r="15" spans="1:45" x14ac:dyDescent="0.15">
      <c r="A15" s="70">
        <v>-0.78000000000000114</v>
      </c>
      <c r="B15" s="70">
        <v>0.74000000000000199</v>
      </c>
      <c r="C15" s="22">
        <v>0.83679999999999977</v>
      </c>
      <c r="D15" s="22">
        <v>-5.0424000000000007</v>
      </c>
      <c r="E15" s="13">
        <v>7</v>
      </c>
      <c r="F15" s="26">
        <v>0.65</v>
      </c>
      <c r="G15" s="56">
        <v>-0.36</v>
      </c>
      <c r="H15" s="26">
        <v>-0.9</v>
      </c>
      <c r="I15" s="28">
        <v>0.31</v>
      </c>
      <c r="J15" s="60">
        <v>-0.75</v>
      </c>
      <c r="K15" s="56">
        <v>0.57999999999999996</v>
      </c>
      <c r="L15" s="26">
        <v>0.5</v>
      </c>
      <c r="M15" s="28">
        <v>-0.08</v>
      </c>
      <c r="N15" s="60">
        <v>-0.51</v>
      </c>
      <c r="O15" s="28">
        <v>-0.87</v>
      </c>
      <c r="P15" s="26">
        <v>-0.44</v>
      </c>
      <c r="Q15" s="56">
        <v>-0.89</v>
      </c>
      <c r="R15" s="26">
        <v>-0.71</v>
      </c>
      <c r="S15" s="28">
        <v>0</v>
      </c>
      <c r="T15" s="59">
        <v>0.81</v>
      </c>
      <c r="U15" s="55">
        <v>-0.63</v>
      </c>
      <c r="V15" s="35">
        <v>0.22</v>
      </c>
      <c r="W15" s="37">
        <v>-0.35</v>
      </c>
      <c r="X15" s="59">
        <v>-0.92</v>
      </c>
      <c r="Y15" s="37">
        <v>-0.87</v>
      </c>
      <c r="Z15" s="35"/>
      <c r="AA15" s="37"/>
      <c r="AB15" s="35"/>
      <c r="AC15" s="37"/>
      <c r="AD15" s="35"/>
      <c r="AE15" s="37"/>
      <c r="AF15" s="35"/>
      <c r="AG15" s="37"/>
      <c r="AH15" s="36"/>
      <c r="AI15" s="37"/>
      <c r="AJ15" s="35"/>
      <c r="AK15" s="37"/>
      <c r="AL15" s="35"/>
      <c r="AM15" s="37"/>
      <c r="AN15" s="35"/>
      <c r="AO15" s="37"/>
      <c r="AP15" s="35"/>
      <c r="AQ15" s="37"/>
      <c r="AR15" s="36"/>
      <c r="AS15" s="37"/>
    </row>
    <row r="16" spans="1:45" x14ac:dyDescent="0.15">
      <c r="A16" s="70">
        <v>0.79000000000000148</v>
      </c>
      <c r="B16" s="70">
        <v>-0.26999999999999974</v>
      </c>
      <c r="C16" s="22">
        <v>-2.5091999999999999</v>
      </c>
      <c r="D16" s="22">
        <v>-2.5449999999999995</v>
      </c>
      <c r="E16" s="13">
        <v>8</v>
      </c>
      <c r="F16" s="26">
        <v>0.12</v>
      </c>
      <c r="G16" s="56">
        <v>-0.11</v>
      </c>
      <c r="H16" s="26">
        <v>0.69</v>
      </c>
      <c r="I16" s="28">
        <v>-0.65</v>
      </c>
      <c r="J16" s="60">
        <v>0.09</v>
      </c>
      <c r="K16" s="56">
        <v>0.01</v>
      </c>
      <c r="L16" s="26">
        <v>0.73</v>
      </c>
      <c r="M16" s="28">
        <v>0.54</v>
      </c>
      <c r="N16" s="60">
        <v>-0.94</v>
      </c>
      <c r="O16" s="28">
        <v>-0.01</v>
      </c>
      <c r="P16" s="26">
        <v>0.63</v>
      </c>
      <c r="Q16" s="56">
        <v>-0.19</v>
      </c>
      <c r="R16" s="26">
        <v>0.81</v>
      </c>
      <c r="S16" s="28">
        <v>0.63</v>
      </c>
      <c r="T16" s="60">
        <v>-0.37</v>
      </c>
      <c r="U16" s="56">
        <v>0</v>
      </c>
      <c r="V16" s="35">
        <v>-0.28999999999999998</v>
      </c>
      <c r="W16" s="37">
        <v>0.8</v>
      </c>
      <c r="X16" s="59">
        <v>-0.28999999999999998</v>
      </c>
      <c r="Y16" s="37">
        <v>0.04</v>
      </c>
      <c r="Z16" s="35"/>
      <c r="AA16" s="37"/>
      <c r="AB16" s="35"/>
      <c r="AC16" s="37"/>
      <c r="AD16" s="35"/>
      <c r="AE16" s="37"/>
      <c r="AF16" s="35"/>
      <c r="AG16" s="37"/>
      <c r="AH16" s="36"/>
      <c r="AI16" s="37"/>
      <c r="AJ16" s="35"/>
      <c r="AK16" s="37"/>
      <c r="AL16" s="35"/>
      <c r="AM16" s="37"/>
      <c r="AN16" s="35"/>
      <c r="AO16" s="37"/>
      <c r="AP16" s="35"/>
      <c r="AQ16" s="37"/>
      <c r="AR16" s="36"/>
      <c r="AS16" s="37"/>
    </row>
    <row r="17" spans="1:45" x14ac:dyDescent="0.15">
      <c r="A17" s="70">
        <v>-0.95999999999999908</v>
      </c>
      <c r="B17" s="70">
        <v>0.5699999999999994</v>
      </c>
      <c r="C17" s="22">
        <v>0.67990000000000006</v>
      </c>
      <c r="D17" s="22">
        <v>1.1342999999999999</v>
      </c>
      <c r="E17" s="13">
        <v>9</v>
      </c>
      <c r="F17" s="26">
        <v>0.59</v>
      </c>
      <c r="G17" s="56">
        <v>-0.36</v>
      </c>
      <c r="H17" s="26">
        <v>-0.9</v>
      </c>
      <c r="I17" s="28">
        <v>-0.18</v>
      </c>
      <c r="J17" s="60">
        <v>-0.28000000000000003</v>
      </c>
      <c r="K17" s="56">
        <v>-0.3</v>
      </c>
      <c r="L17" s="26">
        <v>-0.89</v>
      </c>
      <c r="M17" s="28">
        <v>-0.3</v>
      </c>
      <c r="N17" s="60">
        <v>0.82</v>
      </c>
      <c r="O17" s="28">
        <v>0.72</v>
      </c>
      <c r="P17" s="26">
        <v>-0.43</v>
      </c>
      <c r="Q17" s="56">
        <v>0.19</v>
      </c>
      <c r="R17" s="26">
        <v>0.22</v>
      </c>
      <c r="S17" s="28">
        <v>0.35</v>
      </c>
      <c r="T17" s="60">
        <v>-0.28999999999999998</v>
      </c>
      <c r="U17" s="56">
        <v>-0.8</v>
      </c>
      <c r="V17" s="26">
        <v>-0.64</v>
      </c>
      <c r="W17" s="28">
        <v>0</v>
      </c>
      <c r="X17" s="59">
        <v>0.75</v>
      </c>
      <c r="Y17" s="37">
        <v>-0.13</v>
      </c>
      <c r="Z17" s="35"/>
      <c r="AA17" s="37"/>
      <c r="AB17" s="35"/>
      <c r="AC17" s="37"/>
      <c r="AD17" s="35"/>
      <c r="AE17" s="37"/>
      <c r="AF17" s="35"/>
      <c r="AG17" s="37"/>
      <c r="AH17" s="36"/>
      <c r="AI17" s="37"/>
      <c r="AJ17" s="35"/>
      <c r="AK17" s="37"/>
      <c r="AL17" s="35"/>
      <c r="AM17" s="37"/>
      <c r="AN17" s="35"/>
      <c r="AO17" s="37"/>
      <c r="AP17" s="35"/>
      <c r="AQ17" s="37"/>
      <c r="AR17" s="36"/>
      <c r="AS17" s="37"/>
    </row>
    <row r="18" spans="1:45" x14ac:dyDescent="0.15">
      <c r="A18" s="71">
        <v>-2.999999999999968E-2</v>
      </c>
      <c r="B18" s="71">
        <v>0.70999999999999874</v>
      </c>
      <c r="C18" s="23">
        <v>-1.2018</v>
      </c>
      <c r="D18" s="23">
        <v>-1.5102</v>
      </c>
      <c r="E18" s="14">
        <v>10</v>
      </c>
      <c r="F18" s="29">
        <v>0.87</v>
      </c>
      <c r="G18" s="57">
        <v>0.79</v>
      </c>
      <c r="H18" s="29">
        <v>0.62</v>
      </c>
      <c r="I18" s="31">
        <v>-0.28000000000000003</v>
      </c>
      <c r="J18" s="61">
        <v>0.51</v>
      </c>
      <c r="K18" s="57">
        <v>0.2</v>
      </c>
      <c r="L18" s="29">
        <v>-0.16</v>
      </c>
      <c r="M18" s="31">
        <v>0.17</v>
      </c>
      <c r="N18" s="61">
        <v>-0.74</v>
      </c>
      <c r="O18" s="31">
        <v>0.16</v>
      </c>
      <c r="P18" s="29">
        <v>-0.14000000000000001</v>
      </c>
      <c r="Q18" s="57">
        <v>0.93</v>
      </c>
      <c r="R18" s="29">
        <v>-0.92</v>
      </c>
      <c r="S18" s="31">
        <v>0.87</v>
      </c>
      <c r="T18" s="61">
        <v>-0.28999999999999998</v>
      </c>
      <c r="U18" s="57">
        <v>-0.04</v>
      </c>
      <c r="V18" s="29">
        <v>0.75</v>
      </c>
      <c r="W18" s="31">
        <v>0.13</v>
      </c>
      <c r="X18" s="61">
        <v>-0.42</v>
      </c>
      <c r="Y18" s="31">
        <v>0</v>
      </c>
      <c r="Z18" s="38"/>
      <c r="AA18" s="40"/>
      <c r="AB18" s="38"/>
      <c r="AC18" s="40"/>
      <c r="AD18" s="38"/>
      <c r="AE18" s="40"/>
      <c r="AF18" s="38"/>
      <c r="AG18" s="40"/>
      <c r="AH18" s="39"/>
      <c r="AI18" s="40"/>
      <c r="AJ18" s="38"/>
      <c r="AK18" s="40"/>
      <c r="AL18" s="38"/>
      <c r="AM18" s="40"/>
      <c r="AN18" s="38"/>
      <c r="AO18" s="40"/>
      <c r="AP18" s="38"/>
      <c r="AQ18" s="40"/>
      <c r="AR18" s="39"/>
      <c r="AS18" s="40"/>
    </row>
    <row r="19" spans="1:45" x14ac:dyDescent="0.15">
      <c r="A19" s="69">
        <v>4.1948913993429905E-2</v>
      </c>
      <c r="B19" s="69">
        <v>0</v>
      </c>
      <c r="C19" s="21"/>
      <c r="D19" s="21"/>
      <c r="E19" s="12">
        <v>11</v>
      </c>
      <c r="F19" s="15"/>
      <c r="G19" s="62"/>
      <c r="H19" s="15"/>
      <c r="I19" s="25"/>
      <c r="J19" s="63"/>
      <c r="K19" s="62"/>
      <c r="L19" s="15"/>
      <c r="M19" s="25"/>
      <c r="N19" s="63"/>
      <c r="O19" s="25"/>
      <c r="P19" s="15"/>
      <c r="Q19" s="62"/>
      <c r="R19" s="15"/>
      <c r="S19" s="25"/>
      <c r="T19" s="63"/>
      <c r="U19" s="62"/>
      <c r="V19" s="15"/>
      <c r="W19" s="25"/>
      <c r="X19" s="63"/>
      <c r="Y19" s="25"/>
      <c r="Z19" s="15"/>
      <c r="AA19" s="62"/>
      <c r="AB19" s="34"/>
      <c r="AC19" s="33"/>
      <c r="AD19" s="58"/>
      <c r="AE19" s="54"/>
      <c r="AF19" s="34"/>
      <c r="AG19" s="33"/>
      <c r="AH19" s="58"/>
      <c r="AI19" s="33"/>
      <c r="AJ19" s="34"/>
      <c r="AK19" s="54"/>
      <c r="AL19" s="34"/>
      <c r="AM19" s="33"/>
      <c r="AN19" s="58"/>
      <c r="AO19" s="54"/>
      <c r="AP19" s="34"/>
      <c r="AQ19" s="33"/>
      <c r="AR19" s="58"/>
      <c r="AS19" s="33"/>
    </row>
    <row r="20" spans="1:45" x14ac:dyDescent="0.15">
      <c r="A20" s="70" t="e">
        <v>#N/A</v>
      </c>
      <c r="B20" s="70" t="e">
        <v>#N/A</v>
      </c>
      <c r="C20" s="22"/>
      <c r="D20" s="22"/>
      <c r="E20" s="13">
        <v>12</v>
      </c>
      <c r="F20" s="26"/>
      <c r="G20" s="56"/>
      <c r="H20" s="26"/>
      <c r="I20" s="28"/>
      <c r="J20" s="60"/>
      <c r="K20" s="56"/>
      <c r="L20" s="26"/>
      <c r="M20" s="28"/>
      <c r="N20" s="60"/>
      <c r="O20" s="28"/>
      <c r="P20" s="26"/>
      <c r="Q20" s="56"/>
      <c r="R20" s="26"/>
      <c r="S20" s="28"/>
      <c r="T20" s="60"/>
      <c r="U20" s="56"/>
      <c r="V20" s="26"/>
      <c r="W20" s="28"/>
      <c r="X20" s="60"/>
      <c r="Y20" s="28"/>
      <c r="Z20" s="26"/>
      <c r="AA20" s="56"/>
      <c r="AB20" s="26"/>
      <c r="AC20" s="28"/>
      <c r="AD20" s="59"/>
      <c r="AE20" s="55"/>
      <c r="AF20" s="35"/>
      <c r="AG20" s="37"/>
      <c r="AH20" s="59"/>
      <c r="AI20" s="37"/>
      <c r="AJ20" s="35"/>
      <c r="AK20" s="55"/>
      <c r="AL20" s="35"/>
      <c r="AM20" s="37"/>
      <c r="AN20" s="59"/>
      <c r="AO20" s="55"/>
      <c r="AP20" s="35"/>
      <c r="AQ20" s="37"/>
      <c r="AR20" s="59"/>
      <c r="AS20" s="37"/>
    </row>
    <row r="21" spans="1:45" x14ac:dyDescent="0.15">
      <c r="A21" s="70" t="e">
        <v>#N/A</v>
      </c>
      <c r="B21" s="70" t="e">
        <v>#N/A</v>
      </c>
      <c r="C21" s="22"/>
      <c r="D21" s="22"/>
      <c r="E21" s="13">
        <v>13</v>
      </c>
      <c r="F21" s="26"/>
      <c r="G21" s="56"/>
      <c r="H21" s="26"/>
      <c r="I21" s="28"/>
      <c r="J21" s="60"/>
      <c r="K21" s="56"/>
      <c r="L21" s="26"/>
      <c r="M21" s="28"/>
      <c r="N21" s="60"/>
      <c r="O21" s="28"/>
      <c r="P21" s="26"/>
      <c r="Q21" s="56"/>
      <c r="R21" s="26"/>
      <c r="S21" s="28"/>
      <c r="T21" s="60"/>
      <c r="U21" s="56"/>
      <c r="V21" s="26"/>
      <c r="W21" s="28"/>
      <c r="X21" s="60"/>
      <c r="Y21" s="28"/>
      <c r="Z21" s="26"/>
      <c r="AA21" s="56"/>
      <c r="AB21" s="26"/>
      <c r="AC21" s="28"/>
      <c r="AD21" s="60"/>
      <c r="AE21" s="56"/>
      <c r="AF21" s="35"/>
      <c r="AG21" s="37"/>
      <c r="AH21" s="59"/>
      <c r="AI21" s="37"/>
      <c r="AJ21" s="35"/>
      <c r="AK21" s="55"/>
      <c r="AL21" s="35"/>
      <c r="AM21" s="37"/>
      <c r="AN21" s="59"/>
      <c r="AO21" s="55"/>
      <c r="AP21" s="35"/>
      <c r="AQ21" s="37"/>
      <c r="AR21" s="59"/>
      <c r="AS21" s="37"/>
    </row>
    <row r="22" spans="1:45" x14ac:dyDescent="0.15">
      <c r="A22" s="70" t="e">
        <v>#N/A</v>
      </c>
      <c r="B22" s="70" t="e">
        <v>#N/A</v>
      </c>
      <c r="C22" s="22"/>
      <c r="D22" s="22"/>
      <c r="E22" s="13">
        <v>14</v>
      </c>
      <c r="F22" s="26"/>
      <c r="G22" s="56"/>
      <c r="H22" s="26"/>
      <c r="I22" s="28"/>
      <c r="J22" s="60"/>
      <c r="K22" s="56"/>
      <c r="L22" s="26"/>
      <c r="M22" s="28"/>
      <c r="N22" s="60"/>
      <c r="O22" s="28"/>
      <c r="P22" s="26"/>
      <c r="Q22" s="56"/>
      <c r="R22" s="26"/>
      <c r="S22" s="28"/>
      <c r="T22" s="60"/>
      <c r="U22" s="56"/>
      <c r="V22" s="26"/>
      <c r="W22" s="28"/>
      <c r="X22" s="60"/>
      <c r="Y22" s="28"/>
      <c r="Z22" s="26"/>
      <c r="AA22" s="56"/>
      <c r="AB22" s="26"/>
      <c r="AC22" s="28"/>
      <c r="AD22" s="60"/>
      <c r="AE22" s="56"/>
      <c r="AF22" s="26"/>
      <c r="AG22" s="28"/>
      <c r="AH22" s="59"/>
      <c r="AI22" s="37"/>
      <c r="AJ22" s="35"/>
      <c r="AK22" s="55"/>
      <c r="AL22" s="35"/>
      <c r="AM22" s="37"/>
      <c r="AN22" s="59"/>
      <c r="AO22" s="55"/>
      <c r="AP22" s="35"/>
      <c r="AQ22" s="37"/>
      <c r="AR22" s="59"/>
      <c r="AS22" s="37"/>
    </row>
    <row r="23" spans="1:45" x14ac:dyDescent="0.15">
      <c r="A23" s="70" t="e">
        <v>#N/A</v>
      </c>
      <c r="B23" s="70" t="e">
        <v>#N/A</v>
      </c>
      <c r="C23" s="22"/>
      <c r="D23" s="22"/>
      <c r="E23" s="13">
        <v>15</v>
      </c>
      <c r="F23" s="26"/>
      <c r="G23" s="56"/>
      <c r="H23" s="26"/>
      <c r="I23" s="28"/>
      <c r="J23" s="60"/>
      <c r="K23" s="56"/>
      <c r="L23" s="26"/>
      <c r="M23" s="28"/>
      <c r="N23" s="60"/>
      <c r="O23" s="28"/>
      <c r="P23" s="26"/>
      <c r="Q23" s="56"/>
      <c r="R23" s="26"/>
      <c r="S23" s="28"/>
      <c r="T23" s="60"/>
      <c r="U23" s="56"/>
      <c r="V23" s="26"/>
      <c r="W23" s="28"/>
      <c r="X23" s="60"/>
      <c r="Y23" s="28"/>
      <c r="Z23" s="26"/>
      <c r="AA23" s="56"/>
      <c r="AB23" s="26"/>
      <c r="AC23" s="28"/>
      <c r="AD23" s="60"/>
      <c r="AE23" s="56"/>
      <c r="AF23" s="26"/>
      <c r="AG23" s="28"/>
      <c r="AH23" s="60"/>
      <c r="AI23" s="28"/>
      <c r="AJ23" s="35"/>
      <c r="AK23" s="55"/>
      <c r="AL23" s="35"/>
      <c r="AM23" s="37"/>
      <c r="AN23" s="59"/>
      <c r="AO23" s="55"/>
      <c r="AP23" s="35"/>
      <c r="AQ23" s="37"/>
      <c r="AR23" s="59"/>
      <c r="AS23" s="37"/>
    </row>
    <row r="24" spans="1:45" x14ac:dyDescent="0.15">
      <c r="A24" s="70" t="e">
        <v>#N/A</v>
      </c>
      <c r="B24" s="70" t="e">
        <v>#N/A</v>
      </c>
      <c r="C24" s="22"/>
      <c r="D24" s="22"/>
      <c r="E24" s="13">
        <v>16</v>
      </c>
      <c r="F24" s="26"/>
      <c r="G24" s="56"/>
      <c r="H24" s="26"/>
      <c r="I24" s="28"/>
      <c r="J24" s="60"/>
      <c r="K24" s="56"/>
      <c r="L24" s="26"/>
      <c r="M24" s="28"/>
      <c r="N24" s="60"/>
      <c r="O24" s="28"/>
      <c r="P24" s="26"/>
      <c r="Q24" s="56"/>
      <c r="R24" s="26"/>
      <c r="S24" s="28"/>
      <c r="T24" s="60"/>
      <c r="U24" s="56"/>
      <c r="V24" s="26"/>
      <c r="W24" s="28"/>
      <c r="X24" s="60"/>
      <c r="Y24" s="28"/>
      <c r="Z24" s="26"/>
      <c r="AA24" s="56"/>
      <c r="AB24" s="26"/>
      <c r="AC24" s="28"/>
      <c r="AD24" s="60"/>
      <c r="AE24" s="56"/>
      <c r="AF24" s="26"/>
      <c r="AG24" s="28"/>
      <c r="AH24" s="60"/>
      <c r="AI24" s="28"/>
      <c r="AJ24" s="26"/>
      <c r="AK24" s="56"/>
      <c r="AL24" s="35"/>
      <c r="AM24" s="37"/>
      <c r="AN24" s="59"/>
      <c r="AO24" s="55"/>
      <c r="AP24" s="35"/>
      <c r="AQ24" s="37"/>
      <c r="AR24" s="59"/>
      <c r="AS24" s="37"/>
    </row>
    <row r="25" spans="1:45" x14ac:dyDescent="0.15">
      <c r="A25" s="70" t="e">
        <v>#N/A</v>
      </c>
      <c r="B25" s="70" t="e">
        <v>#N/A</v>
      </c>
      <c r="C25" s="22"/>
      <c r="D25" s="22"/>
      <c r="E25" s="13">
        <v>17</v>
      </c>
      <c r="F25" s="26"/>
      <c r="G25" s="56"/>
      <c r="H25" s="26"/>
      <c r="I25" s="28"/>
      <c r="J25" s="60"/>
      <c r="K25" s="56"/>
      <c r="L25" s="26"/>
      <c r="M25" s="28"/>
      <c r="N25" s="60"/>
      <c r="O25" s="28"/>
      <c r="P25" s="26"/>
      <c r="Q25" s="56"/>
      <c r="R25" s="26"/>
      <c r="S25" s="28"/>
      <c r="T25" s="60"/>
      <c r="U25" s="56"/>
      <c r="V25" s="26"/>
      <c r="W25" s="28"/>
      <c r="X25" s="60"/>
      <c r="Y25" s="28"/>
      <c r="Z25" s="26"/>
      <c r="AA25" s="56"/>
      <c r="AB25" s="26"/>
      <c r="AC25" s="28"/>
      <c r="AD25" s="60"/>
      <c r="AE25" s="56"/>
      <c r="AF25" s="26"/>
      <c r="AG25" s="28"/>
      <c r="AH25" s="60"/>
      <c r="AI25" s="28"/>
      <c r="AJ25" s="26"/>
      <c r="AK25" s="56"/>
      <c r="AL25" s="26"/>
      <c r="AM25" s="28"/>
      <c r="AN25" s="59"/>
      <c r="AO25" s="55"/>
      <c r="AP25" s="35"/>
      <c r="AQ25" s="37"/>
      <c r="AR25" s="59"/>
      <c r="AS25" s="37"/>
    </row>
    <row r="26" spans="1:45" x14ac:dyDescent="0.15">
      <c r="A26" s="70" t="e">
        <v>#N/A</v>
      </c>
      <c r="B26" s="70" t="e">
        <v>#N/A</v>
      </c>
      <c r="C26" s="22"/>
      <c r="D26" s="22"/>
      <c r="E26" s="13">
        <v>18</v>
      </c>
      <c r="F26" s="26"/>
      <c r="G26" s="56"/>
      <c r="H26" s="26"/>
      <c r="I26" s="28"/>
      <c r="J26" s="60"/>
      <c r="K26" s="56"/>
      <c r="L26" s="26"/>
      <c r="M26" s="28"/>
      <c r="N26" s="60"/>
      <c r="O26" s="28"/>
      <c r="P26" s="26"/>
      <c r="Q26" s="56"/>
      <c r="R26" s="26"/>
      <c r="S26" s="28"/>
      <c r="T26" s="60"/>
      <c r="U26" s="56"/>
      <c r="V26" s="26"/>
      <c r="W26" s="28"/>
      <c r="X26" s="60"/>
      <c r="Y26" s="28"/>
      <c r="Z26" s="26"/>
      <c r="AA26" s="56"/>
      <c r="AB26" s="26"/>
      <c r="AC26" s="28"/>
      <c r="AD26" s="60"/>
      <c r="AE26" s="56"/>
      <c r="AF26" s="26"/>
      <c r="AG26" s="28"/>
      <c r="AH26" s="60"/>
      <c r="AI26" s="28"/>
      <c r="AJ26" s="26"/>
      <c r="AK26" s="56"/>
      <c r="AL26" s="26"/>
      <c r="AM26" s="28"/>
      <c r="AN26" s="60"/>
      <c r="AO26" s="56"/>
      <c r="AP26" s="35"/>
      <c r="AQ26" s="37"/>
      <c r="AR26" s="59"/>
      <c r="AS26" s="37"/>
    </row>
    <row r="27" spans="1:45" x14ac:dyDescent="0.15">
      <c r="A27" s="70" t="e">
        <v>#N/A</v>
      </c>
      <c r="B27" s="70" t="e">
        <v>#N/A</v>
      </c>
      <c r="C27" s="22"/>
      <c r="D27" s="22"/>
      <c r="E27" s="13">
        <v>19</v>
      </c>
      <c r="F27" s="26"/>
      <c r="G27" s="56"/>
      <c r="H27" s="26"/>
      <c r="I27" s="28"/>
      <c r="J27" s="60"/>
      <c r="K27" s="56"/>
      <c r="L27" s="26"/>
      <c r="M27" s="28"/>
      <c r="N27" s="60"/>
      <c r="O27" s="28"/>
      <c r="P27" s="26"/>
      <c r="Q27" s="56"/>
      <c r="R27" s="26"/>
      <c r="S27" s="28"/>
      <c r="T27" s="60"/>
      <c r="U27" s="56"/>
      <c r="V27" s="26"/>
      <c r="W27" s="28"/>
      <c r="X27" s="60"/>
      <c r="Y27" s="28"/>
      <c r="Z27" s="26"/>
      <c r="AA27" s="56"/>
      <c r="AB27" s="26"/>
      <c r="AC27" s="28"/>
      <c r="AD27" s="60"/>
      <c r="AE27" s="56"/>
      <c r="AF27" s="26"/>
      <c r="AG27" s="28"/>
      <c r="AH27" s="60"/>
      <c r="AI27" s="28"/>
      <c r="AJ27" s="26"/>
      <c r="AK27" s="56"/>
      <c r="AL27" s="26"/>
      <c r="AM27" s="28"/>
      <c r="AN27" s="60"/>
      <c r="AO27" s="56"/>
      <c r="AP27" s="26"/>
      <c r="AQ27" s="28"/>
      <c r="AR27" s="59"/>
      <c r="AS27" s="37"/>
    </row>
    <row r="28" spans="1:45" x14ac:dyDescent="0.15">
      <c r="A28" s="71" t="e">
        <v>#N/A</v>
      </c>
      <c r="B28" s="71" t="e">
        <v>#N/A</v>
      </c>
      <c r="C28" s="23"/>
      <c r="D28" s="23"/>
      <c r="E28" s="14">
        <v>20</v>
      </c>
      <c r="F28" s="29"/>
      <c r="G28" s="57"/>
      <c r="H28" s="29"/>
      <c r="I28" s="31"/>
      <c r="J28" s="61"/>
      <c r="K28" s="57"/>
      <c r="L28" s="29"/>
      <c r="M28" s="31"/>
      <c r="N28" s="61"/>
      <c r="O28" s="31"/>
      <c r="P28" s="29"/>
      <c r="Q28" s="57"/>
      <c r="R28" s="29"/>
      <c r="S28" s="31"/>
      <c r="T28" s="61"/>
      <c r="U28" s="57"/>
      <c r="V28" s="29"/>
      <c r="W28" s="31"/>
      <c r="X28" s="61"/>
      <c r="Y28" s="31"/>
      <c r="Z28" s="29"/>
      <c r="AA28" s="57"/>
      <c r="AB28" s="29"/>
      <c r="AC28" s="31"/>
      <c r="AD28" s="61"/>
      <c r="AE28" s="57"/>
      <c r="AF28" s="29"/>
      <c r="AG28" s="31"/>
      <c r="AH28" s="61"/>
      <c r="AI28" s="31"/>
      <c r="AJ28" s="29"/>
      <c r="AK28" s="57"/>
      <c r="AL28" s="29"/>
      <c r="AM28" s="31"/>
      <c r="AN28" s="61"/>
      <c r="AO28" s="57"/>
      <c r="AP28" s="29"/>
      <c r="AQ28" s="31"/>
      <c r="AR28" s="61"/>
      <c r="AS28" s="31"/>
    </row>
    <row r="29" spans="1:45" x14ac:dyDescent="0.15">
      <c r="A29" s="72" t="e">
        <v>#N/A</v>
      </c>
      <c r="B29" s="72" t="e">
        <v>#N/A</v>
      </c>
    </row>
    <row r="30" spans="1:45" x14ac:dyDescent="0.15">
      <c r="A30" s="16" t="s">
        <v>299</v>
      </c>
      <c r="B30" s="43"/>
    </row>
    <row r="34" spans="2:2" x14ac:dyDescent="0.15">
      <c r="B34" s="42"/>
    </row>
    <row r="35" spans="2:2" x14ac:dyDescent="0.15">
      <c r="B35" s="42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W31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25" width="12.625" style="16" customWidth="1"/>
    <col min="26" max="16384" width="9" style="16"/>
  </cols>
  <sheetData>
    <row r="1" spans="1:23" x14ac:dyDescent="0.15">
      <c r="A1" s="17" t="s">
        <v>293</v>
      </c>
    </row>
    <row r="2" spans="1:23" x14ac:dyDescent="0.15">
      <c r="A2" s="19"/>
    </row>
    <row r="3" spans="1:23" x14ac:dyDescent="0.15">
      <c r="A3" s="17" t="s">
        <v>337</v>
      </c>
    </row>
    <row r="5" spans="1:23" x14ac:dyDescent="0.15">
      <c r="A5" s="20" t="s">
        <v>0</v>
      </c>
      <c r="B5" s="18">
        <v>10</v>
      </c>
      <c r="C5" s="41"/>
      <c r="D5" s="20" t="s">
        <v>500</v>
      </c>
      <c r="E5" s="18" t="s">
        <v>501</v>
      </c>
    </row>
    <row r="6" spans="1:23" ht="15" customHeight="1" x14ac:dyDescent="0.15"/>
    <row r="7" spans="1:23" x14ac:dyDescent="0.15">
      <c r="A7" s="4" t="s">
        <v>301</v>
      </c>
      <c r="B7" s="4" t="s">
        <v>302</v>
      </c>
      <c r="C7" s="4"/>
      <c r="D7" s="5" t="s">
        <v>502</v>
      </c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7"/>
    </row>
    <row r="8" spans="1:23" x14ac:dyDescent="0.15">
      <c r="A8" s="8" t="s">
        <v>303</v>
      </c>
      <c r="B8" s="8" t="s">
        <v>304</v>
      </c>
      <c r="C8" s="8"/>
      <c r="D8" s="9">
        <v>1</v>
      </c>
      <c r="E8" s="10">
        <v>2</v>
      </c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1">
        <v>10</v>
      </c>
      <c r="N8" s="9">
        <v>11</v>
      </c>
      <c r="O8" s="10">
        <v>12</v>
      </c>
      <c r="P8" s="10">
        <v>13</v>
      </c>
      <c r="Q8" s="10">
        <v>14</v>
      </c>
      <c r="R8" s="10">
        <v>15</v>
      </c>
      <c r="S8" s="10">
        <v>16</v>
      </c>
      <c r="T8" s="10">
        <v>17</v>
      </c>
      <c r="U8" s="10">
        <v>18</v>
      </c>
      <c r="V8" s="10">
        <v>19</v>
      </c>
      <c r="W8" s="11">
        <v>20</v>
      </c>
    </row>
    <row r="9" spans="1:23" x14ac:dyDescent="0.15">
      <c r="A9" s="69" t="str">
        <f t="array" ref="A9:A30">_xll.WZposv(E5,B5,D9:W28,B9:B28)</f>
        <v>-0.52+1i</v>
      </c>
      <c r="B9" s="21" t="s">
        <v>438</v>
      </c>
      <c r="C9" s="12">
        <v>1</v>
      </c>
      <c r="D9" s="15">
        <v>9.49</v>
      </c>
      <c r="E9" s="32" t="s">
        <v>350</v>
      </c>
      <c r="F9" s="32" t="s">
        <v>351</v>
      </c>
      <c r="G9" s="32" t="s">
        <v>352</v>
      </c>
      <c r="H9" s="32" t="s">
        <v>353</v>
      </c>
      <c r="I9" s="32" t="s">
        <v>354</v>
      </c>
      <c r="J9" s="32" t="s">
        <v>355</v>
      </c>
      <c r="K9" s="32" t="s">
        <v>356</v>
      </c>
      <c r="L9" s="32" t="s">
        <v>357</v>
      </c>
      <c r="M9" s="33" t="s">
        <v>358</v>
      </c>
      <c r="N9" s="34"/>
      <c r="O9" s="32"/>
      <c r="P9" s="32"/>
      <c r="Q9" s="32"/>
      <c r="R9" s="32"/>
      <c r="S9" s="32"/>
      <c r="T9" s="32"/>
      <c r="U9" s="32"/>
      <c r="V9" s="32"/>
      <c r="W9" s="33"/>
    </row>
    <row r="10" spans="1:23" x14ac:dyDescent="0.15">
      <c r="A10" s="70" t="str">
        <v>-0.33-0.1i</v>
      </c>
      <c r="B10" s="22" t="s">
        <v>439</v>
      </c>
      <c r="C10" s="13">
        <v>2</v>
      </c>
      <c r="D10" s="26" t="s">
        <v>359</v>
      </c>
      <c r="E10" s="27">
        <v>9.99</v>
      </c>
      <c r="F10" s="36" t="s">
        <v>360</v>
      </c>
      <c r="G10" s="36" t="s">
        <v>361</v>
      </c>
      <c r="H10" s="36" t="s">
        <v>362</v>
      </c>
      <c r="I10" s="36" t="s">
        <v>363</v>
      </c>
      <c r="J10" s="36" t="s">
        <v>364</v>
      </c>
      <c r="K10" s="36" t="s">
        <v>365</v>
      </c>
      <c r="L10" s="36" t="s">
        <v>366</v>
      </c>
      <c r="M10" s="37" t="s">
        <v>367</v>
      </c>
      <c r="N10" s="35"/>
      <c r="O10" s="36"/>
      <c r="P10" s="36"/>
      <c r="Q10" s="36"/>
      <c r="R10" s="36"/>
      <c r="S10" s="36"/>
      <c r="T10" s="36"/>
      <c r="U10" s="36"/>
      <c r="V10" s="36"/>
      <c r="W10" s="37"/>
    </row>
    <row r="11" spans="1:23" x14ac:dyDescent="0.15">
      <c r="A11" s="70" t="str">
        <v>0.85-0.12i</v>
      </c>
      <c r="B11" s="22" t="s">
        <v>440</v>
      </c>
      <c r="C11" s="13">
        <v>3</v>
      </c>
      <c r="D11" s="26" t="s">
        <v>368</v>
      </c>
      <c r="E11" s="27" t="s">
        <v>369</v>
      </c>
      <c r="F11" s="27">
        <v>9.81</v>
      </c>
      <c r="G11" s="36" t="s">
        <v>370</v>
      </c>
      <c r="H11" s="36" t="s">
        <v>371</v>
      </c>
      <c r="I11" s="36" t="s">
        <v>372</v>
      </c>
      <c r="J11" s="36" t="s">
        <v>373</v>
      </c>
      <c r="K11" s="36" t="s">
        <v>374</v>
      </c>
      <c r="L11" s="36" t="s">
        <v>375</v>
      </c>
      <c r="M11" s="37" t="s">
        <v>376</v>
      </c>
      <c r="N11" s="35"/>
      <c r="O11" s="36"/>
      <c r="P11" s="36"/>
      <c r="Q11" s="36"/>
      <c r="R11" s="36"/>
      <c r="S11" s="36"/>
      <c r="T11" s="36"/>
      <c r="U11" s="36"/>
      <c r="V11" s="36"/>
      <c r="W11" s="37"/>
    </row>
    <row r="12" spans="1:23" x14ac:dyDescent="0.15">
      <c r="A12" s="70" t="str">
        <v>0.53-0.75i</v>
      </c>
      <c r="B12" s="22" t="s">
        <v>441</v>
      </c>
      <c r="C12" s="13">
        <v>4</v>
      </c>
      <c r="D12" s="26" t="s">
        <v>377</v>
      </c>
      <c r="E12" s="27" t="s">
        <v>378</v>
      </c>
      <c r="F12" s="27" t="s">
        <v>379</v>
      </c>
      <c r="G12" s="27">
        <v>9.49</v>
      </c>
      <c r="H12" s="36" t="s">
        <v>380</v>
      </c>
      <c r="I12" s="36" t="s">
        <v>381</v>
      </c>
      <c r="J12" s="36" t="s">
        <v>382</v>
      </c>
      <c r="K12" s="36" t="s">
        <v>383</v>
      </c>
      <c r="L12" s="36" t="s">
        <v>384</v>
      </c>
      <c r="M12" s="37" t="s">
        <v>385</v>
      </c>
      <c r="N12" s="35"/>
      <c r="O12" s="36"/>
      <c r="P12" s="36"/>
      <c r="Q12" s="36"/>
      <c r="R12" s="36"/>
      <c r="S12" s="36"/>
      <c r="T12" s="36"/>
      <c r="U12" s="36"/>
      <c r="V12" s="36"/>
      <c r="W12" s="37"/>
    </row>
    <row r="13" spans="1:23" x14ac:dyDescent="0.15">
      <c r="A13" s="70" t="str">
        <v>-0.53+0.61i</v>
      </c>
      <c r="B13" s="22" t="s">
        <v>442</v>
      </c>
      <c r="C13" s="13">
        <v>5</v>
      </c>
      <c r="D13" s="26" t="s">
        <v>386</v>
      </c>
      <c r="E13" s="27" t="s">
        <v>387</v>
      </c>
      <c r="F13" s="27" t="s">
        <v>388</v>
      </c>
      <c r="G13" s="27" t="s">
        <v>389</v>
      </c>
      <c r="H13" s="27">
        <v>9.66</v>
      </c>
      <c r="I13" s="36" t="s">
        <v>390</v>
      </c>
      <c r="J13" s="36" t="s">
        <v>391</v>
      </c>
      <c r="K13" s="36" t="s">
        <v>392</v>
      </c>
      <c r="L13" s="36" t="s">
        <v>393</v>
      </c>
      <c r="M13" s="37">
        <v>0.2</v>
      </c>
      <c r="N13" s="35"/>
      <c r="O13" s="36"/>
      <c r="P13" s="36"/>
      <c r="Q13" s="36"/>
      <c r="R13" s="36"/>
      <c r="S13" s="36"/>
      <c r="T13" s="36"/>
      <c r="U13" s="36"/>
      <c r="V13" s="36"/>
      <c r="W13" s="37"/>
    </row>
    <row r="14" spans="1:23" x14ac:dyDescent="0.15">
      <c r="A14" s="70" t="str">
        <v>-0.84-0.55i</v>
      </c>
      <c r="B14" s="22" t="s">
        <v>443</v>
      </c>
      <c r="C14" s="13">
        <v>6</v>
      </c>
      <c r="D14" s="26" t="s">
        <v>394</v>
      </c>
      <c r="E14" s="27" t="s">
        <v>395</v>
      </c>
      <c r="F14" s="27" t="s">
        <v>396</v>
      </c>
      <c r="G14" s="27" t="s">
        <v>397</v>
      </c>
      <c r="H14" s="27" t="s">
        <v>398</v>
      </c>
      <c r="I14" s="27">
        <v>9.5500000000000007</v>
      </c>
      <c r="J14" s="36" t="s">
        <v>399</v>
      </c>
      <c r="K14" s="36" t="s">
        <v>400</v>
      </c>
      <c r="L14" s="36" t="s">
        <v>401</v>
      </c>
      <c r="M14" s="37" t="s">
        <v>402</v>
      </c>
      <c r="N14" s="35"/>
      <c r="O14" s="36"/>
      <c r="P14" s="36"/>
      <c r="Q14" s="36"/>
      <c r="R14" s="36"/>
      <c r="S14" s="36"/>
      <c r="T14" s="36"/>
      <c r="U14" s="36"/>
      <c r="V14" s="36"/>
      <c r="W14" s="37"/>
    </row>
    <row r="15" spans="1:23" x14ac:dyDescent="0.15">
      <c r="A15" s="70" t="str">
        <v>-0.9-0.53i</v>
      </c>
      <c r="B15" s="22" t="s">
        <v>444</v>
      </c>
      <c r="C15" s="13">
        <v>7</v>
      </c>
      <c r="D15" s="26" t="s">
        <v>403</v>
      </c>
      <c r="E15" s="27" t="s">
        <v>404</v>
      </c>
      <c r="F15" s="27" t="s">
        <v>405</v>
      </c>
      <c r="G15" s="27" t="s">
        <v>406</v>
      </c>
      <c r="H15" s="27" t="s">
        <v>407</v>
      </c>
      <c r="I15" s="27" t="s">
        <v>408</v>
      </c>
      <c r="J15" s="27">
        <v>9.77</v>
      </c>
      <c r="K15" s="36" t="s">
        <v>409</v>
      </c>
      <c r="L15" s="36" t="s">
        <v>410</v>
      </c>
      <c r="M15" s="37" t="s">
        <v>411</v>
      </c>
      <c r="N15" s="35"/>
      <c r="O15" s="36"/>
      <c r="P15" s="36"/>
      <c r="Q15" s="36"/>
      <c r="R15" s="36"/>
      <c r="S15" s="36"/>
      <c r="T15" s="36"/>
      <c r="U15" s="36"/>
      <c r="V15" s="36"/>
      <c r="W15" s="37"/>
    </row>
    <row r="16" spans="1:23" x14ac:dyDescent="0.15">
      <c r="A16" s="70" t="str">
        <v>-0.21+0.41i</v>
      </c>
      <c r="B16" s="22" t="s">
        <v>445</v>
      </c>
      <c r="C16" s="13">
        <v>8</v>
      </c>
      <c r="D16" s="26" t="s">
        <v>412</v>
      </c>
      <c r="E16" s="27" t="s">
        <v>413</v>
      </c>
      <c r="F16" s="27" t="s">
        <v>414</v>
      </c>
      <c r="G16" s="27" t="s">
        <v>415</v>
      </c>
      <c r="H16" s="27" t="s">
        <v>416</v>
      </c>
      <c r="I16" s="27" t="s">
        <v>417</v>
      </c>
      <c r="J16" s="27" t="s">
        <v>418</v>
      </c>
      <c r="K16" s="27">
        <v>9.6199999999999992</v>
      </c>
      <c r="L16" s="36" t="s">
        <v>419</v>
      </c>
      <c r="M16" s="37" t="s">
        <v>420</v>
      </c>
      <c r="N16" s="35"/>
      <c r="O16" s="36"/>
      <c r="P16" s="36"/>
      <c r="Q16" s="36"/>
      <c r="R16" s="36"/>
      <c r="S16" s="36"/>
      <c r="T16" s="36"/>
      <c r="U16" s="36"/>
      <c r="V16" s="36"/>
      <c r="W16" s="37"/>
    </row>
    <row r="17" spans="1:23" x14ac:dyDescent="0.15">
      <c r="A17" s="70" t="str">
        <v>0.19+0.79i</v>
      </c>
      <c r="B17" s="22" t="s">
        <v>446</v>
      </c>
      <c r="C17" s="13">
        <v>9</v>
      </c>
      <c r="D17" s="26" t="s">
        <v>421</v>
      </c>
      <c r="E17" s="27" t="s">
        <v>422</v>
      </c>
      <c r="F17" s="27" t="s">
        <v>423</v>
      </c>
      <c r="G17" s="27" t="s">
        <v>424</v>
      </c>
      <c r="H17" s="27" t="s">
        <v>425</v>
      </c>
      <c r="I17" s="27" t="s">
        <v>426</v>
      </c>
      <c r="J17" s="27" t="s">
        <v>427</v>
      </c>
      <c r="K17" s="27" t="s">
        <v>428</v>
      </c>
      <c r="L17" s="27">
        <v>9.5500000000000007</v>
      </c>
      <c r="M17" s="37" t="s">
        <v>429</v>
      </c>
      <c r="N17" s="35"/>
      <c r="O17" s="36"/>
      <c r="P17" s="36"/>
      <c r="Q17" s="36"/>
      <c r="R17" s="36"/>
      <c r="S17" s="36"/>
      <c r="T17" s="36"/>
      <c r="U17" s="36"/>
      <c r="V17" s="36"/>
      <c r="W17" s="37"/>
    </row>
    <row r="18" spans="1:23" x14ac:dyDescent="0.15">
      <c r="A18" s="71" t="str">
        <v>0.58+0.26i</v>
      </c>
      <c r="B18" s="23" t="s">
        <v>447</v>
      </c>
      <c r="C18" s="14">
        <v>10</v>
      </c>
      <c r="D18" s="29" t="s">
        <v>430</v>
      </c>
      <c r="E18" s="30" t="s">
        <v>431</v>
      </c>
      <c r="F18" s="30" t="s">
        <v>432</v>
      </c>
      <c r="G18" s="30" t="s">
        <v>433</v>
      </c>
      <c r="H18" s="30">
        <v>0.2</v>
      </c>
      <c r="I18" s="30" t="s">
        <v>434</v>
      </c>
      <c r="J18" s="30" t="s">
        <v>435</v>
      </c>
      <c r="K18" s="30" t="s">
        <v>436</v>
      </c>
      <c r="L18" s="30" t="s">
        <v>437</v>
      </c>
      <c r="M18" s="31">
        <v>9.0299999999999994</v>
      </c>
      <c r="N18" s="38"/>
      <c r="O18" s="39"/>
      <c r="P18" s="39"/>
      <c r="Q18" s="39"/>
      <c r="R18" s="39"/>
      <c r="S18" s="39"/>
      <c r="T18" s="39"/>
      <c r="U18" s="39"/>
      <c r="V18" s="39"/>
      <c r="W18" s="40"/>
    </row>
    <row r="19" spans="1:23" x14ac:dyDescent="0.15">
      <c r="A19" s="69">
        <v>0.26479030044808877</v>
      </c>
      <c r="B19" s="21"/>
      <c r="C19" s="12">
        <v>11</v>
      </c>
      <c r="D19" s="15"/>
      <c r="E19" s="24"/>
      <c r="F19" s="24"/>
      <c r="G19" s="24"/>
      <c r="H19" s="24"/>
      <c r="I19" s="24"/>
      <c r="J19" s="24"/>
      <c r="K19" s="24"/>
      <c r="L19" s="24"/>
      <c r="M19" s="25"/>
      <c r="N19" s="15"/>
      <c r="O19" s="32"/>
      <c r="P19" s="32"/>
      <c r="Q19" s="32"/>
      <c r="R19" s="32"/>
      <c r="S19" s="32"/>
      <c r="T19" s="32"/>
      <c r="U19" s="32"/>
      <c r="V19" s="32"/>
      <c r="W19" s="33"/>
    </row>
    <row r="20" spans="1:23" x14ac:dyDescent="0.15">
      <c r="A20" s="70">
        <v>0</v>
      </c>
      <c r="B20" s="22"/>
      <c r="C20" s="13">
        <v>12</v>
      </c>
      <c r="D20" s="26"/>
      <c r="E20" s="27"/>
      <c r="F20" s="27"/>
      <c r="G20" s="27"/>
      <c r="H20" s="27"/>
      <c r="I20" s="27"/>
      <c r="J20" s="27"/>
      <c r="K20" s="27"/>
      <c r="L20" s="27"/>
      <c r="M20" s="28"/>
      <c r="N20" s="26"/>
      <c r="O20" s="27"/>
      <c r="P20" s="36"/>
      <c r="Q20" s="36"/>
      <c r="R20" s="36"/>
      <c r="S20" s="36"/>
      <c r="T20" s="36"/>
      <c r="U20" s="36"/>
      <c r="V20" s="36"/>
      <c r="W20" s="37"/>
    </row>
    <row r="21" spans="1:23" x14ac:dyDescent="0.15">
      <c r="A21" s="70" t="e">
        <v>#N/A</v>
      </c>
      <c r="B21" s="22"/>
      <c r="C21" s="13">
        <v>13</v>
      </c>
      <c r="D21" s="26"/>
      <c r="E21" s="27"/>
      <c r="F21" s="27"/>
      <c r="G21" s="27"/>
      <c r="H21" s="27"/>
      <c r="I21" s="27"/>
      <c r="J21" s="27"/>
      <c r="K21" s="27"/>
      <c r="L21" s="27"/>
      <c r="M21" s="28"/>
      <c r="N21" s="26"/>
      <c r="O21" s="27"/>
      <c r="P21" s="27"/>
      <c r="Q21" s="36"/>
      <c r="R21" s="36"/>
      <c r="S21" s="36"/>
      <c r="T21" s="36"/>
      <c r="U21" s="36"/>
      <c r="V21" s="36"/>
      <c r="W21" s="37"/>
    </row>
    <row r="22" spans="1:23" x14ac:dyDescent="0.15">
      <c r="A22" s="70" t="e">
        <v>#N/A</v>
      </c>
      <c r="B22" s="22"/>
      <c r="C22" s="13">
        <v>14</v>
      </c>
      <c r="D22" s="26"/>
      <c r="E22" s="27"/>
      <c r="F22" s="27"/>
      <c r="G22" s="27"/>
      <c r="H22" s="27"/>
      <c r="I22" s="27"/>
      <c r="J22" s="27"/>
      <c r="K22" s="27"/>
      <c r="L22" s="27"/>
      <c r="M22" s="28"/>
      <c r="N22" s="26"/>
      <c r="O22" s="27"/>
      <c r="P22" s="27"/>
      <c r="Q22" s="27"/>
      <c r="R22" s="36"/>
      <c r="S22" s="36"/>
      <c r="T22" s="36"/>
      <c r="U22" s="36"/>
      <c r="V22" s="36"/>
      <c r="W22" s="37"/>
    </row>
    <row r="23" spans="1:23" x14ac:dyDescent="0.15">
      <c r="A23" s="70" t="e">
        <v>#N/A</v>
      </c>
      <c r="B23" s="22"/>
      <c r="C23" s="13">
        <v>15</v>
      </c>
      <c r="D23" s="26"/>
      <c r="E23" s="27"/>
      <c r="F23" s="27"/>
      <c r="G23" s="27"/>
      <c r="H23" s="27"/>
      <c r="I23" s="27"/>
      <c r="J23" s="27"/>
      <c r="K23" s="27"/>
      <c r="L23" s="27"/>
      <c r="M23" s="28"/>
      <c r="N23" s="26"/>
      <c r="O23" s="27"/>
      <c r="P23" s="27"/>
      <c r="Q23" s="27"/>
      <c r="R23" s="27"/>
      <c r="S23" s="36"/>
      <c r="T23" s="36"/>
      <c r="U23" s="36"/>
      <c r="V23" s="36"/>
      <c r="W23" s="37"/>
    </row>
    <row r="24" spans="1:23" x14ac:dyDescent="0.15">
      <c r="A24" s="70" t="e">
        <v>#N/A</v>
      </c>
      <c r="B24" s="22"/>
      <c r="C24" s="13">
        <v>16</v>
      </c>
      <c r="D24" s="26"/>
      <c r="E24" s="27"/>
      <c r="F24" s="27"/>
      <c r="G24" s="27"/>
      <c r="H24" s="27"/>
      <c r="I24" s="27"/>
      <c r="J24" s="27"/>
      <c r="K24" s="27"/>
      <c r="L24" s="27"/>
      <c r="M24" s="28"/>
      <c r="N24" s="26"/>
      <c r="O24" s="27"/>
      <c r="P24" s="27"/>
      <c r="Q24" s="27"/>
      <c r="R24" s="27"/>
      <c r="S24" s="27"/>
      <c r="T24" s="36"/>
      <c r="U24" s="36"/>
      <c r="V24" s="36"/>
      <c r="W24" s="37"/>
    </row>
    <row r="25" spans="1:23" x14ac:dyDescent="0.15">
      <c r="A25" s="70" t="e">
        <v>#N/A</v>
      </c>
      <c r="B25" s="22"/>
      <c r="C25" s="13">
        <v>17</v>
      </c>
      <c r="D25" s="26"/>
      <c r="E25" s="27"/>
      <c r="F25" s="27"/>
      <c r="G25" s="27"/>
      <c r="H25" s="27"/>
      <c r="I25" s="27"/>
      <c r="J25" s="27"/>
      <c r="K25" s="27"/>
      <c r="L25" s="27"/>
      <c r="M25" s="28"/>
      <c r="N25" s="26"/>
      <c r="O25" s="27"/>
      <c r="P25" s="27"/>
      <c r="Q25" s="27"/>
      <c r="R25" s="27"/>
      <c r="S25" s="27"/>
      <c r="T25" s="27"/>
      <c r="U25" s="36"/>
      <c r="V25" s="36"/>
      <c r="W25" s="37"/>
    </row>
    <row r="26" spans="1:23" x14ac:dyDescent="0.15">
      <c r="A26" s="70" t="e">
        <v>#N/A</v>
      </c>
      <c r="B26" s="22"/>
      <c r="C26" s="13">
        <v>18</v>
      </c>
      <c r="D26" s="26"/>
      <c r="E26" s="27"/>
      <c r="F26" s="27"/>
      <c r="G26" s="27"/>
      <c r="H26" s="27"/>
      <c r="I26" s="27"/>
      <c r="J26" s="27"/>
      <c r="K26" s="27"/>
      <c r="L26" s="27"/>
      <c r="M26" s="28"/>
      <c r="N26" s="26"/>
      <c r="O26" s="27"/>
      <c r="P26" s="27"/>
      <c r="Q26" s="27"/>
      <c r="R26" s="27"/>
      <c r="S26" s="27"/>
      <c r="T26" s="27"/>
      <c r="U26" s="27"/>
      <c r="V26" s="36"/>
      <c r="W26" s="37"/>
    </row>
    <row r="27" spans="1:23" x14ac:dyDescent="0.15">
      <c r="A27" s="70" t="e">
        <v>#N/A</v>
      </c>
      <c r="B27" s="22"/>
      <c r="C27" s="13">
        <v>19</v>
      </c>
      <c r="D27" s="26"/>
      <c r="E27" s="27"/>
      <c r="F27" s="27"/>
      <c r="G27" s="27"/>
      <c r="H27" s="27"/>
      <c r="I27" s="27"/>
      <c r="J27" s="27"/>
      <c r="K27" s="27"/>
      <c r="L27" s="27"/>
      <c r="M27" s="28"/>
      <c r="N27" s="26"/>
      <c r="O27" s="27"/>
      <c r="P27" s="27"/>
      <c r="Q27" s="27"/>
      <c r="R27" s="27"/>
      <c r="S27" s="27"/>
      <c r="T27" s="27"/>
      <c r="U27" s="27"/>
      <c r="V27" s="27"/>
      <c r="W27" s="37"/>
    </row>
    <row r="28" spans="1:23" x14ac:dyDescent="0.15">
      <c r="A28" s="71" t="e">
        <v>#N/A</v>
      </c>
      <c r="B28" s="23"/>
      <c r="C28" s="14">
        <v>20</v>
      </c>
      <c r="D28" s="29"/>
      <c r="E28" s="30"/>
      <c r="F28" s="30"/>
      <c r="G28" s="30"/>
      <c r="H28" s="30"/>
      <c r="I28" s="30"/>
      <c r="J28" s="30"/>
      <c r="K28" s="30"/>
      <c r="L28" s="30"/>
      <c r="M28" s="31"/>
      <c r="N28" s="29"/>
      <c r="O28" s="30"/>
      <c r="P28" s="30"/>
      <c r="Q28" s="30"/>
      <c r="R28" s="30"/>
      <c r="S28" s="30"/>
      <c r="T28" s="30"/>
      <c r="U28" s="30"/>
      <c r="V28" s="30"/>
      <c r="W28" s="31"/>
    </row>
    <row r="29" spans="1:23" x14ac:dyDescent="0.15">
      <c r="A29" s="72" t="e">
        <v>#N/A</v>
      </c>
    </row>
    <row r="30" spans="1:23" x14ac:dyDescent="0.15">
      <c r="A30" s="72" t="e">
        <v>#N/A</v>
      </c>
    </row>
    <row r="31" spans="1:23" x14ac:dyDescent="0.15">
      <c r="A31" s="16" t="s">
        <v>298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S35"/>
  <sheetViews>
    <sheetView workbookViewId="0"/>
  </sheetViews>
  <sheetFormatPr defaultRowHeight="13.5" x14ac:dyDescent="0.15"/>
  <cols>
    <col min="1" max="2" width="9" style="16"/>
    <col min="3" max="4" width="9" style="16" customWidth="1"/>
    <col min="5" max="5" width="4.625" style="16" customWidth="1"/>
    <col min="6" max="7" width="9" style="16"/>
    <col min="8" max="8" width="9" style="16" customWidth="1"/>
    <col min="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338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20" t="s">
        <v>500</v>
      </c>
      <c r="G5" s="18" t="s">
        <v>501</v>
      </c>
    </row>
    <row r="7" spans="1:45" x14ac:dyDescent="0.15">
      <c r="A7" s="51" t="s">
        <v>309</v>
      </c>
      <c r="B7" s="52"/>
      <c r="C7" s="44" t="s">
        <v>311</v>
      </c>
      <c r="D7" s="45"/>
      <c r="E7" s="4"/>
      <c r="F7" s="5" t="s">
        <v>502</v>
      </c>
      <c r="G7" s="6"/>
      <c r="H7" s="6"/>
      <c r="I7" s="6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6"/>
      <c r="W7" s="6"/>
      <c r="X7" s="6"/>
      <c r="Y7" s="7"/>
      <c r="Z7" s="5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7"/>
    </row>
    <row r="8" spans="1:45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1</v>
      </c>
      <c r="G8" s="50" t="s">
        <v>2</v>
      </c>
      <c r="H8" s="49" t="s">
        <v>5</v>
      </c>
      <c r="I8" s="50" t="s">
        <v>6</v>
      </c>
      <c r="J8" s="49" t="s">
        <v>7</v>
      </c>
      <c r="K8" s="50" t="s">
        <v>8</v>
      </c>
      <c r="L8" s="49" t="s">
        <v>9</v>
      </c>
      <c r="M8" s="50" t="s">
        <v>10</v>
      </c>
      <c r="N8" s="49" t="s">
        <v>11</v>
      </c>
      <c r="O8" s="50" t="s">
        <v>12</v>
      </c>
      <c r="P8" s="49" t="s">
        <v>13</v>
      </c>
      <c r="Q8" s="50" t="s">
        <v>14</v>
      </c>
      <c r="R8" s="49" t="s">
        <v>15</v>
      </c>
      <c r="S8" s="50" t="s">
        <v>16</v>
      </c>
      <c r="T8" s="49" t="s">
        <v>17</v>
      </c>
      <c r="U8" s="50" t="s">
        <v>18</v>
      </c>
      <c r="V8" s="49" t="s">
        <v>19</v>
      </c>
      <c r="W8" s="50" t="s">
        <v>20</v>
      </c>
      <c r="X8" s="49" t="s">
        <v>21</v>
      </c>
      <c r="Y8" s="50" t="s">
        <v>22</v>
      </c>
      <c r="Z8" s="49" t="s">
        <v>23</v>
      </c>
      <c r="AA8" s="50" t="s">
        <v>24</v>
      </c>
      <c r="AB8" s="49" t="s">
        <v>25</v>
      </c>
      <c r="AC8" s="50" t="s">
        <v>26</v>
      </c>
      <c r="AD8" s="49" t="s">
        <v>27</v>
      </c>
      <c r="AE8" s="50" t="s">
        <v>28</v>
      </c>
      <c r="AF8" s="49" t="s">
        <v>29</v>
      </c>
      <c r="AG8" s="50" t="s">
        <v>30</v>
      </c>
      <c r="AH8" s="49" t="s">
        <v>31</v>
      </c>
      <c r="AI8" s="50" t="s">
        <v>32</v>
      </c>
      <c r="AJ8" s="49" t="s">
        <v>33</v>
      </c>
      <c r="AK8" s="50" t="s">
        <v>34</v>
      </c>
      <c r="AL8" s="49" t="s">
        <v>35</v>
      </c>
      <c r="AM8" s="50" t="s">
        <v>36</v>
      </c>
      <c r="AN8" s="49" t="s">
        <v>37</v>
      </c>
      <c r="AO8" s="50" t="s">
        <v>38</v>
      </c>
      <c r="AP8" s="49" t="s">
        <v>39</v>
      </c>
      <c r="AQ8" s="50" t="s">
        <v>40</v>
      </c>
      <c r="AR8" s="49" t="s">
        <v>41</v>
      </c>
      <c r="AS8" s="50" t="s">
        <v>42</v>
      </c>
    </row>
    <row r="9" spans="1:45" x14ac:dyDescent="0.15">
      <c r="A9" s="69">
        <f t="array" ref="A9:B29">_xll.WZhesv2(G5,C5,F9:AS28,C9:D28)</f>
        <v>0.58000000000000007</v>
      </c>
      <c r="B9" s="69">
        <v>0.13000000000000009</v>
      </c>
      <c r="C9" s="21">
        <v>5.0699000000000005</v>
      </c>
      <c r="D9" s="21">
        <v>1.0587000000000002</v>
      </c>
      <c r="E9" s="12">
        <v>1</v>
      </c>
      <c r="F9" s="15">
        <v>9.48</v>
      </c>
      <c r="G9" s="62">
        <v>0</v>
      </c>
      <c r="H9" s="34">
        <v>0.95</v>
      </c>
      <c r="I9" s="33">
        <v>0.46</v>
      </c>
      <c r="J9" s="58">
        <v>0.19</v>
      </c>
      <c r="K9" s="54">
        <v>-0.9</v>
      </c>
      <c r="L9" s="34">
        <v>-0.77</v>
      </c>
      <c r="M9" s="33">
        <v>-0.02</v>
      </c>
      <c r="N9" s="58">
        <v>-0.57999999999999996</v>
      </c>
      <c r="O9" s="33">
        <v>0.84</v>
      </c>
      <c r="P9" s="34">
        <v>0.46</v>
      </c>
      <c r="Q9" s="54">
        <v>-0.49</v>
      </c>
      <c r="R9" s="34">
        <v>0.7</v>
      </c>
      <c r="S9" s="33">
        <v>0.33</v>
      </c>
      <c r="T9" s="58">
        <v>0.54</v>
      </c>
      <c r="U9" s="54">
        <v>0.87</v>
      </c>
      <c r="V9" s="34">
        <v>-0.13</v>
      </c>
      <c r="W9" s="33">
        <v>0.27</v>
      </c>
      <c r="X9" s="58">
        <v>0.09</v>
      </c>
      <c r="Y9" s="33">
        <v>-0.52</v>
      </c>
      <c r="Z9" s="34"/>
      <c r="AA9" s="33"/>
      <c r="AB9" s="34"/>
      <c r="AC9" s="33"/>
      <c r="AD9" s="34"/>
      <c r="AE9" s="33"/>
      <c r="AF9" s="34"/>
      <c r="AG9" s="33"/>
      <c r="AH9" s="32"/>
      <c r="AI9" s="33"/>
      <c r="AJ9" s="34"/>
      <c r="AK9" s="33"/>
      <c r="AL9" s="34"/>
      <c r="AM9" s="33"/>
      <c r="AN9" s="34"/>
      <c r="AO9" s="33"/>
      <c r="AP9" s="34"/>
      <c r="AQ9" s="33"/>
      <c r="AR9" s="32"/>
      <c r="AS9" s="33"/>
    </row>
    <row r="10" spans="1:45" x14ac:dyDescent="0.15">
      <c r="A10" s="70">
        <v>1.0000000000000037E-2</v>
      </c>
      <c r="B10" s="70">
        <v>0.67999999999999983</v>
      </c>
      <c r="C10" s="22">
        <v>2.2187000000000001</v>
      </c>
      <c r="D10" s="22">
        <v>7.8045999999999998</v>
      </c>
      <c r="E10" s="13">
        <v>2</v>
      </c>
      <c r="F10" s="26">
        <v>0.95</v>
      </c>
      <c r="G10" s="56">
        <v>-0.46</v>
      </c>
      <c r="H10" s="26">
        <v>9.3800000000000008</v>
      </c>
      <c r="I10" s="28">
        <v>0</v>
      </c>
      <c r="J10" s="59">
        <v>0.89</v>
      </c>
      <c r="K10" s="55">
        <v>-0.43</v>
      </c>
      <c r="L10" s="35">
        <v>-0.83</v>
      </c>
      <c r="M10" s="37">
        <v>0.44</v>
      </c>
      <c r="N10" s="59">
        <v>-0.26</v>
      </c>
      <c r="O10" s="37">
        <v>-0.53</v>
      </c>
      <c r="P10" s="35">
        <v>-0.68</v>
      </c>
      <c r="Q10" s="55">
        <v>-0.41</v>
      </c>
      <c r="R10" s="35">
        <v>-0.31</v>
      </c>
      <c r="S10" s="37">
        <v>-0.73</v>
      </c>
      <c r="T10" s="59">
        <v>-0.24</v>
      </c>
      <c r="U10" s="55">
        <v>0.93</v>
      </c>
      <c r="V10" s="35">
        <v>0.27</v>
      </c>
      <c r="W10" s="37">
        <v>-0.21</v>
      </c>
      <c r="X10" s="59">
        <v>-0.52</v>
      </c>
      <c r="Y10" s="37">
        <v>-0.22</v>
      </c>
      <c r="Z10" s="35"/>
      <c r="AA10" s="37"/>
      <c r="AB10" s="35"/>
      <c r="AC10" s="37"/>
      <c r="AD10" s="35"/>
      <c r="AE10" s="37"/>
      <c r="AF10" s="35"/>
      <c r="AG10" s="37"/>
      <c r="AH10" s="36"/>
      <c r="AI10" s="37"/>
      <c r="AJ10" s="35"/>
      <c r="AK10" s="37"/>
      <c r="AL10" s="35"/>
      <c r="AM10" s="37"/>
      <c r="AN10" s="35"/>
      <c r="AO10" s="37"/>
      <c r="AP10" s="35"/>
      <c r="AQ10" s="37"/>
      <c r="AR10" s="36"/>
      <c r="AS10" s="37"/>
    </row>
    <row r="11" spans="1:45" x14ac:dyDescent="0.15">
      <c r="A11" s="70">
        <v>4.0000000000000015E-2</v>
      </c>
      <c r="B11" s="70">
        <v>0.74</v>
      </c>
      <c r="C11" s="22">
        <v>-0.83670000000000011</v>
      </c>
      <c r="D11" s="22">
        <v>9.3887</v>
      </c>
      <c r="E11" s="13">
        <v>3</v>
      </c>
      <c r="F11" s="26">
        <v>0.19</v>
      </c>
      <c r="G11" s="56">
        <v>0.9</v>
      </c>
      <c r="H11" s="26">
        <v>0.89</v>
      </c>
      <c r="I11" s="28">
        <v>0.43</v>
      </c>
      <c r="J11" s="60">
        <v>9.32</v>
      </c>
      <c r="K11" s="56">
        <v>0</v>
      </c>
      <c r="L11" s="35">
        <v>-0.32</v>
      </c>
      <c r="M11" s="37">
        <v>-0.84</v>
      </c>
      <c r="N11" s="59">
        <v>0.92</v>
      </c>
      <c r="O11" s="37">
        <v>-0.28999999999999998</v>
      </c>
      <c r="P11" s="35">
        <v>-0.7</v>
      </c>
      <c r="Q11" s="55">
        <v>0.46</v>
      </c>
      <c r="R11" s="35">
        <v>0.66</v>
      </c>
      <c r="S11" s="37">
        <v>-0.65</v>
      </c>
      <c r="T11" s="59">
        <v>0.4</v>
      </c>
      <c r="U11" s="55">
        <v>0.03</v>
      </c>
      <c r="V11" s="35">
        <v>0.06</v>
      </c>
      <c r="W11" s="37">
        <v>-0.39</v>
      </c>
      <c r="X11" s="59">
        <v>0</v>
      </c>
      <c r="Y11" s="37">
        <v>-0.03</v>
      </c>
      <c r="Z11" s="35"/>
      <c r="AA11" s="37"/>
      <c r="AB11" s="35"/>
      <c r="AC11" s="37"/>
      <c r="AD11" s="35"/>
      <c r="AE11" s="37"/>
      <c r="AF11" s="35"/>
      <c r="AG11" s="37"/>
      <c r="AH11" s="36"/>
      <c r="AI11" s="37"/>
      <c r="AJ11" s="35"/>
      <c r="AK11" s="37"/>
      <c r="AL11" s="35"/>
      <c r="AM11" s="37"/>
      <c r="AN11" s="35"/>
      <c r="AO11" s="37"/>
      <c r="AP11" s="35"/>
      <c r="AQ11" s="37"/>
      <c r="AR11" s="36"/>
      <c r="AS11" s="37"/>
    </row>
    <row r="12" spans="1:45" x14ac:dyDescent="0.15">
      <c r="A12" s="70">
        <v>-0.26</v>
      </c>
      <c r="B12" s="70">
        <v>-0.69</v>
      </c>
      <c r="C12" s="22">
        <v>-5.2466000000000008</v>
      </c>
      <c r="D12" s="22">
        <v>-7.6886000000000001</v>
      </c>
      <c r="E12" s="13">
        <v>4</v>
      </c>
      <c r="F12" s="26">
        <v>-0.77</v>
      </c>
      <c r="G12" s="56">
        <v>0.02</v>
      </c>
      <c r="H12" s="26">
        <v>-0.83</v>
      </c>
      <c r="I12" s="28">
        <v>-0.44</v>
      </c>
      <c r="J12" s="60">
        <v>-0.32</v>
      </c>
      <c r="K12" s="56">
        <v>0.84</v>
      </c>
      <c r="L12" s="26">
        <v>9.7100000000000009</v>
      </c>
      <c r="M12" s="28">
        <v>0</v>
      </c>
      <c r="N12" s="59">
        <v>-0.05</v>
      </c>
      <c r="O12" s="37">
        <v>0.46</v>
      </c>
      <c r="P12" s="35">
        <v>-0.04</v>
      </c>
      <c r="Q12" s="55">
        <v>0.39</v>
      </c>
      <c r="R12" s="35">
        <v>0.69</v>
      </c>
      <c r="S12" s="37">
        <v>-0.42</v>
      </c>
      <c r="T12" s="59">
        <v>0.44</v>
      </c>
      <c r="U12" s="55">
        <v>0.11</v>
      </c>
      <c r="V12" s="35">
        <v>-0.87</v>
      </c>
      <c r="W12" s="37">
        <v>0.38</v>
      </c>
      <c r="X12" s="59">
        <v>-0.28000000000000003</v>
      </c>
      <c r="Y12" s="37">
        <v>0.33</v>
      </c>
      <c r="Z12" s="35"/>
      <c r="AA12" s="37"/>
      <c r="AB12" s="35"/>
      <c r="AC12" s="37"/>
      <c r="AD12" s="35"/>
      <c r="AE12" s="37"/>
      <c r="AF12" s="35"/>
      <c r="AG12" s="37"/>
      <c r="AH12" s="36"/>
      <c r="AI12" s="37"/>
      <c r="AJ12" s="35"/>
      <c r="AK12" s="37"/>
      <c r="AL12" s="35"/>
      <c r="AM12" s="37"/>
      <c r="AN12" s="35"/>
      <c r="AO12" s="37"/>
      <c r="AP12" s="35"/>
      <c r="AQ12" s="37"/>
      <c r="AR12" s="36"/>
      <c r="AS12" s="37"/>
    </row>
    <row r="13" spans="1:45" x14ac:dyDescent="0.15">
      <c r="A13" s="70">
        <v>-0.76000000000000012</v>
      </c>
      <c r="B13" s="70">
        <v>0.43000000000000005</v>
      </c>
      <c r="C13" s="22">
        <v>-9.0245000000000015</v>
      </c>
      <c r="D13" s="22">
        <v>3.4507999999999996</v>
      </c>
      <c r="E13" s="13">
        <v>5</v>
      </c>
      <c r="F13" s="26">
        <v>-0.57999999999999996</v>
      </c>
      <c r="G13" s="56">
        <v>-0.84</v>
      </c>
      <c r="H13" s="26">
        <v>-0.26</v>
      </c>
      <c r="I13" s="28">
        <v>0.53</v>
      </c>
      <c r="J13" s="60">
        <v>0.92</v>
      </c>
      <c r="K13" s="56">
        <v>0.28999999999999998</v>
      </c>
      <c r="L13" s="26">
        <v>-0.05</v>
      </c>
      <c r="M13" s="28">
        <v>-0.46</v>
      </c>
      <c r="N13" s="60">
        <v>9.52</v>
      </c>
      <c r="O13" s="28">
        <v>0</v>
      </c>
      <c r="P13" s="35">
        <v>0.77</v>
      </c>
      <c r="Q13" s="55">
        <v>-0.36</v>
      </c>
      <c r="R13" s="35">
        <v>0.01</v>
      </c>
      <c r="S13" s="37">
        <v>0.23</v>
      </c>
      <c r="T13" s="59">
        <v>-0.19</v>
      </c>
      <c r="U13" s="55">
        <v>-0.59</v>
      </c>
      <c r="V13" s="35">
        <v>0.34</v>
      </c>
      <c r="W13" s="37">
        <v>-0.46</v>
      </c>
      <c r="X13" s="59">
        <v>-0.4</v>
      </c>
      <c r="Y13" s="37">
        <v>0.11</v>
      </c>
      <c r="Z13" s="35"/>
      <c r="AA13" s="37"/>
      <c r="AB13" s="35"/>
      <c r="AC13" s="37"/>
      <c r="AD13" s="35"/>
      <c r="AE13" s="37"/>
      <c r="AF13" s="35"/>
      <c r="AG13" s="37"/>
      <c r="AH13" s="36"/>
      <c r="AI13" s="37"/>
      <c r="AJ13" s="35"/>
      <c r="AK13" s="37"/>
      <c r="AL13" s="35"/>
      <c r="AM13" s="37"/>
      <c r="AN13" s="35"/>
      <c r="AO13" s="37"/>
      <c r="AP13" s="35"/>
      <c r="AQ13" s="37"/>
      <c r="AR13" s="36"/>
      <c r="AS13" s="37"/>
    </row>
    <row r="14" spans="1:45" x14ac:dyDescent="0.15">
      <c r="A14" s="70">
        <v>-0.74999999999999978</v>
      </c>
      <c r="B14" s="70">
        <v>-0.52999999999999992</v>
      </c>
      <c r="C14" s="22">
        <v>-7.1293999999999995</v>
      </c>
      <c r="D14" s="22">
        <v>-5.1111000000000004</v>
      </c>
      <c r="E14" s="13">
        <v>6</v>
      </c>
      <c r="F14" s="26">
        <v>0.46</v>
      </c>
      <c r="G14" s="56">
        <v>0.49</v>
      </c>
      <c r="H14" s="26">
        <v>-0.68</v>
      </c>
      <c r="I14" s="28">
        <v>0.41</v>
      </c>
      <c r="J14" s="60">
        <v>-0.7</v>
      </c>
      <c r="K14" s="56">
        <v>-0.46</v>
      </c>
      <c r="L14" s="26">
        <v>-0.04</v>
      </c>
      <c r="M14" s="28">
        <v>-0.39</v>
      </c>
      <c r="N14" s="60">
        <v>0.77</v>
      </c>
      <c r="O14" s="28">
        <v>0.36</v>
      </c>
      <c r="P14" s="26">
        <v>9.31</v>
      </c>
      <c r="Q14" s="56">
        <v>0</v>
      </c>
      <c r="R14" s="35">
        <v>0.28999999999999998</v>
      </c>
      <c r="S14" s="37">
        <v>0.8</v>
      </c>
      <c r="T14" s="59">
        <v>0.55000000000000004</v>
      </c>
      <c r="U14" s="55">
        <v>-0.15</v>
      </c>
      <c r="V14" s="35">
        <v>0.66</v>
      </c>
      <c r="W14" s="37">
        <v>-0.28000000000000003</v>
      </c>
      <c r="X14" s="59">
        <v>0.67</v>
      </c>
      <c r="Y14" s="37">
        <v>0.27</v>
      </c>
      <c r="Z14" s="35"/>
      <c r="AA14" s="37"/>
      <c r="AB14" s="35"/>
      <c r="AC14" s="37"/>
      <c r="AD14" s="35"/>
      <c r="AE14" s="37"/>
      <c r="AF14" s="35"/>
      <c r="AG14" s="37"/>
      <c r="AH14" s="36"/>
      <c r="AI14" s="37"/>
      <c r="AJ14" s="35"/>
      <c r="AK14" s="37"/>
      <c r="AL14" s="35"/>
      <c r="AM14" s="37"/>
      <c r="AN14" s="35"/>
      <c r="AO14" s="37"/>
      <c r="AP14" s="35"/>
      <c r="AQ14" s="37"/>
      <c r="AR14" s="36"/>
      <c r="AS14" s="37"/>
    </row>
    <row r="15" spans="1:45" x14ac:dyDescent="0.15">
      <c r="A15" s="70">
        <v>-0.82000000000000006</v>
      </c>
      <c r="B15" s="70">
        <v>-0.13000000000000006</v>
      </c>
      <c r="C15" s="22">
        <v>-9.9244000000000003</v>
      </c>
      <c r="D15" s="22">
        <v>-2.7127999999999997</v>
      </c>
      <c r="E15" s="13">
        <v>7</v>
      </c>
      <c r="F15" s="26">
        <v>0.7</v>
      </c>
      <c r="G15" s="56">
        <v>-0.33</v>
      </c>
      <c r="H15" s="26">
        <v>-0.31</v>
      </c>
      <c r="I15" s="28">
        <v>0.73</v>
      </c>
      <c r="J15" s="60">
        <v>0.66</v>
      </c>
      <c r="K15" s="56">
        <v>0.65</v>
      </c>
      <c r="L15" s="26">
        <v>0.69</v>
      </c>
      <c r="M15" s="28">
        <v>0.42</v>
      </c>
      <c r="N15" s="60">
        <v>0.01</v>
      </c>
      <c r="O15" s="28">
        <v>-0.23</v>
      </c>
      <c r="P15" s="26">
        <v>0.28999999999999998</v>
      </c>
      <c r="Q15" s="56">
        <v>-0.8</v>
      </c>
      <c r="R15" s="26">
        <v>9.5399999999999991</v>
      </c>
      <c r="S15" s="28">
        <v>0</v>
      </c>
      <c r="T15" s="59">
        <v>-0.26</v>
      </c>
      <c r="U15" s="55">
        <v>0.82</v>
      </c>
      <c r="V15" s="35">
        <v>-0.87</v>
      </c>
      <c r="W15" s="37">
        <v>-0.34</v>
      </c>
      <c r="X15" s="59">
        <v>-0.81</v>
      </c>
      <c r="Y15" s="37">
        <v>-0.31</v>
      </c>
      <c r="Z15" s="35"/>
      <c r="AA15" s="37"/>
      <c r="AB15" s="35"/>
      <c r="AC15" s="37"/>
      <c r="AD15" s="35"/>
      <c r="AE15" s="37"/>
      <c r="AF15" s="35"/>
      <c r="AG15" s="37"/>
      <c r="AH15" s="36"/>
      <c r="AI15" s="37"/>
      <c r="AJ15" s="35"/>
      <c r="AK15" s="37"/>
      <c r="AL15" s="35"/>
      <c r="AM15" s="37"/>
      <c r="AN15" s="35"/>
      <c r="AO15" s="37"/>
      <c r="AP15" s="35"/>
      <c r="AQ15" s="37"/>
      <c r="AR15" s="36"/>
      <c r="AS15" s="37"/>
    </row>
    <row r="16" spans="1:45" x14ac:dyDescent="0.15">
      <c r="A16" s="70">
        <v>-0.27999999999999997</v>
      </c>
      <c r="B16" s="70">
        <v>0.26</v>
      </c>
      <c r="C16" s="22">
        <v>-0.44030000000000014</v>
      </c>
      <c r="D16" s="22">
        <v>0.80830000000000024</v>
      </c>
      <c r="E16" s="13">
        <v>8</v>
      </c>
      <c r="F16" s="26">
        <v>0.54</v>
      </c>
      <c r="G16" s="56">
        <v>-0.87</v>
      </c>
      <c r="H16" s="26">
        <v>-0.24</v>
      </c>
      <c r="I16" s="28">
        <v>-0.93</v>
      </c>
      <c r="J16" s="60">
        <v>0.4</v>
      </c>
      <c r="K16" s="56">
        <v>-0.03</v>
      </c>
      <c r="L16" s="26">
        <v>0.44</v>
      </c>
      <c r="M16" s="28">
        <v>-0.11</v>
      </c>
      <c r="N16" s="60">
        <v>-0.19</v>
      </c>
      <c r="O16" s="28">
        <v>0.59</v>
      </c>
      <c r="P16" s="26">
        <v>0.55000000000000004</v>
      </c>
      <c r="Q16" s="56">
        <v>0.15</v>
      </c>
      <c r="R16" s="26">
        <v>-0.26</v>
      </c>
      <c r="S16" s="28">
        <v>-0.82</v>
      </c>
      <c r="T16" s="60">
        <v>9.1300000000000008</v>
      </c>
      <c r="U16" s="56">
        <v>0</v>
      </c>
      <c r="V16" s="35">
        <v>0.82</v>
      </c>
      <c r="W16" s="37">
        <v>-0.93</v>
      </c>
      <c r="X16" s="59">
        <v>0.32</v>
      </c>
      <c r="Y16" s="37">
        <v>-0.56999999999999995</v>
      </c>
      <c r="Z16" s="35"/>
      <c r="AA16" s="37"/>
      <c r="AB16" s="35"/>
      <c r="AC16" s="37"/>
      <c r="AD16" s="35"/>
      <c r="AE16" s="37"/>
      <c r="AF16" s="35"/>
      <c r="AG16" s="37"/>
      <c r="AH16" s="36"/>
      <c r="AI16" s="37"/>
      <c r="AJ16" s="35"/>
      <c r="AK16" s="37"/>
      <c r="AL16" s="35"/>
      <c r="AM16" s="37"/>
      <c r="AN16" s="35"/>
      <c r="AO16" s="37"/>
      <c r="AP16" s="35"/>
      <c r="AQ16" s="37"/>
      <c r="AR16" s="36"/>
      <c r="AS16" s="37"/>
    </row>
    <row r="17" spans="1:45" x14ac:dyDescent="0.15">
      <c r="A17" s="70">
        <v>0.68999999999999984</v>
      </c>
      <c r="B17" s="70">
        <v>0.14999999999999994</v>
      </c>
      <c r="C17" s="22">
        <v>4.399799999999999</v>
      </c>
      <c r="D17" s="22">
        <v>1.9270999999999998</v>
      </c>
      <c r="E17" s="13">
        <v>9</v>
      </c>
      <c r="F17" s="26">
        <v>-0.13</v>
      </c>
      <c r="G17" s="56">
        <v>-0.27</v>
      </c>
      <c r="H17" s="26">
        <v>0.27</v>
      </c>
      <c r="I17" s="28">
        <v>0.21</v>
      </c>
      <c r="J17" s="60">
        <v>0.06</v>
      </c>
      <c r="K17" s="56">
        <v>0.39</v>
      </c>
      <c r="L17" s="26">
        <v>-0.87</v>
      </c>
      <c r="M17" s="28">
        <v>-0.38</v>
      </c>
      <c r="N17" s="60">
        <v>0.34</v>
      </c>
      <c r="O17" s="28">
        <v>0.46</v>
      </c>
      <c r="P17" s="26">
        <v>0.66</v>
      </c>
      <c r="Q17" s="56">
        <v>0.28000000000000003</v>
      </c>
      <c r="R17" s="26">
        <v>-0.87</v>
      </c>
      <c r="S17" s="28">
        <v>0.34</v>
      </c>
      <c r="T17" s="60">
        <v>0.82</v>
      </c>
      <c r="U17" s="56">
        <v>0.93</v>
      </c>
      <c r="V17" s="26">
        <v>9.27</v>
      </c>
      <c r="W17" s="28">
        <v>0</v>
      </c>
      <c r="X17" s="59">
        <v>-0.12</v>
      </c>
      <c r="Y17" s="37">
        <v>0.91</v>
      </c>
      <c r="Z17" s="35"/>
      <c r="AA17" s="37"/>
      <c r="AB17" s="35"/>
      <c r="AC17" s="37"/>
      <c r="AD17" s="35"/>
      <c r="AE17" s="37"/>
      <c r="AF17" s="35"/>
      <c r="AG17" s="37"/>
      <c r="AH17" s="36"/>
      <c r="AI17" s="37"/>
      <c r="AJ17" s="35"/>
      <c r="AK17" s="37"/>
      <c r="AL17" s="35"/>
      <c r="AM17" s="37"/>
      <c r="AN17" s="35"/>
      <c r="AO17" s="37"/>
      <c r="AP17" s="35"/>
      <c r="AQ17" s="37"/>
      <c r="AR17" s="36"/>
      <c r="AS17" s="37"/>
    </row>
    <row r="18" spans="1:45" x14ac:dyDescent="0.15">
      <c r="A18" s="71">
        <v>0.94000000000000039</v>
      </c>
      <c r="B18" s="71">
        <v>0.94999999999999984</v>
      </c>
      <c r="C18" s="23">
        <v>8.4421999999999997</v>
      </c>
      <c r="D18" s="23">
        <v>7.7843999999999989</v>
      </c>
      <c r="E18" s="14">
        <v>10</v>
      </c>
      <c r="F18" s="29">
        <v>0.09</v>
      </c>
      <c r="G18" s="57">
        <v>0.52</v>
      </c>
      <c r="H18" s="29">
        <v>-0.52</v>
      </c>
      <c r="I18" s="31">
        <v>0.22</v>
      </c>
      <c r="J18" s="61">
        <v>0</v>
      </c>
      <c r="K18" s="57">
        <v>0.03</v>
      </c>
      <c r="L18" s="29">
        <v>-0.28000000000000003</v>
      </c>
      <c r="M18" s="31">
        <v>-0.33</v>
      </c>
      <c r="N18" s="61">
        <v>-0.4</v>
      </c>
      <c r="O18" s="31">
        <v>-0.11</v>
      </c>
      <c r="P18" s="29">
        <v>0.67</v>
      </c>
      <c r="Q18" s="57">
        <v>-0.27</v>
      </c>
      <c r="R18" s="29">
        <v>-0.81</v>
      </c>
      <c r="S18" s="31">
        <v>0.31</v>
      </c>
      <c r="T18" s="61">
        <v>0.32</v>
      </c>
      <c r="U18" s="57">
        <v>0.56999999999999995</v>
      </c>
      <c r="V18" s="29">
        <v>-0.12</v>
      </c>
      <c r="W18" s="31">
        <v>-0.91</v>
      </c>
      <c r="X18" s="61">
        <v>9.11</v>
      </c>
      <c r="Y18" s="31">
        <v>0</v>
      </c>
      <c r="Z18" s="38"/>
      <c r="AA18" s="40"/>
      <c r="AB18" s="38"/>
      <c r="AC18" s="40"/>
      <c r="AD18" s="38"/>
      <c r="AE18" s="40"/>
      <c r="AF18" s="38"/>
      <c r="AG18" s="40"/>
      <c r="AH18" s="39"/>
      <c r="AI18" s="40"/>
      <c r="AJ18" s="38"/>
      <c r="AK18" s="40"/>
      <c r="AL18" s="38"/>
      <c r="AM18" s="40"/>
      <c r="AN18" s="38"/>
      <c r="AO18" s="40"/>
      <c r="AP18" s="38"/>
      <c r="AQ18" s="40"/>
      <c r="AR18" s="39"/>
      <c r="AS18" s="40"/>
    </row>
    <row r="19" spans="1:45" x14ac:dyDescent="0.15">
      <c r="A19" s="69">
        <v>0.29970072866329994</v>
      </c>
      <c r="B19" s="69">
        <v>0</v>
      </c>
      <c r="C19" s="21"/>
      <c r="D19" s="21"/>
      <c r="E19" s="12">
        <v>11</v>
      </c>
      <c r="F19" s="15"/>
      <c r="G19" s="62"/>
      <c r="H19" s="15"/>
      <c r="I19" s="25"/>
      <c r="J19" s="63"/>
      <c r="K19" s="62"/>
      <c r="L19" s="15"/>
      <c r="M19" s="25"/>
      <c r="N19" s="63"/>
      <c r="O19" s="25"/>
      <c r="P19" s="15"/>
      <c r="Q19" s="62"/>
      <c r="R19" s="15"/>
      <c r="S19" s="25"/>
      <c r="T19" s="63"/>
      <c r="U19" s="62"/>
      <c r="V19" s="15"/>
      <c r="W19" s="25"/>
      <c r="X19" s="63"/>
      <c r="Y19" s="25"/>
      <c r="Z19" s="15"/>
      <c r="AA19" s="62"/>
      <c r="AB19" s="34"/>
      <c r="AC19" s="33"/>
      <c r="AD19" s="58"/>
      <c r="AE19" s="54"/>
      <c r="AF19" s="34"/>
      <c r="AG19" s="33"/>
      <c r="AH19" s="58"/>
      <c r="AI19" s="33"/>
      <c r="AJ19" s="34"/>
      <c r="AK19" s="54"/>
      <c r="AL19" s="34"/>
      <c r="AM19" s="33"/>
      <c r="AN19" s="58"/>
      <c r="AO19" s="54"/>
      <c r="AP19" s="34"/>
      <c r="AQ19" s="33"/>
      <c r="AR19" s="58"/>
      <c r="AS19" s="33"/>
    </row>
    <row r="20" spans="1:45" x14ac:dyDescent="0.15">
      <c r="A20" s="70" t="e">
        <v>#N/A</v>
      </c>
      <c r="B20" s="70" t="e">
        <v>#N/A</v>
      </c>
      <c r="C20" s="22"/>
      <c r="D20" s="22"/>
      <c r="E20" s="13">
        <v>12</v>
      </c>
      <c r="F20" s="26"/>
      <c r="G20" s="56"/>
      <c r="H20" s="26"/>
      <c r="I20" s="28"/>
      <c r="J20" s="60"/>
      <c r="K20" s="56"/>
      <c r="L20" s="26"/>
      <c r="M20" s="28"/>
      <c r="N20" s="60"/>
      <c r="O20" s="28"/>
      <c r="P20" s="26"/>
      <c r="Q20" s="56"/>
      <c r="R20" s="26"/>
      <c r="S20" s="28"/>
      <c r="T20" s="60"/>
      <c r="U20" s="56"/>
      <c r="V20" s="26"/>
      <c r="W20" s="28"/>
      <c r="X20" s="60"/>
      <c r="Y20" s="28"/>
      <c r="Z20" s="26"/>
      <c r="AA20" s="56"/>
      <c r="AB20" s="26"/>
      <c r="AC20" s="28"/>
      <c r="AD20" s="59"/>
      <c r="AE20" s="55"/>
      <c r="AF20" s="35"/>
      <c r="AG20" s="37"/>
      <c r="AH20" s="59"/>
      <c r="AI20" s="37"/>
      <c r="AJ20" s="35"/>
      <c r="AK20" s="55"/>
      <c r="AL20" s="35"/>
      <c r="AM20" s="37"/>
      <c r="AN20" s="59"/>
      <c r="AO20" s="55"/>
      <c r="AP20" s="35"/>
      <c r="AQ20" s="37"/>
      <c r="AR20" s="59"/>
      <c r="AS20" s="37"/>
    </row>
    <row r="21" spans="1:45" x14ac:dyDescent="0.15">
      <c r="A21" s="70" t="e">
        <v>#N/A</v>
      </c>
      <c r="B21" s="70" t="e">
        <v>#N/A</v>
      </c>
      <c r="C21" s="22"/>
      <c r="D21" s="22"/>
      <c r="E21" s="13">
        <v>13</v>
      </c>
      <c r="F21" s="26"/>
      <c r="G21" s="56"/>
      <c r="H21" s="26"/>
      <c r="I21" s="28"/>
      <c r="J21" s="60"/>
      <c r="K21" s="56"/>
      <c r="L21" s="26"/>
      <c r="M21" s="28"/>
      <c r="N21" s="60"/>
      <c r="O21" s="28"/>
      <c r="P21" s="26"/>
      <c r="Q21" s="56"/>
      <c r="R21" s="26"/>
      <c r="S21" s="28"/>
      <c r="T21" s="60"/>
      <c r="U21" s="56"/>
      <c r="V21" s="26"/>
      <c r="W21" s="28"/>
      <c r="X21" s="60"/>
      <c r="Y21" s="28"/>
      <c r="Z21" s="26"/>
      <c r="AA21" s="56"/>
      <c r="AB21" s="26"/>
      <c r="AC21" s="28"/>
      <c r="AD21" s="60"/>
      <c r="AE21" s="56"/>
      <c r="AF21" s="35"/>
      <c r="AG21" s="37"/>
      <c r="AH21" s="59"/>
      <c r="AI21" s="37"/>
      <c r="AJ21" s="35"/>
      <c r="AK21" s="55"/>
      <c r="AL21" s="35"/>
      <c r="AM21" s="37"/>
      <c r="AN21" s="59"/>
      <c r="AO21" s="55"/>
      <c r="AP21" s="35"/>
      <c r="AQ21" s="37"/>
      <c r="AR21" s="59"/>
      <c r="AS21" s="37"/>
    </row>
    <row r="22" spans="1:45" x14ac:dyDescent="0.15">
      <c r="A22" s="70" t="e">
        <v>#N/A</v>
      </c>
      <c r="B22" s="70" t="e">
        <v>#N/A</v>
      </c>
      <c r="C22" s="22"/>
      <c r="D22" s="22"/>
      <c r="E22" s="13">
        <v>14</v>
      </c>
      <c r="F22" s="26"/>
      <c r="G22" s="56"/>
      <c r="H22" s="26"/>
      <c r="I22" s="28"/>
      <c r="J22" s="60"/>
      <c r="K22" s="56"/>
      <c r="L22" s="26"/>
      <c r="M22" s="28"/>
      <c r="N22" s="60"/>
      <c r="O22" s="28"/>
      <c r="P22" s="26"/>
      <c r="Q22" s="56"/>
      <c r="R22" s="26"/>
      <c r="S22" s="28"/>
      <c r="T22" s="60"/>
      <c r="U22" s="56"/>
      <c r="V22" s="26"/>
      <c r="W22" s="28"/>
      <c r="X22" s="60"/>
      <c r="Y22" s="28"/>
      <c r="Z22" s="26"/>
      <c r="AA22" s="56"/>
      <c r="AB22" s="26"/>
      <c r="AC22" s="28"/>
      <c r="AD22" s="60"/>
      <c r="AE22" s="56"/>
      <c r="AF22" s="26"/>
      <c r="AG22" s="28"/>
      <c r="AH22" s="59"/>
      <c r="AI22" s="37"/>
      <c r="AJ22" s="35"/>
      <c r="AK22" s="55"/>
      <c r="AL22" s="35"/>
      <c r="AM22" s="37"/>
      <c r="AN22" s="59"/>
      <c r="AO22" s="55"/>
      <c r="AP22" s="35"/>
      <c r="AQ22" s="37"/>
      <c r="AR22" s="59"/>
      <c r="AS22" s="37"/>
    </row>
    <row r="23" spans="1:45" x14ac:dyDescent="0.15">
      <c r="A23" s="70" t="e">
        <v>#N/A</v>
      </c>
      <c r="B23" s="70" t="e">
        <v>#N/A</v>
      </c>
      <c r="C23" s="22"/>
      <c r="D23" s="22"/>
      <c r="E23" s="13">
        <v>15</v>
      </c>
      <c r="F23" s="26"/>
      <c r="G23" s="56"/>
      <c r="H23" s="26"/>
      <c r="I23" s="28"/>
      <c r="J23" s="60"/>
      <c r="K23" s="56"/>
      <c r="L23" s="26"/>
      <c r="M23" s="28"/>
      <c r="N23" s="60"/>
      <c r="O23" s="28"/>
      <c r="P23" s="26"/>
      <c r="Q23" s="56"/>
      <c r="R23" s="26"/>
      <c r="S23" s="28"/>
      <c r="T23" s="60"/>
      <c r="U23" s="56"/>
      <c r="V23" s="26"/>
      <c r="W23" s="28"/>
      <c r="X23" s="60"/>
      <c r="Y23" s="28"/>
      <c r="Z23" s="26"/>
      <c r="AA23" s="56"/>
      <c r="AB23" s="26"/>
      <c r="AC23" s="28"/>
      <c r="AD23" s="60"/>
      <c r="AE23" s="56"/>
      <c r="AF23" s="26"/>
      <c r="AG23" s="28"/>
      <c r="AH23" s="60"/>
      <c r="AI23" s="28"/>
      <c r="AJ23" s="35"/>
      <c r="AK23" s="55"/>
      <c r="AL23" s="35"/>
      <c r="AM23" s="37"/>
      <c r="AN23" s="59"/>
      <c r="AO23" s="55"/>
      <c r="AP23" s="35"/>
      <c r="AQ23" s="37"/>
      <c r="AR23" s="59"/>
      <c r="AS23" s="37"/>
    </row>
    <row r="24" spans="1:45" x14ac:dyDescent="0.15">
      <c r="A24" s="70" t="e">
        <v>#N/A</v>
      </c>
      <c r="B24" s="70" t="e">
        <v>#N/A</v>
      </c>
      <c r="C24" s="22"/>
      <c r="D24" s="22"/>
      <c r="E24" s="13">
        <v>16</v>
      </c>
      <c r="F24" s="26"/>
      <c r="G24" s="56"/>
      <c r="H24" s="26"/>
      <c r="I24" s="28"/>
      <c r="J24" s="60"/>
      <c r="K24" s="56"/>
      <c r="L24" s="26"/>
      <c r="M24" s="28"/>
      <c r="N24" s="60"/>
      <c r="O24" s="28"/>
      <c r="P24" s="26"/>
      <c r="Q24" s="56"/>
      <c r="R24" s="26"/>
      <c r="S24" s="28"/>
      <c r="T24" s="60"/>
      <c r="U24" s="56"/>
      <c r="V24" s="26"/>
      <c r="W24" s="28"/>
      <c r="X24" s="60"/>
      <c r="Y24" s="28"/>
      <c r="Z24" s="26"/>
      <c r="AA24" s="56"/>
      <c r="AB24" s="26"/>
      <c r="AC24" s="28"/>
      <c r="AD24" s="60"/>
      <c r="AE24" s="56"/>
      <c r="AF24" s="26"/>
      <c r="AG24" s="28"/>
      <c r="AH24" s="60"/>
      <c r="AI24" s="28"/>
      <c r="AJ24" s="26"/>
      <c r="AK24" s="56"/>
      <c r="AL24" s="35"/>
      <c r="AM24" s="37"/>
      <c r="AN24" s="59"/>
      <c r="AO24" s="55"/>
      <c r="AP24" s="35"/>
      <c r="AQ24" s="37"/>
      <c r="AR24" s="59"/>
      <c r="AS24" s="37"/>
    </row>
    <row r="25" spans="1:45" x14ac:dyDescent="0.15">
      <c r="A25" s="70" t="e">
        <v>#N/A</v>
      </c>
      <c r="B25" s="70" t="e">
        <v>#N/A</v>
      </c>
      <c r="C25" s="22"/>
      <c r="D25" s="22"/>
      <c r="E25" s="13">
        <v>17</v>
      </c>
      <c r="F25" s="26"/>
      <c r="G25" s="56"/>
      <c r="H25" s="26"/>
      <c r="I25" s="28"/>
      <c r="J25" s="60"/>
      <c r="K25" s="56"/>
      <c r="L25" s="26"/>
      <c r="M25" s="28"/>
      <c r="N25" s="60"/>
      <c r="O25" s="28"/>
      <c r="P25" s="26"/>
      <c r="Q25" s="56"/>
      <c r="R25" s="26"/>
      <c r="S25" s="28"/>
      <c r="T25" s="60"/>
      <c r="U25" s="56"/>
      <c r="V25" s="26"/>
      <c r="W25" s="28"/>
      <c r="X25" s="60"/>
      <c r="Y25" s="28"/>
      <c r="Z25" s="26"/>
      <c r="AA25" s="56"/>
      <c r="AB25" s="26"/>
      <c r="AC25" s="28"/>
      <c r="AD25" s="60"/>
      <c r="AE25" s="56"/>
      <c r="AF25" s="26"/>
      <c r="AG25" s="28"/>
      <c r="AH25" s="60"/>
      <c r="AI25" s="28"/>
      <c r="AJ25" s="26"/>
      <c r="AK25" s="56"/>
      <c r="AL25" s="26"/>
      <c r="AM25" s="28"/>
      <c r="AN25" s="59"/>
      <c r="AO25" s="55"/>
      <c r="AP25" s="35"/>
      <c r="AQ25" s="37"/>
      <c r="AR25" s="59"/>
      <c r="AS25" s="37"/>
    </row>
    <row r="26" spans="1:45" x14ac:dyDescent="0.15">
      <c r="A26" s="70" t="e">
        <v>#N/A</v>
      </c>
      <c r="B26" s="70" t="e">
        <v>#N/A</v>
      </c>
      <c r="C26" s="22"/>
      <c r="D26" s="22"/>
      <c r="E26" s="13">
        <v>18</v>
      </c>
      <c r="F26" s="26"/>
      <c r="G26" s="56"/>
      <c r="H26" s="26"/>
      <c r="I26" s="28"/>
      <c r="J26" s="60"/>
      <c r="K26" s="56"/>
      <c r="L26" s="26"/>
      <c r="M26" s="28"/>
      <c r="N26" s="60"/>
      <c r="O26" s="28"/>
      <c r="P26" s="26"/>
      <c r="Q26" s="56"/>
      <c r="R26" s="26"/>
      <c r="S26" s="28"/>
      <c r="T26" s="60"/>
      <c r="U26" s="56"/>
      <c r="V26" s="26"/>
      <c r="W26" s="28"/>
      <c r="X26" s="60"/>
      <c r="Y26" s="28"/>
      <c r="Z26" s="26"/>
      <c r="AA26" s="56"/>
      <c r="AB26" s="26"/>
      <c r="AC26" s="28"/>
      <c r="AD26" s="60"/>
      <c r="AE26" s="56"/>
      <c r="AF26" s="26"/>
      <c r="AG26" s="28"/>
      <c r="AH26" s="60"/>
      <c r="AI26" s="28"/>
      <c r="AJ26" s="26"/>
      <c r="AK26" s="56"/>
      <c r="AL26" s="26"/>
      <c r="AM26" s="28"/>
      <c r="AN26" s="60"/>
      <c r="AO26" s="56"/>
      <c r="AP26" s="35"/>
      <c r="AQ26" s="37"/>
      <c r="AR26" s="59"/>
      <c r="AS26" s="37"/>
    </row>
    <row r="27" spans="1:45" x14ac:dyDescent="0.15">
      <c r="A27" s="70" t="e">
        <v>#N/A</v>
      </c>
      <c r="B27" s="70" t="e">
        <v>#N/A</v>
      </c>
      <c r="C27" s="22"/>
      <c r="D27" s="22"/>
      <c r="E27" s="13">
        <v>19</v>
      </c>
      <c r="F27" s="26"/>
      <c r="G27" s="56"/>
      <c r="H27" s="26"/>
      <c r="I27" s="28"/>
      <c r="J27" s="60"/>
      <c r="K27" s="56"/>
      <c r="L27" s="26"/>
      <c r="M27" s="28"/>
      <c r="N27" s="60"/>
      <c r="O27" s="28"/>
      <c r="P27" s="26"/>
      <c r="Q27" s="56"/>
      <c r="R27" s="26"/>
      <c r="S27" s="28"/>
      <c r="T27" s="60"/>
      <c r="U27" s="56"/>
      <c r="V27" s="26"/>
      <c r="W27" s="28"/>
      <c r="X27" s="60"/>
      <c r="Y27" s="28"/>
      <c r="Z27" s="26"/>
      <c r="AA27" s="56"/>
      <c r="AB27" s="26"/>
      <c r="AC27" s="28"/>
      <c r="AD27" s="60"/>
      <c r="AE27" s="56"/>
      <c r="AF27" s="26"/>
      <c r="AG27" s="28"/>
      <c r="AH27" s="60"/>
      <c r="AI27" s="28"/>
      <c r="AJ27" s="26"/>
      <c r="AK27" s="56"/>
      <c r="AL27" s="26"/>
      <c r="AM27" s="28"/>
      <c r="AN27" s="60"/>
      <c r="AO27" s="56"/>
      <c r="AP27" s="26"/>
      <c r="AQ27" s="28"/>
      <c r="AR27" s="59"/>
      <c r="AS27" s="37"/>
    </row>
    <row r="28" spans="1:45" x14ac:dyDescent="0.15">
      <c r="A28" s="71" t="e">
        <v>#N/A</v>
      </c>
      <c r="B28" s="71" t="e">
        <v>#N/A</v>
      </c>
      <c r="C28" s="23"/>
      <c r="D28" s="23"/>
      <c r="E28" s="14">
        <v>20</v>
      </c>
      <c r="F28" s="29"/>
      <c r="G28" s="57"/>
      <c r="H28" s="29"/>
      <c r="I28" s="31"/>
      <c r="J28" s="61"/>
      <c r="K28" s="57"/>
      <c r="L28" s="29"/>
      <c r="M28" s="31"/>
      <c r="N28" s="61"/>
      <c r="O28" s="31"/>
      <c r="P28" s="29"/>
      <c r="Q28" s="57"/>
      <c r="R28" s="29"/>
      <c r="S28" s="31"/>
      <c r="T28" s="61"/>
      <c r="U28" s="57"/>
      <c r="V28" s="29"/>
      <c r="W28" s="31"/>
      <c r="X28" s="61"/>
      <c r="Y28" s="31"/>
      <c r="Z28" s="29"/>
      <c r="AA28" s="57"/>
      <c r="AB28" s="29"/>
      <c r="AC28" s="31"/>
      <c r="AD28" s="61"/>
      <c r="AE28" s="57"/>
      <c r="AF28" s="29"/>
      <c r="AG28" s="31"/>
      <c r="AH28" s="61"/>
      <c r="AI28" s="31"/>
      <c r="AJ28" s="29"/>
      <c r="AK28" s="57"/>
      <c r="AL28" s="29"/>
      <c r="AM28" s="31"/>
      <c r="AN28" s="61"/>
      <c r="AO28" s="57"/>
      <c r="AP28" s="29"/>
      <c r="AQ28" s="31"/>
      <c r="AR28" s="61"/>
      <c r="AS28" s="31"/>
    </row>
    <row r="29" spans="1:45" x14ac:dyDescent="0.15">
      <c r="A29" s="72" t="e">
        <v>#N/A</v>
      </c>
      <c r="B29" s="72" t="e">
        <v>#N/A</v>
      </c>
    </row>
    <row r="30" spans="1:45" x14ac:dyDescent="0.15">
      <c r="A30" s="16" t="s">
        <v>299</v>
      </c>
      <c r="B30" s="43"/>
    </row>
    <row r="34" spans="2:2" x14ac:dyDescent="0.15">
      <c r="B34" s="42"/>
    </row>
    <row r="35" spans="2:2" x14ac:dyDescent="0.15">
      <c r="B35" s="42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W32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23" width="12.625" style="16" customWidth="1"/>
    <col min="24" max="16384" width="9" style="16"/>
  </cols>
  <sheetData>
    <row r="1" spans="1:23" x14ac:dyDescent="0.15">
      <c r="A1" s="17" t="s">
        <v>293</v>
      </c>
    </row>
    <row r="2" spans="1:23" x14ac:dyDescent="0.15">
      <c r="A2" s="19"/>
    </row>
    <row r="3" spans="1:23" x14ac:dyDescent="0.15">
      <c r="A3" s="17" t="s">
        <v>339</v>
      </c>
      <c r="G3" s="53"/>
    </row>
    <row r="5" spans="1:23" x14ac:dyDescent="0.15">
      <c r="A5" s="20" t="s">
        <v>0</v>
      </c>
      <c r="B5" s="18">
        <v>10</v>
      </c>
      <c r="C5" s="41"/>
      <c r="D5" s="41"/>
    </row>
    <row r="6" spans="1:23" x14ac:dyDescent="0.15">
      <c r="A6" s="20" t="s">
        <v>275</v>
      </c>
      <c r="B6" s="18">
        <v>3</v>
      </c>
      <c r="C6" s="41"/>
      <c r="D6" s="41"/>
    </row>
    <row r="8" spans="1:23" x14ac:dyDescent="0.15">
      <c r="A8" s="4" t="s">
        <v>301</v>
      </c>
      <c r="B8" s="4" t="s">
        <v>302</v>
      </c>
      <c r="C8" s="4"/>
      <c r="D8" s="5" t="s">
        <v>307</v>
      </c>
      <c r="E8" s="6"/>
      <c r="F8" s="6"/>
      <c r="G8" s="6"/>
      <c r="H8" s="6"/>
      <c r="I8" s="6"/>
      <c r="J8" s="6"/>
      <c r="K8" s="6"/>
      <c r="L8" s="6"/>
      <c r="M8" s="7"/>
      <c r="N8" s="5"/>
      <c r="O8" s="6"/>
      <c r="P8" s="6"/>
      <c r="Q8" s="6"/>
      <c r="R8" s="6"/>
      <c r="S8" s="6"/>
      <c r="T8" s="6"/>
      <c r="U8" s="6"/>
      <c r="V8" s="6"/>
      <c r="W8" s="7"/>
    </row>
    <row r="9" spans="1:23" x14ac:dyDescent="0.15">
      <c r="A9" s="8" t="s">
        <v>303</v>
      </c>
      <c r="B9" s="8" t="s">
        <v>304</v>
      </c>
      <c r="C9" s="8"/>
      <c r="D9" s="9">
        <v>1</v>
      </c>
      <c r="E9" s="10">
        <v>2</v>
      </c>
      <c r="F9" s="10">
        <v>3</v>
      </c>
      <c r="G9" s="10">
        <v>4</v>
      </c>
      <c r="H9" s="10">
        <v>5</v>
      </c>
      <c r="I9" s="10">
        <v>6</v>
      </c>
      <c r="J9" s="10">
        <v>7</v>
      </c>
      <c r="K9" s="10">
        <v>8</v>
      </c>
      <c r="L9" s="10">
        <v>9</v>
      </c>
      <c r="M9" s="11">
        <v>10</v>
      </c>
      <c r="N9" s="9">
        <v>11</v>
      </c>
      <c r="O9" s="10">
        <v>12</v>
      </c>
      <c r="P9" s="10">
        <v>13</v>
      </c>
      <c r="Q9" s="10">
        <v>14</v>
      </c>
      <c r="R9" s="10">
        <v>15</v>
      </c>
      <c r="S9" s="10">
        <v>16</v>
      </c>
      <c r="T9" s="10">
        <v>17</v>
      </c>
      <c r="U9" s="10">
        <v>18</v>
      </c>
      <c r="V9" s="10">
        <v>19</v>
      </c>
      <c r="W9" s="11">
        <v>20</v>
      </c>
    </row>
    <row r="10" spans="1:23" x14ac:dyDescent="0.15">
      <c r="A10" s="65" t="str">
        <f t="array" ref="A10:A31">_xll.WZpbsv("L",B5,B6,D10:W19,B10:B29)</f>
        <v>0.49+0.81i</v>
      </c>
      <c r="B10" s="21" t="s">
        <v>448</v>
      </c>
      <c r="C10" s="12">
        <v>1</v>
      </c>
      <c r="D10" s="15">
        <v>6.54</v>
      </c>
      <c r="E10" s="24">
        <v>6.47</v>
      </c>
      <c r="F10" s="24">
        <v>6.32</v>
      </c>
      <c r="G10" s="24">
        <v>6.97</v>
      </c>
      <c r="H10" s="24">
        <v>6.23</v>
      </c>
      <c r="I10" s="24">
        <v>6.96</v>
      </c>
      <c r="J10" s="24">
        <v>6.63</v>
      </c>
      <c r="K10" s="24">
        <v>6.55</v>
      </c>
      <c r="L10" s="24">
        <v>6.07</v>
      </c>
      <c r="M10" s="25">
        <v>6.49</v>
      </c>
      <c r="N10" s="15"/>
      <c r="O10" s="24"/>
      <c r="P10" s="24"/>
      <c r="Q10" s="24"/>
      <c r="R10" s="24"/>
      <c r="S10" s="24"/>
      <c r="T10" s="24"/>
      <c r="U10" s="24"/>
      <c r="V10" s="24"/>
      <c r="W10" s="25"/>
    </row>
    <row r="11" spans="1:23" x14ac:dyDescent="0.15">
      <c r="A11" s="66" t="str">
        <v>0.24+0.68i</v>
      </c>
      <c r="B11" s="22" t="s">
        <v>449</v>
      </c>
      <c r="C11" s="13">
        <v>2</v>
      </c>
      <c r="D11" s="26" t="s">
        <v>450</v>
      </c>
      <c r="E11" s="27" t="s">
        <v>451</v>
      </c>
      <c r="F11" s="27" t="s">
        <v>452</v>
      </c>
      <c r="G11" s="27" t="s">
        <v>453</v>
      </c>
      <c r="H11" s="27" t="s">
        <v>454</v>
      </c>
      <c r="I11" s="27" t="s">
        <v>455</v>
      </c>
      <c r="J11" s="27" t="s">
        <v>456</v>
      </c>
      <c r="K11" s="27" t="s">
        <v>457</v>
      </c>
      <c r="L11" s="27" t="s">
        <v>458</v>
      </c>
      <c r="M11" s="28"/>
      <c r="N11" s="26"/>
      <c r="O11" s="27"/>
      <c r="P11" s="27"/>
      <c r="Q11" s="27"/>
      <c r="R11" s="27"/>
      <c r="S11" s="27"/>
      <c r="T11" s="27"/>
      <c r="U11" s="27"/>
      <c r="V11" s="27"/>
      <c r="W11" s="28"/>
    </row>
    <row r="12" spans="1:23" x14ac:dyDescent="0.15">
      <c r="A12" s="66" t="str">
        <v>-0.47-0.72i</v>
      </c>
      <c r="B12" s="22" t="s">
        <v>459</v>
      </c>
      <c r="C12" s="13">
        <v>3</v>
      </c>
      <c r="D12" s="26" t="s">
        <v>460</v>
      </c>
      <c r="E12" s="27" t="s">
        <v>461</v>
      </c>
      <c r="F12" s="27" t="s">
        <v>462</v>
      </c>
      <c r="G12" s="27" t="s">
        <v>463</v>
      </c>
      <c r="H12" s="27" t="s">
        <v>464</v>
      </c>
      <c r="I12" s="27" t="s">
        <v>465</v>
      </c>
      <c r="J12" s="27" t="s">
        <v>466</v>
      </c>
      <c r="K12" s="27" t="s">
        <v>467</v>
      </c>
      <c r="L12" s="27"/>
      <c r="M12" s="28"/>
      <c r="N12" s="26"/>
      <c r="O12" s="27"/>
      <c r="P12" s="27"/>
      <c r="Q12" s="27"/>
      <c r="R12" s="27"/>
      <c r="S12" s="27"/>
      <c r="T12" s="27"/>
      <c r="U12" s="27"/>
      <c r="V12" s="27"/>
      <c r="W12" s="28"/>
    </row>
    <row r="13" spans="1:23" x14ac:dyDescent="0.15">
      <c r="A13" s="66" t="str">
        <v>0.55-0.88i</v>
      </c>
      <c r="B13" s="22" t="s">
        <v>468</v>
      </c>
      <c r="C13" s="13">
        <v>4</v>
      </c>
      <c r="D13" s="26" t="s">
        <v>469</v>
      </c>
      <c r="E13" s="27" t="s">
        <v>470</v>
      </c>
      <c r="F13" s="27" t="s">
        <v>374</v>
      </c>
      <c r="G13" s="27" t="s">
        <v>471</v>
      </c>
      <c r="H13" s="27" t="s">
        <v>472</v>
      </c>
      <c r="I13" s="27" t="s">
        <v>473</v>
      </c>
      <c r="J13" s="27" t="s">
        <v>474</v>
      </c>
      <c r="K13" s="27"/>
      <c r="L13" s="27"/>
      <c r="M13" s="28"/>
      <c r="N13" s="26"/>
      <c r="O13" s="27"/>
      <c r="P13" s="27"/>
      <c r="Q13" s="27"/>
      <c r="R13" s="27"/>
      <c r="S13" s="27"/>
      <c r="T13" s="27"/>
      <c r="U13" s="27"/>
      <c r="V13" s="27"/>
      <c r="W13" s="28"/>
    </row>
    <row r="14" spans="1:23" x14ac:dyDescent="0.15">
      <c r="A14" s="66" t="str">
        <v>0.64-0.74i</v>
      </c>
      <c r="B14" s="22" t="s">
        <v>475</v>
      </c>
      <c r="C14" s="13">
        <v>5</v>
      </c>
      <c r="D14" s="26"/>
      <c r="E14" s="27"/>
      <c r="F14" s="27"/>
      <c r="G14" s="27"/>
      <c r="H14" s="27"/>
      <c r="I14" s="27"/>
      <c r="J14" s="27"/>
      <c r="K14" s="27"/>
      <c r="L14" s="27"/>
      <c r="M14" s="28"/>
      <c r="N14" s="26"/>
      <c r="O14" s="27"/>
      <c r="P14" s="27"/>
      <c r="Q14" s="27"/>
      <c r="R14" s="27"/>
      <c r="S14" s="27"/>
      <c r="T14" s="27"/>
      <c r="U14" s="27"/>
      <c r="V14" s="27"/>
      <c r="W14" s="28"/>
    </row>
    <row r="15" spans="1:23" x14ac:dyDescent="0.15">
      <c r="A15" s="66" t="str">
        <v>-0.77-0.31i</v>
      </c>
      <c r="B15" s="22" t="s">
        <v>476</v>
      </c>
      <c r="C15" s="13">
        <v>6</v>
      </c>
      <c r="D15" s="26"/>
      <c r="E15" s="27"/>
      <c r="F15" s="27"/>
      <c r="G15" s="27"/>
      <c r="H15" s="27"/>
      <c r="I15" s="27"/>
      <c r="J15" s="27"/>
      <c r="K15" s="27"/>
      <c r="L15" s="27"/>
      <c r="M15" s="28"/>
      <c r="N15" s="26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15">
      <c r="A16" s="66" t="str">
        <v>-0.44-0.89i</v>
      </c>
      <c r="B16" s="22" t="s">
        <v>477</v>
      </c>
      <c r="C16" s="13">
        <v>7</v>
      </c>
      <c r="D16" s="26"/>
      <c r="E16" s="27"/>
      <c r="F16" s="27"/>
      <c r="G16" s="27"/>
      <c r="H16" s="27"/>
      <c r="I16" s="27"/>
      <c r="J16" s="27"/>
      <c r="K16" s="27"/>
      <c r="L16" s="27"/>
      <c r="M16" s="28"/>
      <c r="N16" s="26"/>
      <c r="O16" s="27"/>
      <c r="P16" s="27"/>
      <c r="Q16" s="27"/>
      <c r="R16" s="27"/>
      <c r="S16" s="27"/>
      <c r="T16" s="27"/>
      <c r="U16" s="27"/>
      <c r="V16" s="27"/>
      <c r="W16" s="28"/>
    </row>
    <row r="17" spans="1:23" x14ac:dyDescent="0.15">
      <c r="A17" s="66" t="str">
        <v>0.34+0.87i</v>
      </c>
      <c r="B17" s="22" t="s">
        <v>478</v>
      </c>
      <c r="C17" s="13">
        <v>8</v>
      </c>
      <c r="D17" s="26"/>
      <c r="E17" s="27"/>
      <c r="F17" s="27"/>
      <c r="G17" s="27"/>
      <c r="H17" s="27"/>
      <c r="I17" s="27"/>
      <c r="J17" s="27"/>
      <c r="K17" s="27"/>
      <c r="L17" s="27"/>
      <c r="M17" s="28"/>
      <c r="N17" s="26"/>
      <c r="O17" s="27"/>
      <c r="P17" s="27"/>
      <c r="Q17" s="27"/>
      <c r="R17" s="27"/>
      <c r="S17" s="27"/>
      <c r="T17" s="27"/>
      <c r="U17" s="27"/>
      <c r="V17" s="27"/>
      <c r="W17" s="28"/>
    </row>
    <row r="18" spans="1:23" x14ac:dyDescent="0.15">
      <c r="A18" s="66" t="str">
        <v>0.99+0.37i</v>
      </c>
      <c r="B18" s="22" t="s">
        <v>479</v>
      </c>
      <c r="C18" s="13">
        <v>9</v>
      </c>
      <c r="D18" s="26"/>
      <c r="E18" s="27"/>
      <c r="F18" s="27"/>
      <c r="G18" s="27"/>
      <c r="H18" s="27"/>
      <c r="I18" s="27"/>
      <c r="J18" s="27"/>
      <c r="K18" s="27"/>
      <c r="L18" s="27"/>
      <c r="M18" s="28"/>
      <c r="N18" s="26"/>
      <c r="O18" s="27"/>
      <c r="P18" s="27"/>
      <c r="Q18" s="27"/>
      <c r="R18" s="27"/>
      <c r="S18" s="27"/>
      <c r="T18" s="27"/>
      <c r="U18" s="27"/>
      <c r="V18" s="27"/>
      <c r="W18" s="28"/>
    </row>
    <row r="19" spans="1:23" x14ac:dyDescent="0.15">
      <c r="A19" s="67" t="str">
        <v>0.37-0.22i</v>
      </c>
      <c r="B19" s="23" t="s">
        <v>480</v>
      </c>
      <c r="C19" s="14">
        <v>10</v>
      </c>
      <c r="D19" s="29"/>
      <c r="E19" s="30"/>
      <c r="F19" s="30"/>
      <c r="G19" s="30"/>
      <c r="H19" s="30"/>
      <c r="I19" s="30"/>
      <c r="J19" s="30"/>
      <c r="K19" s="30"/>
      <c r="L19" s="30"/>
      <c r="M19" s="31"/>
      <c r="N19" s="29"/>
      <c r="O19" s="30"/>
      <c r="P19" s="30"/>
      <c r="Q19" s="30"/>
      <c r="R19" s="30"/>
      <c r="S19" s="30"/>
      <c r="T19" s="30"/>
      <c r="U19" s="30"/>
      <c r="V19" s="30"/>
      <c r="W19" s="31"/>
    </row>
    <row r="20" spans="1:23" x14ac:dyDescent="0.15">
      <c r="A20" s="65">
        <v>0.21179932804785181</v>
      </c>
      <c r="B20" s="21"/>
      <c r="C20" s="12">
        <v>11</v>
      </c>
    </row>
    <row r="21" spans="1:23" x14ac:dyDescent="0.15">
      <c r="A21" s="66">
        <v>0</v>
      </c>
      <c r="B21" s="22"/>
      <c r="C21" s="13">
        <v>12</v>
      </c>
    </row>
    <row r="22" spans="1:23" x14ac:dyDescent="0.15">
      <c r="A22" s="66" t="e">
        <v>#N/A</v>
      </c>
      <c r="B22" s="22"/>
      <c r="C22" s="13">
        <v>13</v>
      </c>
    </row>
    <row r="23" spans="1:23" x14ac:dyDescent="0.15">
      <c r="A23" s="66" t="e">
        <v>#N/A</v>
      </c>
      <c r="B23" s="22"/>
      <c r="C23" s="13">
        <v>14</v>
      </c>
    </row>
    <row r="24" spans="1:23" x14ac:dyDescent="0.15">
      <c r="A24" s="66" t="e">
        <v>#N/A</v>
      </c>
      <c r="B24" s="22"/>
      <c r="C24" s="13">
        <v>15</v>
      </c>
    </row>
    <row r="25" spans="1:23" x14ac:dyDescent="0.15">
      <c r="A25" s="66" t="e">
        <v>#N/A</v>
      </c>
      <c r="B25" s="22"/>
      <c r="C25" s="13">
        <v>16</v>
      </c>
    </row>
    <row r="26" spans="1:23" x14ac:dyDescent="0.15">
      <c r="A26" s="66" t="e">
        <v>#N/A</v>
      </c>
      <c r="B26" s="22"/>
      <c r="C26" s="13">
        <v>17</v>
      </c>
    </row>
    <row r="27" spans="1:23" x14ac:dyDescent="0.15">
      <c r="A27" s="66" t="e">
        <v>#N/A</v>
      </c>
      <c r="B27" s="22"/>
      <c r="C27" s="13">
        <v>18</v>
      </c>
    </row>
    <row r="28" spans="1:23" x14ac:dyDescent="0.15">
      <c r="A28" s="66" t="e">
        <v>#N/A</v>
      </c>
      <c r="B28" s="22"/>
      <c r="C28" s="13">
        <v>19</v>
      </c>
    </row>
    <row r="29" spans="1:23" x14ac:dyDescent="0.15">
      <c r="A29" s="67" t="e">
        <v>#N/A</v>
      </c>
      <c r="B29" s="23"/>
      <c r="C29" s="14">
        <v>20</v>
      </c>
    </row>
    <row r="30" spans="1:23" x14ac:dyDescent="0.15">
      <c r="A30" s="68" t="e">
        <v>#N/A</v>
      </c>
    </row>
    <row r="31" spans="1:23" x14ac:dyDescent="0.15">
      <c r="A31" s="68" t="e">
        <v>#N/A</v>
      </c>
    </row>
    <row r="32" spans="1:23" x14ac:dyDescent="0.15">
      <c r="A32" s="16" t="s">
        <v>296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S36"/>
  <sheetViews>
    <sheetView workbookViewId="0"/>
  </sheetViews>
  <sheetFormatPr defaultRowHeight="13.5" x14ac:dyDescent="0.15"/>
  <cols>
    <col min="1" max="4" width="9" style="16" customWidth="1"/>
    <col min="5" max="5" width="4.625" style="16" customWidth="1"/>
    <col min="6" max="28" width="9" style="16" customWidth="1"/>
    <col min="29" max="16384" width="9" style="16"/>
  </cols>
  <sheetData>
    <row r="1" spans="1:45" x14ac:dyDescent="0.15">
      <c r="A1" s="17" t="s">
        <v>293</v>
      </c>
      <c r="B1" s="17"/>
    </row>
    <row r="2" spans="1:45" x14ac:dyDescent="0.15">
      <c r="A2" s="19"/>
      <c r="B2" s="19"/>
    </row>
    <row r="3" spans="1:45" x14ac:dyDescent="0.15">
      <c r="A3" s="17" t="s">
        <v>340</v>
      </c>
      <c r="B3" s="17"/>
    </row>
    <row r="5" spans="1:45" x14ac:dyDescent="0.15">
      <c r="A5" s="46"/>
      <c r="B5" s="47" t="s">
        <v>0</v>
      </c>
      <c r="C5" s="18">
        <v>10</v>
      </c>
      <c r="D5" s="41"/>
      <c r="E5" s="41"/>
      <c r="F5" s="41"/>
      <c r="G5" s="41"/>
    </row>
    <row r="6" spans="1:45" x14ac:dyDescent="0.15">
      <c r="A6" s="46"/>
      <c r="B6" s="47" t="s">
        <v>276</v>
      </c>
      <c r="C6" s="18">
        <v>3</v>
      </c>
      <c r="D6" s="41"/>
      <c r="E6" s="41"/>
      <c r="F6" s="41"/>
      <c r="G6" s="41"/>
    </row>
    <row r="8" spans="1:45" x14ac:dyDescent="0.15">
      <c r="A8" s="51" t="s">
        <v>309</v>
      </c>
      <c r="B8" s="52"/>
      <c r="C8" s="44" t="s">
        <v>311</v>
      </c>
      <c r="D8" s="45"/>
      <c r="E8" s="4"/>
      <c r="F8" s="5" t="s">
        <v>306</v>
      </c>
      <c r="G8" s="6"/>
      <c r="H8" s="6"/>
      <c r="I8" s="6"/>
      <c r="J8" s="6"/>
      <c r="K8" s="6"/>
      <c r="L8" s="6"/>
      <c r="M8" s="6"/>
      <c r="N8" s="6"/>
      <c r="O8" s="7"/>
      <c r="P8" s="5"/>
      <c r="Q8" s="6"/>
      <c r="R8" s="6"/>
      <c r="S8" s="6"/>
      <c r="T8" s="6"/>
      <c r="U8" s="6"/>
      <c r="V8" s="6"/>
      <c r="W8" s="6"/>
      <c r="X8" s="6"/>
      <c r="Y8" s="7"/>
      <c r="Z8" s="5"/>
      <c r="AA8" s="6"/>
      <c r="AB8" s="6"/>
      <c r="AC8" s="6"/>
      <c r="AD8" s="6"/>
      <c r="AE8" s="6"/>
      <c r="AF8" s="6"/>
      <c r="AG8" s="6"/>
      <c r="AH8" s="6"/>
      <c r="AI8" s="7"/>
      <c r="AJ8" s="5"/>
      <c r="AK8" s="6"/>
      <c r="AL8" s="6"/>
      <c r="AM8" s="6"/>
      <c r="AN8" s="6"/>
      <c r="AO8" s="6"/>
      <c r="AP8" s="6"/>
      <c r="AQ8" s="6"/>
      <c r="AR8" s="6"/>
      <c r="AS8" s="7"/>
    </row>
    <row r="9" spans="1:45" x14ac:dyDescent="0.15">
      <c r="A9" s="48" t="s">
        <v>3</v>
      </c>
      <c r="B9" s="48" t="s">
        <v>4</v>
      </c>
      <c r="C9" s="48" t="s">
        <v>3</v>
      </c>
      <c r="D9" s="48" t="s">
        <v>4</v>
      </c>
      <c r="E9" s="8"/>
      <c r="F9" s="49" t="s">
        <v>1</v>
      </c>
      <c r="G9" s="50" t="s">
        <v>2</v>
      </c>
      <c r="H9" s="49" t="s">
        <v>5</v>
      </c>
      <c r="I9" s="50" t="s">
        <v>6</v>
      </c>
      <c r="J9" s="49" t="s">
        <v>7</v>
      </c>
      <c r="K9" s="50" t="s">
        <v>8</v>
      </c>
      <c r="L9" s="49" t="s">
        <v>9</v>
      </c>
      <c r="M9" s="50" t="s">
        <v>10</v>
      </c>
      <c r="N9" s="49" t="s">
        <v>11</v>
      </c>
      <c r="O9" s="50" t="s">
        <v>12</v>
      </c>
      <c r="P9" s="49" t="s">
        <v>13</v>
      </c>
      <c r="Q9" s="50" t="s">
        <v>14</v>
      </c>
      <c r="R9" s="49" t="s">
        <v>15</v>
      </c>
      <c r="S9" s="50" t="s">
        <v>16</v>
      </c>
      <c r="T9" s="49" t="s">
        <v>17</v>
      </c>
      <c r="U9" s="50" t="s">
        <v>18</v>
      </c>
      <c r="V9" s="49" t="s">
        <v>19</v>
      </c>
      <c r="W9" s="50" t="s">
        <v>20</v>
      </c>
      <c r="X9" s="49" t="s">
        <v>21</v>
      </c>
      <c r="Y9" s="50" t="s">
        <v>22</v>
      </c>
      <c r="Z9" s="49" t="s">
        <v>23</v>
      </c>
      <c r="AA9" s="50" t="s">
        <v>24</v>
      </c>
      <c r="AB9" s="49" t="s">
        <v>25</v>
      </c>
      <c r="AC9" s="50" t="s">
        <v>26</v>
      </c>
      <c r="AD9" s="49" t="s">
        <v>27</v>
      </c>
      <c r="AE9" s="50" t="s">
        <v>28</v>
      </c>
      <c r="AF9" s="49" t="s">
        <v>29</v>
      </c>
      <c r="AG9" s="50" t="s">
        <v>30</v>
      </c>
      <c r="AH9" s="49" t="s">
        <v>31</v>
      </c>
      <c r="AI9" s="50" t="s">
        <v>32</v>
      </c>
      <c r="AJ9" s="49" t="s">
        <v>33</v>
      </c>
      <c r="AK9" s="50" t="s">
        <v>34</v>
      </c>
      <c r="AL9" s="49" t="s">
        <v>35</v>
      </c>
      <c r="AM9" s="50" t="s">
        <v>36</v>
      </c>
      <c r="AN9" s="49" t="s">
        <v>37</v>
      </c>
      <c r="AO9" s="50" t="s">
        <v>38</v>
      </c>
      <c r="AP9" s="49" t="s">
        <v>39</v>
      </c>
      <c r="AQ9" s="50" t="s">
        <v>40</v>
      </c>
      <c r="AR9" s="49" t="s">
        <v>41</v>
      </c>
      <c r="AS9" s="50" t="s">
        <v>42</v>
      </c>
    </row>
    <row r="10" spans="1:45" x14ac:dyDescent="0.15">
      <c r="A10" s="65">
        <f t="array" ref="A10:B30">_xll.WZpbsv2("L",C5,C6,F10:AS19,C10:D29)</f>
        <v>-0.29999999999999993</v>
      </c>
      <c r="B10" s="65">
        <v>0.94</v>
      </c>
      <c r="C10" s="21">
        <v>-1.0963999999999998</v>
      </c>
      <c r="D10" s="21">
        <v>6.5827999999999998</v>
      </c>
      <c r="E10" s="12">
        <v>1</v>
      </c>
      <c r="F10" s="15">
        <v>6.28</v>
      </c>
      <c r="G10" s="25">
        <v>0</v>
      </c>
      <c r="H10" s="15">
        <v>6.3</v>
      </c>
      <c r="I10" s="25">
        <v>0</v>
      </c>
      <c r="J10" s="15">
        <v>6.7</v>
      </c>
      <c r="K10" s="25">
        <v>0</v>
      </c>
      <c r="L10" s="15">
        <v>6.9399999999999995</v>
      </c>
      <c r="M10" s="25">
        <v>0</v>
      </c>
      <c r="N10" s="24">
        <v>6.3</v>
      </c>
      <c r="O10" s="25">
        <v>0</v>
      </c>
      <c r="P10" s="15">
        <v>6.9</v>
      </c>
      <c r="Q10" s="25">
        <v>0</v>
      </c>
      <c r="R10" s="15">
        <v>6.46</v>
      </c>
      <c r="S10" s="25">
        <v>0</v>
      </c>
      <c r="T10" s="15">
        <v>6.42</v>
      </c>
      <c r="U10" s="25">
        <v>0</v>
      </c>
      <c r="V10" s="15">
        <v>6.83</v>
      </c>
      <c r="W10" s="25">
        <v>0</v>
      </c>
      <c r="X10" s="24">
        <v>6.42</v>
      </c>
      <c r="Y10" s="25">
        <v>0</v>
      </c>
      <c r="Z10" s="15"/>
      <c r="AA10" s="25"/>
      <c r="AB10" s="15"/>
      <c r="AC10" s="25"/>
      <c r="AD10" s="15"/>
      <c r="AE10" s="25"/>
      <c r="AF10" s="15"/>
      <c r="AG10" s="25"/>
      <c r="AH10" s="24"/>
      <c r="AI10" s="25"/>
      <c r="AJ10" s="15"/>
      <c r="AK10" s="25"/>
      <c r="AL10" s="15"/>
      <c r="AM10" s="25"/>
      <c r="AN10" s="15"/>
      <c r="AO10" s="25"/>
      <c r="AP10" s="15"/>
      <c r="AQ10" s="25"/>
      <c r="AR10" s="24"/>
      <c r="AS10" s="25"/>
    </row>
    <row r="11" spans="1:45" x14ac:dyDescent="0.15">
      <c r="A11" s="66">
        <v>0.27999999999999992</v>
      </c>
      <c r="B11" s="66">
        <v>-2.9999999999999954E-2</v>
      </c>
      <c r="C11" s="22">
        <v>1.0291000000000001</v>
      </c>
      <c r="D11" s="22">
        <v>-0.32229999999999986</v>
      </c>
      <c r="E11" s="13">
        <v>2</v>
      </c>
      <c r="F11" s="26">
        <v>-0.05</v>
      </c>
      <c r="G11" s="28">
        <v>-0.6</v>
      </c>
      <c r="H11" s="26">
        <v>-0.65</v>
      </c>
      <c r="I11" s="28">
        <v>-0.54</v>
      </c>
      <c r="J11" s="26">
        <v>0.56000000000000005</v>
      </c>
      <c r="K11" s="28">
        <v>0.86</v>
      </c>
      <c r="L11" s="26">
        <v>-0.42</v>
      </c>
      <c r="M11" s="28">
        <v>-0.56000000000000005</v>
      </c>
      <c r="N11" s="27">
        <v>-0.83</v>
      </c>
      <c r="O11" s="28">
        <v>-0.03</v>
      </c>
      <c r="P11" s="26">
        <v>-0.03</v>
      </c>
      <c r="Q11" s="28">
        <v>-0.37</v>
      </c>
      <c r="R11" s="26">
        <v>-0.97</v>
      </c>
      <c r="S11" s="28">
        <v>-0.45</v>
      </c>
      <c r="T11" s="26">
        <v>0.16</v>
      </c>
      <c r="U11" s="28">
        <v>0.72</v>
      </c>
      <c r="V11" s="26">
        <v>-0.77</v>
      </c>
      <c r="W11" s="28">
        <v>-0.96</v>
      </c>
      <c r="X11" s="27"/>
      <c r="Y11" s="28"/>
      <c r="Z11" s="26"/>
      <c r="AA11" s="28"/>
      <c r="AB11" s="26"/>
      <c r="AC11" s="28"/>
      <c r="AD11" s="26"/>
      <c r="AE11" s="28"/>
      <c r="AF11" s="26"/>
      <c r="AG11" s="28"/>
      <c r="AH11" s="27"/>
      <c r="AI11" s="28"/>
      <c r="AJ11" s="26"/>
      <c r="AK11" s="28"/>
      <c r="AL11" s="26"/>
      <c r="AM11" s="28"/>
      <c r="AN11" s="26"/>
      <c r="AO11" s="28"/>
      <c r="AP11" s="26"/>
      <c r="AQ11" s="28"/>
      <c r="AR11" s="27"/>
      <c r="AS11" s="28"/>
    </row>
    <row r="12" spans="1:45" x14ac:dyDescent="0.15">
      <c r="A12" s="66">
        <v>-0.8400000000000003</v>
      </c>
      <c r="B12" s="66">
        <v>0.69999999999999973</v>
      </c>
      <c r="C12" s="22">
        <v>-7.4934000000000012</v>
      </c>
      <c r="D12" s="22">
        <v>5.4332999999999991</v>
      </c>
      <c r="E12" s="13">
        <v>3</v>
      </c>
      <c r="F12" s="26">
        <v>0</v>
      </c>
      <c r="G12" s="28">
        <v>0.84</v>
      </c>
      <c r="H12" s="26">
        <v>0.52</v>
      </c>
      <c r="I12" s="28">
        <v>0.74</v>
      </c>
      <c r="J12" s="26">
        <v>0.65</v>
      </c>
      <c r="K12" s="28">
        <v>0.06</v>
      </c>
      <c r="L12" s="26">
        <v>-0.21</v>
      </c>
      <c r="M12" s="28">
        <v>0.64</v>
      </c>
      <c r="N12" s="27">
        <v>0.31</v>
      </c>
      <c r="O12" s="28">
        <v>-0.54</v>
      </c>
      <c r="P12" s="26">
        <v>0.93</v>
      </c>
      <c r="Q12" s="28">
        <v>-0.33</v>
      </c>
      <c r="R12" s="26">
        <v>0.32</v>
      </c>
      <c r="S12" s="28">
        <v>0.64</v>
      </c>
      <c r="T12" s="26">
        <v>0.28000000000000003</v>
      </c>
      <c r="U12" s="28">
        <v>-0.51</v>
      </c>
      <c r="V12" s="26"/>
      <c r="W12" s="28"/>
      <c r="X12" s="27"/>
      <c r="Y12" s="28"/>
      <c r="Z12" s="26"/>
      <c r="AA12" s="28"/>
      <c r="AB12" s="26"/>
      <c r="AC12" s="28"/>
      <c r="AD12" s="26"/>
      <c r="AE12" s="28"/>
      <c r="AF12" s="26"/>
      <c r="AG12" s="28"/>
      <c r="AH12" s="27"/>
      <c r="AI12" s="28"/>
      <c r="AJ12" s="26"/>
      <c r="AK12" s="28"/>
      <c r="AL12" s="26"/>
      <c r="AM12" s="28"/>
      <c r="AN12" s="26"/>
      <c r="AO12" s="28"/>
      <c r="AP12" s="26"/>
      <c r="AQ12" s="28"/>
      <c r="AR12" s="27"/>
      <c r="AS12" s="28"/>
    </row>
    <row r="13" spans="1:45" x14ac:dyDescent="0.15">
      <c r="A13" s="66">
        <v>-0.90999999999999981</v>
      </c>
      <c r="B13" s="66">
        <v>-0.19999999999999993</v>
      </c>
      <c r="C13" s="22">
        <v>-6.4414999999999987</v>
      </c>
      <c r="D13" s="22">
        <v>-2.7743000000000002</v>
      </c>
      <c r="E13" s="13">
        <v>4</v>
      </c>
      <c r="F13" s="26">
        <v>-0.16</v>
      </c>
      <c r="G13" s="28">
        <v>-0.25</v>
      </c>
      <c r="H13" s="26">
        <v>0.48</v>
      </c>
      <c r="I13" s="28">
        <v>0.75</v>
      </c>
      <c r="J13" s="26">
        <v>0.98</v>
      </c>
      <c r="K13" s="28">
        <v>0.05</v>
      </c>
      <c r="L13" s="26">
        <v>0.92</v>
      </c>
      <c r="M13" s="28">
        <v>-0.08</v>
      </c>
      <c r="N13" s="27">
        <v>0.5</v>
      </c>
      <c r="O13" s="28">
        <v>0.9</v>
      </c>
      <c r="P13" s="26">
        <v>0.63</v>
      </c>
      <c r="Q13" s="28">
        <v>0.52</v>
      </c>
      <c r="R13" s="26">
        <v>-0.06</v>
      </c>
      <c r="S13" s="28">
        <v>-0.7</v>
      </c>
      <c r="T13" s="26"/>
      <c r="U13" s="28"/>
      <c r="V13" s="26"/>
      <c r="W13" s="28"/>
      <c r="X13" s="27"/>
      <c r="Y13" s="28"/>
      <c r="Z13" s="26"/>
      <c r="AA13" s="28"/>
      <c r="AB13" s="26"/>
      <c r="AC13" s="28"/>
      <c r="AD13" s="26"/>
      <c r="AE13" s="28"/>
      <c r="AF13" s="26"/>
      <c r="AG13" s="28"/>
      <c r="AH13" s="27"/>
      <c r="AI13" s="28"/>
      <c r="AJ13" s="26"/>
      <c r="AK13" s="28"/>
      <c r="AL13" s="26"/>
      <c r="AM13" s="28"/>
      <c r="AN13" s="26"/>
      <c r="AO13" s="28"/>
      <c r="AP13" s="26"/>
      <c r="AQ13" s="28"/>
      <c r="AR13" s="27"/>
      <c r="AS13" s="28"/>
    </row>
    <row r="14" spans="1:45" x14ac:dyDescent="0.15">
      <c r="A14" s="66">
        <v>-0.58999999999999986</v>
      </c>
      <c r="B14" s="66">
        <v>-0.77</v>
      </c>
      <c r="C14" s="22">
        <v>-3.6663999999999994</v>
      </c>
      <c r="D14" s="22">
        <v>-4.8349999999999991</v>
      </c>
      <c r="E14" s="13">
        <v>5</v>
      </c>
      <c r="F14" s="26"/>
      <c r="G14" s="28"/>
      <c r="H14" s="26"/>
      <c r="I14" s="28"/>
      <c r="J14" s="26"/>
      <c r="K14" s="28"/>
      <c r="L14" s="26"/>
      <c r="M14" s="28"/>
      <c r="N14" s="27"/>
      <c r="O14" s="28"/>
      <c r="P14" s="26"/>
      <c r="Q14" s="28"/>
      <c r="R14" s="26"/>
      <c r="S14" s="28"/>
      <c r="T14" s="26"/>
      <c r="U14" s="28"/>
      <c r="V14" s="26"/>
      <c r="W14" s="28"/>
      <c r="X14" s="27"/>
      <c r="Y14" s="28"/>
      <c r="Z14" s="26"/>
      <c r="AA14" s="28"/>
      <c r="AB14" s="26"/>
      <c r="AC14" s="28"/>
      <c r="AD14" s="26"/>
      <c r="AE14" s="28"/>
      <c r="AF14" s="26"/>
      <c r="AG14" s="28"/>
      <c r="AH14" s="27"/>
      <c r="AI14" s="28"/>
      <c r="AJ14" s="26"/>
      <c r="AK14" s="28"/>
      <c r="AL14" s="26"/>
      <c r="AM14" s="28"/>
      <c r="AN14" s="26"/>
      <c r="AO14" s="28"/>
      <c r="AP14" s="26"/>
      <c r="AQ14" s="28"/>
      <c r="AR14" s="27"/>
      <c r="AS14" s="28"/>
    </row>
    <row r="15" spans="1:45" x14ac:dyDescent="0.15">
      <c r="A15" s="66">
        <v>0.19000000000000006</v>
      </c>
      <c r="B15" s="66">
        <v>0.94999999999999973</v>
      </c>
      <c r="C15" s="22">
        <v>1.7138</v>
      </c>
      <c r="D15" s="22">
        <v>7.0251000000000001</v>
      </c>
      <c r="E15" s="13">
        <v>6</v>
      </c>
      <c r="F15" s="26"/>
      <c r="G15" s="28"/>
      <c r="H15" s="26"/>
      <c r="I15" s="28"/>
      <c r="J15" s="26"/>
      <c r="K15" s="28"/>
      <c r="L15" s="26"/>
      <c r="M15" s="28"/>
      <c r="N15" s="27"/>
      <c r="O15" s="28"/>
      <c r="P15" s="26"/>
      <c r="Q15" s="28"/>
      <c r="R15" s="26"/>
      <c r="S15" s="28"/>
      <c r="T15" s="26"/>
      <c r="U15" s="28"/>
      <c r="V15" s="26"/>
      <c r="W15" s="28"/>
      <c r="X15" s="27"/>
      <c r="Y15" s="28"/>
      <c r="Z15" s="26"/>
      <c r="AA15" s="28"/>
      <c r="AB15" s="26"/>
      <c r="AC15" s="28"/>
      <c r="AD15" s="26"/>
      <c r="AE15" s="28"/>
      <c r="AF15" s="26"/>
      <c r="AG15" s="28"/>
      <c r="AH15" s="27"/>
      <c r="AI15" s="28"/>
      <c r="AJ15" s="26"/>
      <c r="AK15" s="28"/>
      <c r="AL15" s="26"/>
      <c r="AM15" s="28"/>
      <c r="AN15" s="26"/>
      <c r="AO15" s="28"/>
      <c r="AP15" s="26"/>
      <c r="AQ15" s="28"/>
      <c r="AR15" s="27"/>
      <c r="AS15" s="28"/>
    </row>
    <row r="16" spans="1:45" x14ac:dyDescent="0.15">
      <c r="A16" s="66">
        <v>-0.88999999999999968</v>
      </c>
      <c r="B16" s="66">
        <v>-0.84</v>
      </c>
      <c r="C16" s="22">
        <v>-6.345699999999999</v>
      </c>
      <c r="D16" s="22">
        <v>-6.8429000000000002</v>
      </c>
      <c r="E16" s="13">
        <v>7</v>
      </c>
      <c r="F16" s="26"/>
      <c r="G16" s="28"/>
      <c r="H16" s="26"/>
      <c r="I16" s="28"/>
      <c r="J16" s="26"/>
      <c r="K16" s="28"/>
      <c r="L16" s="26"/>
      <c r="M16" s="28"/>
      <c r="N16" s="27"/>
      <c r="O16" s="28"/>
      <c r="P16" s="26"/>
      <c r="Q16" s="28"/>
      <c r="R16" s="26"/>
      <c r="S16" s="28"/>
      <c r="T16" s="26"/>
      <c r="U16" s="28"/>
      <c r="V16" s="26"/>
      <c r="W16" s="28"/>
      <c r="X16" s="27"/>
      <c r="Y16" s="28"/>
      <c r="Z16" s="26"/>
      <c r="AA16" s="28"/>
      <c r="AB16" s="26"/>
      <c r="AC16" s="28"/>
      <c r="AD16" s="26"/>
      <c r="AE16" s="28"/>
      <c r="AF16" s="26"/>
      <c r="AG16" s="28"/>
      <c r="AH16" s="27"/>
      <c r="AI16" s="28"/>
      <c r="AJ16" s="26"/>
      <c r="AK16" s="28"/>
      <c r="AL16" s="26"/>
      <c r="AM16" s="28"/>
      <c r="AN16" s="26"/>
      <c r="AO16" s="28"/>
      <c r="AP16" s="26"/>
      <c r="AQ16" s="28"/>
      <c r="AR16" s="27"/>
      <c r="AS16" s="28"/>
    </row>
    <row r="17" spans="1:45" x14ac:dyDescent="0.15">
      <c r="A17" s="66">
        <v>-0.19000000000000003</v>
      </c>
      <c r="B17" s="66">
        <v>0.35000000000000003</v>
      </c>
      <c r="C17" s="22">
        <v>0.24429999999999991</v>
      </c>
      <c r="D17" s="22">
        <v>2.4958</v>
      </c>
      <c r="E17" s="13">
        <v>8</v>
      </c>
      <c r="F17" s="26"/>
      <c r="G17" s="28"/>
      <c r="H17" s="26"/>
      <c r="I17" s="28"/>
      <c r="J17" s="26"/>
      <c r="K17" s="28"/>
      <c r="L17" s="26"/>
      <c r="M17" s="28"/>
      <c r="N17" s="27"/>
      <c r="O17" s="28"/>
      <c r="P17" s="26"/>
      <c r="Q17" s="28"/>
      <c r="R17" s="26"/>
      <c r="S17" s="28"/>
      <c r="T17" s="26"/>
      <c r="U17" s="28"/>
      <c r="V17" s="26"/>
      <c r="W17" s="28"/>
      <c r="X17" s="27"/>
      <c r="Y17" s="28"/>
      <c r="Z17" s="26"/>
      <c r="AA17" s="28"/>
      <c r="AB17" s="26"/>
      <c r="AC17" s="28"/>
      <c r="AD17" s="26"/>
      <c r="AE17" s="28"/>
      <c r="AF17" s="26"/>
      <c r="AG17" s="28"/>
      <c r="AH17" s="27"/>
      <c r="AI17" s="28"/>
      <c r="AJ17" s="26"/>
      <c r="AK17" s="28"/>
      <c r="AL17" s="26"/>
      <c r="AM17" s="28"/>
      <c r="AN17" s="26"/>
      <c r="AO17" s="28"/>
      <c r="AP17" s="26"/>
      <c r="AQ17" s="28"/>
      <c r="AR17" s="27"/>
      <c r="AS17" s="28"/>
    </row>
    <row r="18" spans="1:45" x14ac:dyDescent="0.15">
      <c r="A18" s="66">
        <v>0.59999999999999976</v>
      </c>
      <c r="B18" s="66">
        <v>9.9999999999999992E-2</v>
      </c>
      <c r="C18" s="22">
        <v>4.5211999999999994</v>
      </c>
      <c r="D18" s="22">
        <v>-5.8699999999999974E-2</v>
      </c>
      <c r="E18" s="13">
        <v>9</v>
      </c>
      <c r="F18" s="26"/>
      <c r="G18" s="28"/>
      <c r="H18" s="26"/>
      <c r="I18" s="28"/>
      <c r="J18" s="26"/>
      <c r="K18" s="28"/>
      <c r="L18" s="26"/>
      <c r="M18" s="28"/>
      <c r="N18" s="27"/>
      <c r="O18" s="28"/>
      <c r="P18" s="26"/>
      <c r="Q18" s="28"/>
      <c r="R18" s="26"/>
      <c r="S18" s="28"/>
      <c r="T18" s="26"/>
      <c r="U18" s="28"/>
      <c r="V18" s="26"/>
      <c r="W18" s="28"/>
      <c r="X18" s="27"/>
      <c r="Y18" s="28"/>
      <c r="Z18" s="26"/>
      <c r="AA18" s="28"/>
      <c r="AB18" s="26"/>
      <c r="AC18" s="28"/>
      <c r="AD18" s="26"/>
      <c r="AE18" s="28"/>
      <c r="AF18" s="26"/>
      <c r="AG18" s="28"/>
      <c r="AH18" s="27"/>
      <c r="AI18" s="28"/>
      <c r="AJ18" s="26"/>
      <c r="AK18" s="28"/>
      <c r="AL18" s="26"/>
      <c r="AM18" s="28"/>
      <c r="AN18" s="26"/>
      <c r="AO18" s="28"/>
      <c r="AP18" s="26"/>
      <c r="AQ18" s="28"/>
      <c r="AR18" s="27"/>
      <c r="AS18" s="28"/>
    </row>
    <row r="19" spans="1:45" x14ac:dyDescent="0.15">
      <c r="A19" s="67">
        <v>-0.74999999999999989</v>
      </c>
      <c r="B19" s="67">
        <v>-0.26</v>
      </c>
      <c r="C19" s="23">
        <v>-5.5902999999999992</v>
      </c>
      <c r="D19" s="23">
        <v>-1.4539</v>
      </c>
      <c r="E19" s="14">
        <v>10</v>
      </c>
      <c r="F19" s="29"/>
      <c r="G19" s="31"/>
      <c r="H19" s="29"/>
      <c r="I19" s="31"/>
      <c r="J19" s="29"/>
      <c r="K19" s="31"/>
      <c r="L19" s="29"/>
      <c r="M19" s="31"/>
      <c r="N19" s="30"/>
      <c r="O19" s="31"/>
      <c r="P19" s="29"/>
      <c r="Q19" s="31"/>
      <c r="R19" s="29"/>
      <c r="S19" s="31"/>
      <c r="T19" s="29"/>
      <c r="U19" s="31"/>
      <c r="V19" s="29"/>
      <c r="W19" s="31"/>
      <c r="X19" s="30"/>
      <c r="Y19" s="31"/>
      <c r="Z19" s="29"/>
      <c r="AA19" s="31"/>
      <c r="AB19" s="29"/>
      <c r="AC19" s="31"/>
      <c r="AD19" s="29"/>
      <c r="AE19" s="31"/>
      <c r="AF19" s="29"/>
      <c r="AG19" s="31"/>
      <c r="AH19" s="30"/>
      <c r="AI19" s="31"/>
      <c r="AJ19" s="29"/>
      <c r="AK19" s="31"/>
      <c r="AL19" s="29"/>
      <c r="AM19" s="31"/>
      <c r="AN19" s="29"/>
      <c r="AO19" s="31"/>
      <c r="AP19" s="29"/>
      <c r="AQ19" s="31"/>
      <c r="AR19" s="30"/>
      <c r="AS19" s="31"/>
    </row>
    <row r="20" spans="1:45" x14ac:dyDescent="0.15">
      <c r="A20" s="65">
        <v>0.24487004599013462</v>
      </c>
      <c r="B20" s="65">
        <v>0</v>
      </c>
      <c r="C20" s="21"/>
      <c r="D20" s="21"/>
      <c r="E20" s="12">
        <v>11</v>
      </c>
    </row>
    <row r="21" spans="1:45" x14ac:dyDescent="0.15">
      <c r="A21" s="66" t="e">
        <v>#N/A</v>
      </c>
      <c r="B21" s="66" t="e">
        <v>#N/A</v>
      </c>
      <c r="C21" s="22"/>
      <c r="D21" s="22"/>
      <c r="E21" s="13">
        <v>12</v>
      </c>
    </row>
    <row r="22" spans="1:45" x14ac:dyDescent="0.15">
      <c r="A22" s="66" t="e">
        <v>#N/A</v>
      </c>
      <c r="B22" s="66" t="e">
        <v>#N/A</v>
      </c>
      <c r="C22" s="22"/>
      <c r="D22" s="22"/>
      <c r="E22" s="13">
        <v>13</v>
      </c>
    </row>
    <row r="23" spans="1:45" x14ac:dyDescent="0.15">
      <c r="A23" s="66" t="e">
        <v>#N/A</v>
      </c>
      <c r="B23" s="66" t="e">
        <v>#N/A</v>
      </c>
      <c r="C23" s="22"/>
      <c r="D23" s="22"/>
      <c r="E23" s="13">
        <v>14</v>
      </c>
    </row>
    <row r="24" spans="1:45" x14ac:dyDescent="0.15">
      <c r="A24" s="66" t="e">
        <v>#N/A</v>
      </c>
      <c r="B24" s="66" t="e">
        <v>#N/A</v>
      </c>
      <c r="C24" s="22"/>
      <c r="D24" s="22"/>
      <c r="E24" s="13">
        <v>15</v>
      </c>
    </row>
    <row r="25" spans="1:45" x14ac:dyDescent="0.15">
      <c r="A25" s="66" t="e">
        <v>#N/A</v>
      </c>
      <c r="B25" s="66" t="e">
        <v>#N/A</v>
      </c>
      <c r="C25" s="22"/>
      <c r="D25" s="22"/>
      <c r="E25" s="13">
        <v>16</v>
      </c>
    </row>
    <row r="26" spans="1:45" x14ac:dyDescent="0.15">
      <c r="A26" s="66" t="e">
        <v>#N/A</v>
      </c>
      <c r="B26" s="66" t="e">
        <v>#N/A</v>
      </c>
      <c r="C26" s="22"/>
      <c r="D26" s="22"/>
      <c r="E26" s="13">
        <v>17</v>
      </c>
    </row>
    <row r="27" spans="1:45" x14ac:dyDescent="0.15">
      <c r="A27" s="66" t="e">
        <v>#N/A</v>
      </c>
      <c r="B27" s="66" t="e">
        <v>#N/A</v>
      </c>
      <c r="C27" s="22"/>
      <c r="D27" s="22"/>
      <c r="E27" s="13">
        <v>18</v>
      </c>
    </row>
    <row r="28" spans="1:45" x14ac:dyDescent="0.15">
      <c r="A28" s="66" t="e">
        <v>#N/A</v>
      </c>
      <c r="B28" s="66" t="e">
        <v>#N/A</v>
      </c>
      <c r="C28" s="22"/>
      <c r="D28" s="22"/>
      <c r="E28" s="13">
        <v>19</v>
      </c>
    </row>
    <row r="29" spans="1:45" x14ac:dyDescent="0.15">
      <c r="A29" s="67" t="e">
        <v>#N/A</v>
      </c>
      <c r="B29" s="67" t="e">
        <v>#N/A</v>
      </c>
      <c r="C29" s="23"/>
      <c r="D29" s="23"/>
      <c r="E29" s="14">
        <v>20</v>
      </c>
    </row>
    <row r="30" spans="1:45" x14ac:dyDescent="0.15">
      <c r="A30" s="68" t="e">
        <v>#N/A</v>
      </c>
      <c r="B30" s="68" t="e">
        <v>#N/A</v>
      </c>
    </row>
    <row r="31" spans="1:45" x14ac:dyDescent="0.15">
      <c r="A31" s="16" t="s">
        <v>299</v>
      </c>
      <c r="B31" s="43"/>
    </row>
    <row r="35" spans="2:2" x14ac:dyDescent="0.15">
      <c r="B35" s="42"/>
    </row>
    <row r="36" spans="2:2" x14ac:dyDescent="0.15">
      <c r="B36" s="42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31"/>
  <sheetViews>
    <sheetView workbookViewId="0"/>
  </sheetViews>
  <sheetFormatPr defaultRowHeight="13.5" x14ac:dyDescent="0.15"/>
  <cols>
    <col min="1" max="2" width="12.625" style="16" customWidth="1"/>
    <col min="3" max="3" width="4.625" style="16" customWidth="1"/>
    <col min="4" max="5" width="12.625" style="16" customWidth="1"/>
    <col min="6" max="16384" width="9" style="16"/>
  </cols>
  <sheetData>
    <row r="1" spans="1:5" x14ac:dyDescent="0.15">
      <c r="A1" s="17" t="s">
        <v>293</v>
      </c>
    </row>
    <row r="2" spans="1:5" x14ac:dyDescent="0.15">
      <c r="A2" s="19"/>
    </row>
    <row r="3" spans="1:5" x14ac:dyDescent="0.15">
      <c r="A3" s="17" t="s">
        <v>341</v>
      </c>
    </row>
    <row r="5" spans="1:5" x14ac:dyDescent="0.15">
      <c r="A5" s="20" t="s">
        <v>0</v>
      </c>
      <c r="B5" s="18">
        <v>10</v>
      </c>
      <c r="C5" s="41"/>
      <c r="D5" s="41"/>
    </row>
    <row r="7" spans="1:5" x14ac:dyDescent="0.15">
      <c r="A7" s="4" t="s">
        <v>301</v>
      </c>
      <c r="B7" s="4" t="s">
        <v>302</v>
      </c>
      <c r="C7" s="4"/>
      <c r="D7" s="4" t="s">
        <v>344</v>
      </c>
      <c r="E7" s="4"/>
    </row>
    <row r="8" spans="1:5" x14ac:dyDescent="0.15">
      <c r="A8" s="8" t="s">
        <v>303</v>
      </c>
      <c r="B8" s="8" t="s">
        <v>304</v>
      </c>
      <c r="C8" s="8"/>
      <c r="D8" s="8" t="s">
        <v>345</v>
      </c>
      <c r="E8" s="8" t="s">
        <v>346</v>
      </c>
    </row>
    <row r="9" spans="1:5" x14ac:dyDescent="0.15">
      <c r="A9" s="65" t="str">
        <f t="array" ref="A9:A30">_xll.WZptsv(B5,D9:D28,E9:E27,B9:B28)</f>
        <v>-0.27+0.79i</v>
      </c>
      <c r="B9" s="21" t="s">
        <v>481</v>
      </c>
      <c r="C9" s="12">
        <v>1</v>
      </c>
      <c r="D9" s="21">
        <v>2.2000000000000002</v>
      </c>
      <c r="E9" s="21" t="s">
        <v>482</v>
      </c>
    </row>
    <row r="10" spans="1:5" x14ac:dyDescent="0.15">
      <c r="A10" s="66" t="str">
        <v>0.92-0.51i</v>
      </c>
      <c r="B10" s="22" t="s">
        <v>483</v>
      </c>
      <c r="C10" s="13">
        <v>2</v>
      </c>
      <c r="D10" s="22">
        <v>2.92</v>
      </c>
      <c r="E10" s="22" t="s">
        <v>484</v>
      </c>
    </row>
    <row r="11" spans="1:5" x14ac:dyDescent="0.15">
      <c r="A11" s="66" t="str">
        <v>0.35-0.07i</v>
      </c>
      <c r="B11" s="22" t="s">
        <v>485</v>
      </c>
      <c r="C11" s="13">
        <v>3</v>
      </c>
      <c r="D11" s="22">
        <v>2.0299999999999998</v>
      </c>
      <c r="E11" s="22" t="s">
        <v>486</v>
      </c>
    </row>
    <row r="12" spans="1:5" x14ac:dyDescent="0.15">
      <c r="A12" s="66" t="str">
        <v>-0.94+0.9i</v>
      </c>
      <c r="B12" s="22" t="s">
        <v>487</v>
      </c>
      <c r="C12" s="13">
        <v>4</v>
      </c>
      <c r="D12" s="22">
        <v>2.1800000000000002</v>
      </c>
      <c r="E12" s="22" t="s">
        <v>488</v>
      </c>
    </row>
    <row r="13" spans="1:5" x14ac:dyDescent="0.15">
      <c r="A13" s="66" t="str">
        <v>-0.93-0.64i</v>
      </c>
      <c r="B13" s="22" t="s">
        <v>489</v>
      </c>
      <c r="C13" s="13">
        <v>5</v>
      </c>
      <c r="D13" s="22">
        <v>2.62</v>
      </c>
      <c r="E13" s="22" t="s">
        <v>490</v>
      </c>
    </row>
    <row r="14" spans="1:5" x14ac:dyDescent="0.15">
      <c r="A14" s="66" t="str">
        <v>0.41+0.39i</v>
      </c>
      <c r="B14" s="22" t="s">
        <v>491</v>
      </c>
      <c r="C14" s="13">
        <v>6</v>
      </c>
      <c r="D14" s="22">
        <v>2.5299999999999998</v>
      </c>
      <c r="E14" s="22" t="s">
        <v>492</v>
      </c>
    </row>
    <row r="15" spans="1:5" x14ac:dyDescent="0.15">
      <c r="A15" s="66" t="str">
        <v>0.48+0.0299999999999999i</v>
      </c>
      <c r="B15" s="22" t="s">
        <v>493</v>
      </c>
      <c r="C15" s="13">
        <v>7</v>
      </c>
      <c r="D15" s="22">
        <v>2.46</v>
      </c>
      <c r="E15" s="22" t="s">
        <v>494</v>
      </c>
    </row>
    <row r="16" spans="1:5" x14ac:dyDescent="0.15">
      <c r="A16" s="66" t="str">
        <v>0.28-0.37i</v>
      </c>
      <c r="B16" s="22" t="s">
        <v>495</v>
      </c>
      <c r="C16" s="13">
        <v>8</v>
      </c>
      <c r="D16" s="22">
        <v>2.87</v>
      </c>
      <c r="E16" s="22" t="s">
        <v>496</v>
      </c>
    </row>
    <row r="17" spans="1:5" x14ac:dyDescent="0.15">
      <c r="A17" s="66" t="str">
        <v>0.66+0.23i</v>
      </c>
      <c r="B17" s="22" t="s">
        <v>497</v>
      </c>
      <c r="C17" s="13">
        <v>9</v>
      </c>
      <c r="D17" s="22">
        <v>2.16</v>
      </c>
      <c r="E17" s="22" t="s">
        <v>498</v>
      </c>
    </row>
    <row r="18" spans="1:5" x14ac:dyDescent="0.15">
      <c r="A18" s="67" t="str">
        <v>-0.06+0.48i</v>
      </c>
      <c r="B18" s="23" t="s">
        <v>499</v>
      </c>
      <c r="C18" s="14">
        <v>10</v>
      </c>
      <c r="D18" s="23">
        <v>2.84</v>
      </c>
      <c r="E18" s="23"/>
    </row>
    <row r="19" spans="1:5" x14ac:dyDescent="0.15">
      <c r="A19" s="65">
        <v>0.18151797524023391</v>
      </c>
      <c r="B19" s="21"/>
      <c r="C19" s="12">
        <v>11</v>
      </c>
      <c r="D19" s="21"/>
      <c r="E19" s="21"/>
    </row>
    <row r="20" spans="1:5" x14ac:dyDescent="0.15">
      <c r="A20" s="66">
        <v>0</v>
      </c>
      <c r="B20" s="22"/>
      <c r="C20" s="13">
        <v>12</v>
      </c>
      <c r="D20" s="22"/>
      <c r="E20" s="22"/>
    </row>
    <row r="21" spans="1:5" x14ac:dyDescent="0.15">
      <c r="A21" s="66" t="e">
        <v>#N/A</v>
      </c>
      <c r="B21" s="22"/>
      <c r="C21" s="13">
        <v>13</v>
      </c>
      <c r="D21" s="22"/>
      <c r="E21" s="22"/>
    </row>
    <row r="22" spans="1:5" x14ac:dyDescent="0.15">
      <c r="A22" s="66" t="e">
        <v>#N/A</v>
      </c>
      <c r="B22" s="22"/>
      <c r="C22" s="13">
        <v>14</v>
      </c>
      <c r="D22" s="22"/>
      <c r="E22" s="22"/>
    </row>
    <row r="23" spans="1:5" x14ac:dyDescent="0.15">
      <c r="A23" s="66" t="e">
        <v>#N/A</v>
      </c>
      <c r="B23" s="22"/>
      <c r="C23" s="13">
        <v>15</v>
      </c>
      <c r="D23" s="22"/>
      <c r="E23" s="22"/>
    </row>
    <row r="24" spans="1:5" x14ac:dyDescent="0.15">
      <c r="A24" s="66" t="e">
        <v>#N/A</v>
      </c>
      <c r="B24" s="22"/>
      <c r="C24" s="13">
        <v>16</v>
      </c>
      <c r="D24" s="22"/>
      <c r="E24" s="22"/>
    </row>
    <row r="25" spans="1:5" x14ac:dyDescent="0.15">
      <c r="A25" s="66" t="e">
        <v>#N/A</v>
      </c>
      <c r="B25" s="22"/>
      <c r="C25" s="13">
        <v>17</v>
      </c>
      <c r="D25" s="22"/>
      <c r="E25" s="22"/>
    </row>
    <row r="26" spans="1:5" x14ac:dyDescent="0.15">
      <c r="A26" s="66" t="e">
        <v>#N/A</v>
      </c>
      <c r="B26" s="22"/>
      <c r="C26" s="13">
        <v>18</v>
      </c>
      <c r="D26" s="22"/>
      <c r="E26" s="22"/>
    </row>
    <row r="27" spans="1:5" x14ac:dyDescent="0.15">
      <c r="A27" s="66" t="e">
        <v>#N/A</v>
      </c>
      <c r="B27" s="22"/>
      <c r="C27" s="13">
        <v>19</v>
      </c>
      <c r="D27" s="22"/>
      <c r="E27" s="22"/>
    </row>
    <row r="28" spans="1:5" x14ac:dyDescent="0.15">
      <c r="A28" s="67" t="e">
        <v>#N/A</v>
      </c>
      <c r="B28" s="23"/>
      <c r="C28" s="14">
        <v>20</v>
      </c>
      <c r="D28" s="23"/>
      <c r="E28" s="64"/>
    </row>
    <row r="29" spans="1:5" x14ac:dyDescent="0.15">
      <c r="A29" s="68" t="e">
        <v>#N/A</v>
      </c>
    </row>
    <row r="30" spans="1:5" x14ac:dyDescent="0.15">
      <c r="A30" s="68" t="e">
        <v>#N/A</v>
      </c>
    </row>
    <row r="31" spans="1:5" x14ac:dyDescent="0.15">
      <c r="A31" s="16" t="s">
        <v>296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H30"/>
  <sheetViews>
    <sheetView workbookViewId="0"/>
  </sheetViews>
  <sheetFormatPr defaultRowHeight="13.5" x14ac:dyDescent="0.15"/>
  <cols>
    <col min="1" max="4" width="9" style="16" customWidth="1"/>
    <col min="5" max="5" width="4.625" style="16" customWidth="1"/>
    <col min="6" max="11" width="9" style="16" customWidth="1"/>
    <col min="12" max="16384" width="9" style="16"/>
  </cols>
  <sheetData>
    <row r="1" spans="1:8" x14ac:dyDescent="0.15">
      <c r="A1" s="17" t="s">
        <v>295</v>
      </c>
      <c r="B1" s="17"/>
    </row>
    <row r="2" spans="1:8" x14ac:dyDescent="0.15">
      <c r="A2" s="19"/>
      <c r="B2" s="19"/>
    </row>
    <row r="3" spans="1:8" x14ac:dyDescent="0.15">
      <c r="A3" s="17" t="s">
        <v>342</v>
      </c>
      <c r="B3" s="17"/>
    </row>
    <row r="5" spans="1:8" x14ac:dyDescent="0.15">
      <c r="A5" s="46"/>
      <c r="B5" s="47" t="s">
        <v>0</v>
      </c>
      <c r="C5" s="18">
        <v>10</v>
      </c>
      <c r="D5" s="41"/>
      <c r="E5" s="41"/>
      <c r="F5" s="41"/>
      <c r="G5" s="41"/>
    </row>
    <row r="7" spans="1:8" x14ac:dyDescent="0.15">
      <c r="A7" s="51" t="s">
        <v>310</v>
      </c>
      <c r="B7" s="52"/>
      <c r="C7" s="44" t="s">
        <v>312</v>
      </c>
      <c r="D7" s="45"/>
      <c r="E7" s="4"/>
      <c r="F7" s="79" t="s">
        <v>347</v>
      </c>
      <c r="G7" s="74" t="s">
        <v>308</v>
      </c>
      <c r="H7" s="76"/>
    </row>
    <row r="8" spans="1:8" x14ac:dyDescent="0.15">
      <c r="A8" s="48" t="s">
        <v>3</v>
      </c>
      <c r="B8" s="48" t="s">
        <v>4</v>
      </c>
      <c r="C8" s="48" t="s">
        <v>3</v>
      </c>
      <c r="D8" s="48" t="s">
        <v>4</v>
      </c>
      <c r="E8" s="8"/>
      <c r="F8" s="49" t="s">
        <v>3</v>
      </c>
      <c r="G8" s="49" t="s">
        <v>3</v>
      </c>
      <c r="H8" s="50" t="s">
        <v>4</v>
      </c>
    </row>
    <row r="9" spans="1:8" x14ac:dyDescent="0.15">
      <c r="A9" s="65">
        <f t="array" ref="A9:B29">_xll.WZptsv2(C5,F9:F28,G9:H27,C9:D28)</f>
        <v>-0.26999999999999991</v>
      </c>
      <c r="B9" s="65">
        <v>0.78999999999999992</v>
      </c>
      <c r="C9" s="21">
        <v>-1.28</v>
      </c>
      <c r="D9" s="21">
        <v>2.2145000000000001</v>
      </c>
      <c r="E9" s="12">
        <v>1</v>
      </c>
      <c r="F9" s="15">
        <v>2.2000000000000002</v>
      </c>
      <c r="G9" s="15">
        <v>-0.79</v>
      </c>
      <c r="H9" s="25">
        <v>-0.08</v>
      </c>
    </row>
    <row r="10" spans="1:8" x14ac:dyDescent="0.15">
      <c r="A10" s="66">
        <v>0.92000000000000026</v>
      </c>
      <c r="B10" s="66">
        <v>-0.51000000000000012</v>
      </c>
      <c r="C10" s="22">
        <v>3.1554000000000002</v>
      </c>
      <c r="D10" s="22">
        <v>-2.1848000000000001</v>
      </c>
      <c r="E10" s="13">
        <v>2</v>
      </c>
      <c r="F10" s="26">
        <v>2.92</v>
      </c>
      <c r="G10" s="26">
        <v>0.57999999999999996</v>
      </c>
      <c r="H10" s="28">
        <v>0.15</v>
      </c>
    </row>
    <row r="11" spans="1:8" x14ac:dyDescent="0.15">
      <c r="A11" s="66">
        <v>0.35</v>
      </c>
      <c r="B11" s="66">
        <v>-6.9999999999999951E-2</v>
      </c>
      <c r="C11" s="22">
        <v>1.9572000000000001</v>
      </c>
      <c r="D11" s="22">
        <v>-1.2157</v>
      </c>
      <c r="E11" s="13">
        <v>3</v>
      </c>
      <c r="F11" s="26">
        <v>2.0299999999999998</v>
      </c>
      <c r="G11" s="26">
        <v>-0.84</v>
      </c>
      <c r="H11" s="28">
        <v>-0.17</v>
      </c>
    </row>
    <row r="12" spans="1:8" x14ac:dyDescent="0.15">
      <c r="A12" s="66">
        <v>-0.93999999999999984</v>
      </c>
      <c r="B12" s="66">
        <v>0.9</v>
      </c>
      <c r="C12" s="22">
        <v>-2.6074999999999999</v>
      </c>
      <c r="D12" s="22">
        <v>2.0891000000000002</v>
      </c>
      <c r="E12" s="13">
        <v>4</v>
      </c>
      <c r="F12" s="26">
        <v>2.1800000000000002</v>
      </c>
      <c r="G12" s="26">
        <v>0.12</v>
      </c>
      <c r="H12" s="28">
        <v>0.22</v>
      </c>
    </row>
    <row r="13" spans="1:8" x14ac:dyDescent="0.15">
      <c r="A13" s="66">
        <v>-0.92999999999999983</v>
      </c>
      <c r="B13" s="66">
        <v>-0.6399999999999999</v>
      </c>
      <c r="C13" s="22">
        <v>-2.7879</v>
      </c>
      <c r="D13" s="22">
        <v>-2.2749000000000001</v>
      </c>
      <c r="E13" s="13">
        <v>5</v>
      </c>
      <c r="F13" s="26">
        <v>2.62</v>
      </c>
      <c r="G13" s="26">
        <v>-0.66</v>
      </c>
      <c r="H13" s="28">
        <v>0.59</v>
      </c>
    </row>
    <row r="14" spans="1:8" x14ac:dyDescent="0.15">
      <c r="A14" s="66">
        <v>0.41000000000000014</v>
      </c>
      <c r="B14" s="66">
        <v>0.38999999999999996</v>
      </c>
      <c r="C14" s="22">
        <v>2.2237</v>
      </c>
      <c r="D14" s="22">
        <v>0.74729999999999996</v>
      </c>
      <c r="E14" s="13">
        <v>6</v>
      </c>
      <c r="F14" s="26">
        <v>2.5299999999999998</v>
      </c>
      <c r="G14" s="26">
        <v>0.39</v>
      </c>
      <c r="H14" s="28">
        <v>0.26</v>
      </c>
    </row>
    <row r="15" spans="1:8" x14ac:dyDescent="0.15">
      <c r="A15" s="66">
        <v>0.48</v>
      </c>
      <c r="B15" s="66">
        <v>2.9999999999999943E-2</v>
      </c>
      <c r="C15" s="22">
        <v>1.2309000000000001</v>
      </c>
      <c r="D15" s="22">
        <v>0.7742</v>
      </c>
      <c r="E15" s="13">
        <v>7</v>
      </c>
      <c r="F15" s="26">
        <v>2.46</v>
      </c>
      <c r="G15" s="26">
        <v>-0.77</v>
      </c>
      <c r="H15" s="28">
        <v>-0.56000000000000005</v>
      </c>
    </row>
    <row r="16" spans="1:8" x14ac:dyDescent="0.15">
      <c r="A16" s="66">
        <v>0.28000000000000003</v>
      </c>
      <c r="B16" s="66">
        <v>-0.37</v>
      </c>
      <c r="C16" s="22">
        <v>1.1211</v>
      </c>
      <c r="D16" s="22">
        <v>-1.5569</v>
      </c>
      <c r="E16" s="13">
        <v>8</v>
      </c>
      <c r="F16" s="26">
        <v>2.87</v>
      </c>
      <c r="G16" s="26">
        <v>0.81</v>
      </c>
      <c r="H16" s="28">
        <v>0.59</v>
      </c>
    </row>
    <row r="17" spans="1:8" x14ac:dyDescent="0.15">
      <c r="A17" s="66">
        <v>0.65999999999999992</v>
      </c>
      <c r="B17" s="66">
        <v>0.22999999999999998</v>
      </c>
      <c r="C17" s="22">
        <v>2.1766999999999999</v>
      </c>
      <c r="D17" s="22">
        <v>0.37130000000000002</v>
      </c>
      <c r="E17" s="13">
        <v>9</v>
      </c>
      <c r="F17" s="26">
        <v>2.16</v>
      </c>
      <c r="G17" s="26">
        <v>-0.06</v>
      </c>
      <c r="H17" s="28">
        <v>0.63</v>
      </c>
    </row>
    <row r="18" spans="1:8" x14ac:dyDescent="0.15">
      <c r="A18" s="67">
        <v>-6.0000000000000012E-2</v>
      </c>
      <c r="B18" s="67">
        <v>0.48000000000000015</v>
      </c>
      <c r="C18" s="23">
        <v>-0.35489999999999999</v>
      </c>
      <c r="D18" s="23">
        <v>1.7652000000000001</v>
      </c>
      <c r="E18" s="14">
        <v>10</v>
      </c>
      <c r="F18" s="29">
        <v>2.84</v>
      </c>
      <c r="G18" s="29"/>
      <c r="H18" s="31"/>
    </row>
    <row r="19" spans="1:8" x14ac:dyDescent="0.15">
      <c r="A19" s="65">
        <v>0.18151797524023391</v>
      </c>
      <c r="B19" s="65">
        <v>0</v>
      </c>
      <c r="C19" s="21"/>
      <c r="D19" s="21"/>
      <c r="E19" s="12">
        <v>11</v>
      </c>
      <c r="F19" s="15"/>
      <c r="G19" s="15"/>
      <c r="H19" s="25"/>
    </row>
    <row r="20" spans="1:8" x14ac:dyDescent="0.15">
      <c r="A20" s="66" t="e">
        <v>#N/A</v>
      </c>
      <c r="B20" s="66" t="e">
        <v>#N/A</v>
      </c>
      <c r="C20" s="22"/>
      <c r="D20" s="22"/>
      <c r="E20" s="13">
        <v>12</v>
      </c>
      <c r="F20" s="26"/>
      <c r="G20" s="26"/>
      <c r="H20" s="28"/>
    </row>
    <row r="21" spans="1:8" x14ac:dyDescent="0.15">
      <c r="A21" s="66" t="e">
        <v>#N/A</v>
      </c>
      <c r="B21" s="66" t="e">
        <v>#N/A</v>
      </c>
      <c r="C21" s="22"/>
      <c r="D21" s="22"/>
      <c r="E21" s="13">
        <v>13</v>
      </c>
      <c r="F21" s="26"/>
      <c r="G21" s="26"/>
      <c r="H21" s="28"/>
    </row>
    <row r="22" spans="1:8" x14ac:dyDescent="0.15">
      <c r="A22" s="66" t="e">
        <v>#N/A</v>
      </c>
      <c r="B22" s="66" t="e">
        <v>#N/A</v>
      </c>
      <c r="C22" s="22"/>
      <c r="D22" s="22"/>
      <c r="E22" s="13">
        <v>14</v>
      </c>
      <c r="F22" s="26"/>
      <c r="G22" s="26"/>
      <c r="H22" s="28"/>
    </row>
    <row r="23" spans="1:8" x14ac:dyDescent="0.15">
      <c r="A23" s="66" t="e">
        <v>#N/A</v>
      </c>
      <c r="B23" s="66" t="e">
        <v>#N/A</v>
      </c>
      <c r="C23" s="22"/>
      <c r="D23" s="22"/>
      <c r="E23" s="13">
        <v>15</v>
      </c>
      <c r="F23" s="26"/>
      <c r="G23" s="26"/>
      <c r="H23" s="28"/>
    </row>
    <row r="24" spans="1:8" x14ac:dyDescent="0.15">
      <c r="A24" s="66" t="e">
        <v>#N/A</v>
      </c>
      <c r="B24" s="66" t="e">
        <v>#N/A</v>
      </c>
      <c r="C24" s="22"/>
      <c r="D24" s="22"/>
      <c r="E24" s="13">
        <v>16</v>
      </c>
      <c r="F24" s="26"/>
      <c r="G24" s="26"/>
      <c r="H24" s="28"/>
    </row>
    <row r="25" spans="1:8" x14ac:dyDescent="0.15">
      <c r="A25" s="66" t="e">
        <v>#N/A</v>
      </c>
      <c r="B25" s="66" t="e">
        <v>#N/A</v>
      </c>
      <c r="C25" s="22"/>
      <c r="D25" s="22"/>
      <c r="E25" s="13">
        <v>17</v>
      </c>
      <c r="F25" s="26"/>
      <c r="G25" s="26"/>
      <c r="H25" s="28"/>
    </row>
    <row r="26" spans="1:8" x14ac:dyDescent="0.15">
      <c r="A26" s="66" t="e">
        <v>#N/A</v>
      </c>
      <c r="B26" s="66" t="e">
        <v>#N/A</v>
      </c>
      <c r="C26" s="22"/>
      <c r="D26" s="22"/>
      <c r="E26" s="13">
        <v>18</v>
      </c>
      <c r="F26" s="26"/>
      <c r="G26" s="26"/>
      <c r="H26" s="28"/>
    </row>
    <row r="27" spans="1:8" x14ac:dyDescent="0.15">
      <c r="A27" s="66" t="e">
        <v>#N/A</v>
      </c>
      <c r="B27" s="66" t="e">
        <v>#N/A</v>
      </c>
      <c r="C27" s="22"/>
      <c r="D27" s="22"/>
      <c r="E27" s="13">
        <v>19</v>
      </c>
      <c r="F27" s="26"/>
      <c r="G27" s="26"/>
      <c r="H27" s="28"/>
    </row>
    <row r="28" spans="1:8" x14ac:dyDescent="0.15">
      <c r="A28" s="67" t="e">
        <v>#N/A</v>
      </c>
      <c r="B28" s="67" t="e">
        <v>#N/A</v>
      </c>
      <c r="C28" s="23"/>
      <c r="D28" s="23"/>
      <c r="E28" s="14">
        <v>20</v>
      </c>
      <c r="F28" s="29"/>
      <c r="G28" s="38"/>
      <c r="H28" s="40"/>
    </row>
    <row r="29" spans="1:8" x14ac:dyDescent="0.15">
      <c r="A29" s="68" t="e">
        <v>#N/A</v>
      </c>
      <c r="B29" s="68" t="e">
        <v>#N/A</v>
      </c>
    </row>
    <row r="30" spans="1:8" x14ac:dyDescent="0.15">
      <c r="A30" s="16" t="s">
        <v>299</v>
      </c>
      <c r="B30" s="4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GE</vt:lpstr>
      <vt:lpstr>GE (2)</vt:lpstr>
      <vt:lpstr>GB</vt:lpstr>
      <vt:lpstr>GB (2)</vt:lpstr>
      <vt:lpstr>GT</vt:lpstr>
      <vt:lpstr>GT (2)</vt:lpstr>
      <vt:lpstr>TR (L)</vt:lpstr>
      <vt:lpstr>TR (U)</vt:lpstr>
      <vt:lpstr>TR (L) (2)</vt:lpstr>
      <vt:lpstr>TR (U) (2)</vt:lpstr>
      <vt:lpstr>SY</vt:lpstr>
      <vt:lpstr>SY (2)</vt:lpstr>
      <vt:lpstr>HE</vt:lpstr>
      <vt:lpstr>HE (2)</vt:lpstr>
      <vt:lpstr>PO</vt:lpstr>
      <vt:lpstr>PO (2)</vt:lpstr>
      <vt:lpstr>PB</vt:lpstr>
      <vt:lpstr>PB (2)</vt:lpstr>
      <vt:lpstr>PT</vt:lpstr>
      <vt:lpstr>PT (2)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Systems of linear equations (complex)</dc:title>
  <dc:subject/>
  <dc:creator/>
  <dc:description>(C) 2014-2018 K Technologies</dc:description>
  <cp:lastModifiedBy>User</cp:lastModifiedBy>
  <dcterms:created xsi:type="dcterms:W3CDTF">2012-07-30T13:38:31Z</dcterms:created>
  <dcterms:modified xsi:type="dcterms:W3CDTF">2018-12-17T12:29:10Z</dcterms:modified>
</cp:coreProperties>
</file>