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3BAE565F-C172-4A48-8456-A700EB27B390}" xr6:coauthVersionLast="40" xr6:coauthVersionMax="40" xr10:uidLastSave="{00000000-0000-0000-0000-000000000000}"/>
  <bookViews>
    <workbookView xWindow="240" yWindow="30" windowWidth="24795" windowHeight="12555" xr2:uid="{00000000-000D-0000-FFFF-FFFF00000000}"/>
  </bookViews>
  <sheets>
    <sheet name="SY" sheetId="3" r:id="rId1"/>
    <sheet name="SB" sheetId="7" r:id="rId2"/>
    <sheet name="ST" sheetId="8" r:id="rId3"/>
    <sheet name="GE" sheetId="6" r:id="rId4"/>
    <sheet name="SY (GSEP)" sheetId="9" r:id="rId5"/>
    <sheet name="SB (GSEP)" sheetId="10" r:id="rId6"/>
    <sheet name="GE (GNEP)" sheetId="11" r:id="rId7"/>
    <sheet name="SVD" sheetId="12" r:id="rId8"/>
    <sheet name="GSVD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3" l="1" a="1"/>
  <c r="B23" i="12" a="1"/>
  <c r="B22" i="11" a="1"/>
  <c r="B24" i="10" a="1"/>
  <c r="B22" i="9" a="1"/>
  <c r="B22" i="6" a="1"/>
  <c r="B23" i="7" a="1"/>
  <c r="B14" i="8" a="1"/>
  <c r="B22" i="3" a="1"/>
  <c r="B24" i="13" l="1"/>
  <c r="F24" i="13"/>
  <c r="J24" i="13"/>
  <c r="N24" i="13"/>
  <c r="R24" i="13"/>
  <c r="V24" i="13"/>
  <c r="Z24" i="13"/>
  <c r="AD24" i="13"/>
  <c r="AH24" i="13"/>
  <c r="AL24" i="13"/>
  <c r="AP24" i="13"/>
  <c r="D25" i="13"/>
  <c r="H25" i="13"/>
  <c r="L25" i="13"/>
  <c r="P25" i="13"/>
  <c r="T25" i="13"/>
  <c r="X25" i="13"/>
  <c r="AB25" i="13"/>
  <c r="AF25" i="13"/>
  <c r="AJ25" i="13"/>
  <c r="AN25" i="13"/>
  <c r="B26" i="13"/>
  <c r="F26" i="13"/>
  <c r="J26" i="13"/>
  <c r="N26" i="13"/>
  <c r="R26" i="13"/>
  <c r="V26" i="13"/>
  <c r="Z26" i="13"/>
  <c r="AD26" i="13"/>
  <c r="AH26" i="13"/>
  <c r="AL26" i="13"/>
  <c r="AP26" i="13"/>
  <c r="D27" i="13"/>
  <c r="H27" i="13"/>
  <c r="L27" i="13"/>
  <c r="P27" i="13"/>
  <c r="T27" i="13"/>
  <c r="X27" i="13"/>
  <c r="AB27" i="13"/>
  <c r="AF27" i="13"/>
  <c r="AJ27" i="13"/>
  <c r="AN27" i="13"/>
  <c r="B28" i="13"/>
  <c r="F28" i="13"/>
  <c r="J28" i="13"/>
  <c r="N28" i="13"/>
  <c r="R28" i="13"/>
  <c r="V28" i="13"/>
  <c r="Z28" i="13"/>
  <c r="AD28" i="13"/>
  <c r="AH28" i="13"/>
  <c r="AL28" i="13"/>
  <c r="AP28" i="13"/>
  <c r="D29" i="13"/>
  <c r="H29" i="13"/>
  <c r="L29" i="13"/>
  <c r="P29" i="13"/>
  <c r="T29" i="13"/>
  <c r="X29" i="13"/>
  <c r="AB29" i="13"/>
  <c r="AF29" i="13"/>
  <c r="AJ29" i="13"/>
  <c r="AN29" i="13"/>
  <c r="B30" i="13"/>
  <c r="F30" i="13"/>
  <c r="J30" i="13"/>
  <c r="N30" i="13"/>
  <c r="R30" i="13"/>
  <c r="V30" i="13"/>
  <c r="Z30" i="13"/>
  <c r="AD30" i="13"/>
  <c r="AH30" i="13"/>
  <c r="AL30" i="13"/>
  <c r="AP30" i="13"/>
  <c r="D31" i="13"/>
  <c r="H31" i="13"/>
  <c r="L31" i="13"/>
  <c r="P31" i="13"/>
  <c r="T31" i="13"/>
  <c r="X31" i="13"/>
  <c r="AB31" i="13"/>
  <c r="AF31" i="13"/>
  <c r="AJ31" i="13"/>
  <c r="AN31" i="13"/>
  <c r="B32" i="13"/>
  <c r="C24" i="13"/>
  <c r="G24" i="13"/>
  <c r="K24" i="13"/>
  <c r="O24" i="13"/>
  <c r="S24" i="13"/>
  <c r="W24" i="13"/>
  <c r="AA24" i="13"/>
  <c r="AE24" i="13"/>
  <c r="AI24" i="13"/>
  <c r="AM24" i="13"/>
  <c r="AQ24" i="13"/>
  <c r="E25" i="13"/>
  <c r="I25" i="13"/>
  <c r="M25" i="13"/>
  <c r="Q25" i="13"/>
  <c r="U25" i="13"/>
  <c r="Y25" i="13"/>
  <c r="AC25" i="13"/>
  <c r="AG25" i="13"/>
  <c r="AK25" i="13"/>
  <c r="AO25" i="13"/>
  <c r="C26" i="13"/>
  <c r="G26" i="13"/>
  <c r="K26" i="13"/>
  <c r="O26" i="13"/>
  <c r="S26" i="13"/>
  <c r="W26" i="13"/>
  <c r="AA26" i="13"/>
  <c r="AE26" i="13"/>
  <c r="AI26" i="13"/>
  <c r="AM26" i="13"/>
  <c r="AQ26" i="13"/>
  <c r="E27" i="13"/>
  <c r="I27" i="13"/>
  <c r="M27" i="13"/>
  <c r="Q27" i="13"/>
  <c r="U27" i="13"/>
  <c r="Y27" i="13"/>
  <c r="AC27" i="13"/>
  <c r="AG27" i="13"/>
  <c r="AK27" i="13"/>
  <c r="AO27" i="13"/>
  <c r="C28" i="13"/>
  <c r="G28" i="13"/>
  <c r="K28" i="13"/>
  <c r="O28" i="13"/>
  <c r="S28" i="13"/>
  <c r="W28" i="13"/>
  <c r="AA28" i="13"/>
  <c r="AE28" i="13"/>
  <c r="AI28" i="13"/>
  <c r="AM28" i="13"/>
  <c r="AQ28" i="13"/>
  <c r="E29" i="13"/>
  <c r="I29" i="13"/>
  <c r="M29" i="13"/>
  <c r="Q29" i="13"/>
  <c r="D24" i="13"/>
  <c r="L24" i="13"/>
  <c r="T24" i="13"/>
  <c r="AB24" i="13"/>
  <c r="AJ24" i="13"/>
  <c r="B25" i="13"/>
  <c r="J25" i="13"/>
  <c r="R25" i="13"/>
  <c r="Z25" i="13"/>
  <c r="AH25" i="13"/>
  <c r="AP25" i="13"/>
  <c r="H26" i="13"/>
  <c r="P26" i="13"/>
  <c r="X26" i="13"/>
  <c r="AF26" i="13"/>
  <c r="AN26" i="13"/>
  <c r="F27" i="13"/>
  <c r="N27" i="13"/>
  <c r="V27" i="13"/>
  <c r="AD27" i="13"/>
  <c r="AL27" i="13"/>
  <c r="D28" i="13"/>
  <c r="L28" i="13"/>
  <c r="T28" i="13"/>
  <c r="AB28" i="13"/>
  <c r="AJ28" i="13"/>
  <c r="B29" i="13"/>
  <c r="J29" i="13"/>
  <c r="R29" i="13"/>
  <c r="W29" i="13"/>
  <c r="AC29" i="13"/>
  <c r="AH29" i="13"/>
  <c r="AM29" i="13"/>
  <c r="C30" i="13"/>
  <c r="H30" i="13"/>
  <c r="M30" i="13"/>
  <c r="S30" i="13"/>
  <c r="X30" i="13"/>
  <c r="AC30" i="13"/>
  <c r="AI30" i="13"/>
  <c r="AN30" i="13"/>
  <c r="C31" i="13"/>
  <c r="I31" i="13"/>
  <c r="N31" i="13"/>
  <c r="S31" i="13"/>
  <c r="Y31" i="13"/>
  <c r="AD31" i="13"/>
  <c r="AI31" i="13"/>
  <c r="AO31" i="13"/>
  <c r="D32" i="13"/>
  <c r="H32" i="13"/>
  <c r="L32" i="13"/>
  <c r="P32" i="13"/>
  <c r="T32" i="13"/>
  <c r="X32" i="13"/>
  <c r="AB32" i="13"/>
  <c r="AF32" i="13"/>
  <c r="AJ32" i="13"/>
  <c r="AN32" i="13"/>
  <c r="B33" i="13"/>
  <c r="F33" i="13"/>
  <c r="J33" i="13"/>
  <c r="N33" i="13"/>
  <c r="R33" i="13"/>
  <c r="V33" i="13"/>
  <c r="Z33" i="13"/>
  <c r="AD33" i="13"/>
  <c r="AH33" i="13"/>
  <c r="AL33" i="13"/>
  <c r="AP33" i="13"/>
  <c r="D34" i="13"/>
  <c r="H34" i="13"/>
  <c r="L34" i="13"/>
  <c r="P34" i="13"/>
  <c r="T34" i="13"/>
  <c r="X34" i="13"/>
  <c r="AB34" i="13"/>
  <c r="AF34" i="13"/>
  <c r="AJ34" i="13"/>
  <c r="AN34" i="13"/>
  <c r="AK34" i="13"/>
  <c r="AF28" i="13"/>
  <c r="Z29" i="13"/>
  <c r="AP29" i="13"/>
  <c r="K30" i="13"/>
  <c r="E24" i="13"/>
  <c r="M24" i="13"/>
  <c r="U24" i="13"/>
  <c r="AC24" i="13"/>
  <c r="AK24" i="13"/>
  <c r="C25" i="13"/>
  <c r="K25" i="13"/>
  <c r="S25" i="13"/>
  <c r="AA25" i="13"/>
  <c r="AI25" i="13"/>
  <c r="AQ25" i="13"/>
  <c r="I26" i="13"/>
  <c r="Q26" i="13"/>
  <c r="Y26" i="13"/>
  <c r="AG26" i="13"/>
  <c r="AO26" i="13"/>
  <c r="G27" i="13"/>
  <c r="O27" i="13"/>
  <c r="W27" i="13"/>
  <c r="AE27" i="13"/>
  <c r="AM27" i="13"/>
  <c r="E28" i="13"/>
  <c r="M28" i="13"/>
  <c r="U28" i="13"/>
  <c r="AC28" i="13"/>
  <c r="AK28" i="13"/>
  <c r="C29" i="13"/>
  <c r="K29" i="13"/>
  <c r="S29" i="13"/>
  <c r="Y29" i="13"/>
  <c r="AD29" i="13"/>
  <c r="AI29" i="13"/>
  <c r="AO29" i="13"/>
  <c r="D30" i="13"/>
  <c r="I30" i="13"/>
  <c r="O30" i="13"/>
  <c r="T30" i="13"/>
  <c r="Y30" i="13"/>
  <c r="AE30" i="13"/>
  <c r="AJ30" i="13"/>
  <c r="AO30" i="13"/>
  <c r="E31" i="13"/>
  <c r="J31" i="13"/>
  <c r="O31" i="13"/>
  <c r="U31" i="13"/>
  <c r="Z31" i="13"/>
  <c r="AE31" i="13"/>
  <c r="AK31" i="13"/>
  <c r="AP31" i="13"/>
  <c r="E32" i="13"/>
  <c r="I32" i="13"/>
  <c r="M32" i="13"/>
  <c r="Q32" i="13"/>
  <c r="U32" i="13"/>
  <c r="Y32" i="13"/>
  <c r="AC32" i="13"/>
  <c r="AG32" i="13"/>
  <c r="AK32" i="13"/>
  <c r="AO32" i="13"/>
  <c r="C33" i="13"/>
  <c r="G33" i="13"/>
  <c r="K33" i="13"/>
  <c r="O33" i="13"/>
  <c r="S33" i="13"/>
  <c r="W33" i="13"/>
  <c r="AA33" i="13"/>
  <c r="AE33" i="13"/>
  <c r="AI33" i="13"/>
  <c r="AM33" i="13"/>
  <c r="AQ33" i="13"/>
  <c r="E34" i="13"/>
  <c r="I34" i="13"/>
  <c r="M34" i="13"/>
  <c r="Q34" i="13"/>
  <c r="U34" i="13"/>
  <c r="Y34" i="13"/>
  <c r="AC34" i="13"/>
  <c r="AG34" i="13"/>
  <c r="AO34" i="13"/>
  <c r="X28" i="13"/>
  <c r="AE29" i="13"/>
  <c r="E30" i="13"/>
  <c r="P30" i="13"/>
  <c r="H24" i="13"/>
  <c r="P24" i="13"/>
  <c r="X24" i="13"/>
  <c r="AF24" i="13"/>
  <c r="AN24" i="13"/>
  <c r="F25" i="13"/>
  <c r="N25" i="13"/>
  <c r="V25" i="13"/>
  <c r="AD25" i="13"/>
  <c r="AL25" i="13"/>
  <c r="D26" i="13"/>
  <c r="L26" i="13"/>
  <c r="T26" i="13"/>
  <c r="AB26" i="13"/>
  <c r="AJ26" i="13"/>
  <c r="B27" i="13"/>
  <c r="J27" i="13"/>
  <c r="R27" i="13"/>
  <c r="Z27" i="13"/>
  <c r="AH27" i="13"/>
  <c r="AP27" i="13"/>
  <c r="H28" i="13"/>
  <c r="P28" i="13"/>
  <c r="AN28" i="13"/>
  <c r="F29" i="13"/>
  <c r="N29" i="13"/>
  <c r="U29" i="13"/>
  <c r="AK29" i="13"/>
  <c r="I24" i="13"/>
  <c r="Q24" i="13"/>
  <c r="Y24" i="13"/>
  <c r="O25" i="13"/>
  <c r="E26" i="13"/>
  <c r="AK26" i="13"/>
  <c r="AA27" i="13"/>
  <c r="Q28" i="13"/>
  <c r="G29" i="13"/>
  <c r="AG29" i="13"/>
  <c r="L30" i="13"/>
  <c r="AA30" i="13"/>
  <c r="AK30" i="13"/>
  <c r="F31" i="13"/>
  <c r="Q31" i="13"/>
  <c r="AA31" i="13"/>
  <c r="AL31" i="13"/>
  <c r="F32" i="13"/>
  <c r="N32" i="13"/>
  <c r="V32" i="13"/>
  <c r="AD32" i="13"/>
  <c r="AL32" i="13"/>
  <c r="D33" i="13"/>
  <c r="L33" i="13"/>
  <c r="T33" i="13"/>
  <c r="AB33" i="13"/>
  <c r="AJ33" i="13"/>
  <c r="B34" i="13"/>
  <c r="J34" i="13"/>
  <c r="R34" i="13"/>
  <c r="Z34" i="13"/>
  <c r="AH34" i="13"/>
  <c r="AP34" i="13"/>
  <c r="C27" i="13"/>
  <c r="O29" i="13"/>
  <c r="Q30" i="13"/>
  <c r="AB30" i="13"/>
  <c r="G31" i="13"/>
  <c r="R31" i="13"/>
  <c r="AC31" i="13"/>
  <c r="AM31" i="13"/>
  <c r="O32" i="13"/>
  <c r="W32" i="13"/>
  <c r="AE32" i="13"/>
  <c r="AM32" i="13"/>
  <c r="E33" i="13"/>
  <c r="U33" i="13"/>
  <c r="AC33" i="13"/>
  <c r="AK33" i="13"/>
  <c r="C34" i="13"/>
  <c r="S34" i="13"/>
  <c r="AA34" i="13"/>
  <c r="AI34" i="13"/>
  <c r="AH32" i="13"/>
  <c r="P33" i="13"/>
  <c r="F34" i="13"/>
  <c r="AD34" i="13"/>
  <c r="AG24" i="13"/>
  <c r="W25" i="13"/>
  <c r="M26" i="13"/>
  <c r="AI27" i="13"/>
  <c r="Y28" i="13"/>
  <c r="AL29" i="13"/>
  <c r="AM30" i="13"/>
  <c r="G32" i="13"/>
  <c r="M33" i="13"/>
  <c r="K34" i="13"/>
  <c r="AQ34" i="13"/>
  <c r="AF33" i="13"/>
  <c r="N34" i="13"/>
  <c r="AO24" i="13"/>
  <c r="AE25" i="13"/>
  <c r="U26" i="13"/>
  <c r="K27" i="13"/>
  <c r="AQ27" i="13"/>
  <c r="AG28" i="13"/>
  <c r="V29" i="13"/>
  <c r="AQ29" i="13"/>
  <c r="U30" i="13"/>
  <c r="AF30" i="13"/>
  <c r="AQ30" i="13"/>
  <c r="K31" i="13"/>
  <c r="V31" i="13"/>
  <c r="AG31" i="13"/>
  <c r="AQ31" i="13"/>
  <c r="J32" i="13"/>
  <c r="R32" i="13"/>
  <c r="Z32" i="13"/>
  <c r="AP32" i="13"/>
  <c r="X33" i="13"/>
  <c r="AL34" i="13"/>
  <c r="G25" i="13"/>
  <c r="AM25" i="13"/>
  <c r="AC26" i="13"/>
  <c r="S27" i="13"/>
  <c r="I28" i="13"/>
  <c r="AO28" i="13"/>
  <c r="AA29" i="13"/>
  <c r="G30" i="13"/>
  <c r="W30" i="13"/>
  <c r="AG30" i="13"/>
  <c r="B31" i="13"/>
  <c r="M31" i="13"/>
  <c r="W31" i="13"/>
  <c r="AH31" i="13"/>
  <c r="C32" i="13"/>
  <c r="K32" i="13"/>
  <c r="S32" i="13"/>
  <c r="AA32" i="13"/>
  <c r="AI32" i="13"/>
  <c r="AQ32" i="13"/>
  <c r="I33" i="13"/>
  <c r="Q33" i="13"/>
  <c r="Y33" i="13"/>
  <c r="AG33" i="13"/>
  <c r="AO33" i="13"/>
  <c r="G34" i="13"/>
  <c r="O34" i="13"/>
  <c r="W34" i="13"/>
  <c r="AE34" i="13"/>
  <c r="AM34" i="13"/>
  <c r="H33" i="13"/>
  <c r="AN33" i="13"/>
  <c r="V34" i="13"/>
  <c r="E23" i="12"/>
  <c r="I23" i="12"/>
  <c r="M23" i="12"/>
  <c r="Q23" i="12"/>
  <c r="U23" i="12"/>
  <c r="D24" i="12"/>
  <c r="H24" i="12"/>
  <c r="L24" i="12"/>
  <c r="P24" i="12"/>
  <c r="T24" i="12"/>
  <c r="C25" i="12"/>
  <c r="G25" i="12"/>
  <c r="K25" i="12"/>
  <c r="O25" i="12"/>
  <c r="B23" i="12"/>
  <c r="F23" i="12"/>
  <c r="J23" i="12"/>
  <c r="N23" i="12"/>
  <c r="R23" i="12"/>
  <c r="V23" i="12"/>
  <c r="E24" i="12"/>
  <c r="I24" i="12"/>
  <c r="M24" i="12"/>
  <c r="Q24" i="12"/>
  <c r="U24" i="12"/>
  <c r="D25" i="12"/>
  <c r="H25" i="12"/>
  <c r="L25" i="12"/>
  <c r="P25" i="12"/>
  <c r="T25" i="12"/>
  <c r="C26" i="12"/>
  <c r="G26" i="12"/>
  <c r="K26" i="12"/>
  <c r="O26" i="12"/>
  <c r="S26" i="12"/>
  <c r="B27" i="12"/>
  <c r="F27" i="12"/>
  <c r="J27" i="12"/>
  <c r="N27" i="12"/>
  <c r="R27" i="12"/>
  <c r="V27" i="12"/>
  <c r="E28" i="12"/>
  <c r="I28" i="12"/>
  <c r="M28" i="12"/>
  <c r="Q28" i="12"/>
  <c r="U28" i="12"/>
  <c r="D29" i="12"/>
  <c r="H29" i="12"/>
  <c r="L29" i="12"/>
  <c r="P29" i="12"/>
  <c r="T29" i="12"/>
  <c r="C30" i="12"/>
  <c r="G30" i="12"/>
  <c r="K30" i="12"/>
  <c r="O30" i="12"/>
  <c r="S30" i="12"/>
  <c r="B31" i="12"/>
  <c r="F31" i="12"/>
  <c r="J31" i="12"/>
  <c r="N31" i="12"/>
  <c r="R31" i="12"/>
  <c r="V31" i="12"/>
  <c r="E32" i="12"/>
  <c r="I32" i="12"/>
  <c r="M32" i="12"/>
  <c r="Q32" i="12"/>
  <c r="U32" i="12"/>
  <c r="D33" i="12"/>
  <c r="H33" i="12"/>
  <c r="L33" i="12"/>
  <c r="P33" i="12"/>
  <c r="T33" i="12"/>
  <c r="V24" i="12"/>
  <c r="H26" i="12"/>
  <c r="P26" i="12"/>
  <c r="G27" i="12"/>
  <c r="O27" i="12"/>
  <c r="B28" i="12"/>
  <c r="J28" i="12"/>
  <c r="R28" i="12"/>
  <c r="E29" i="12"/>
  <c r="M29" i="12"/>
  <c r="U29" i="12"/>
  <c r="H30" i="12"/>
  <c r="P30" i="12"/>
  <c r="C31" i="12"/>
  <c r="K31" i="12"/>
  <c r="S31" i="12"/>
  <c r="F32" i="12"/>
  <c r="R32" i="12"/>
  <c r="E33" i="12"/>
  <c r="M33" i="12"/>
  <c r="U33" i="12"/>
  <c r="D23" i="12"/>
  <c r="L23" i="12"/>
  <c r="T23" i="12"/>
  <c r="G24" i="12"/>
  <c r="O24" i="12"/>
  <c r="B25" i="12"/>
  <c r="C23" i="12"/>
  <c r="G23" i="12"/>
  <c r="K23" i="12"/>
  <c r="O23" i="12"/>
  <c r="S23" i="12"/>
  <c r="B24" i="12"/>
  <c r="F24" i="12"/>
  <c r="J24" i="12"/>
  <c r="N24" i="12"/>
  <c r="R24" i="12"/>
  <c r="E25" i="12"/>
  <c r="I25" i="12"/>
  <c r="M25" i="12"/>
  <c r="Q25" i="12"/>
  <c r="U25" i="12"/>
  <c r="D26" i="12"/>
  <c r="L26" i="12"/>
  <c r="T26" i="12"/>
  <c r="C27" i="12"/>
  <c r="K27" i="12"/>
  <c r="S27" i="12"/>
  <c r="F28" i="12"/>
  <c r="N28" i="12"/>
  <c r="V28" i="12"/>
  <c r="I29" i="12"/>
  <c r="Q29" i="12"/>
  <c r="D30" i="12"/>
  <c r="L30" i="12"/>
  <c r="T30" i="12"/>
  <c r="G31" i="12"/>
  <c r="O31" i="12"/>
  <c r="B32" i="12"/>
  <c r="J32" i="12"/>
  <c r="N32" i="12"/>
  <c r="V32" i="12"/>
  <c r="I33" i="12"/>
  <c r="Q33" i="12"/>
  <c r="H23" i="12"/>
  <c r="P23" i="12"/>
  <c r="C24" i="12"/>
  <c r="K24" i="12"/>
  <c r="S24" i="12"/>
  <c r="F25" i="12"/>
  <c r="N25" i="12"/>
  <c r="R25" i="12"/>
  <c r="J25" i="12"/>
  <c r="E26" i="12"/>
  <c r="M26" i="12"/>
  <c r="U26" i="12"/>
  <c r="H27" i="12"/>
  <c r="P27" i="12"/>
  <c r="C28" i="12"/>
  <c r="K28" i="12"/>
  <c r="S28" i="12"/>
  <c r="F29" i="12"/>
  <c r="N29" i="12"/>
  <c r="V29" i="12"/>
  <c r="I30" i="12"/>
  <c r="Q30" i="12"/>
  <c r="D31" i="12"/>
  <c r="L31" i="12"/>
  <c r="T31" i="12"/>
  <c r="G32" i="12"/>
  <c r="O32" i="12"/>
  <c r="B33" i="12"/>
  <c r="J33" i="12"/>
  <c r="R33" i="12"/>
  <c r="H28" i="12"/>
  <c r="F30" i="12"/>
  <c r="D32" i="12"/>
  <c r="O33" i="12"/>
  <c r="S25" i="12"/>
  <c r="F26" i="12"/>
  <c r="N26" i="12"/>
  <c r="V26" i="12"/>
  <c r="I27" i="12"/>
  <c r="Q27" i="12"/>
  <c r="D28" i="12"/>
  <c r="L28" i="12"/>
  <c r="T28" i="12"/>
  <c r="G29" i="12"/>
  <c r="O29" i="12"/>
  <c r="B30" i="12"/>
  <c r="J30" i="12"/>
  <c r="R30" i="12"/>
  <c r="E31" i="12"/>
  <c r="M31" i="12"/>
  <c r="U31" i="12"/>
  <c r="H32" i="12"/>
  <c r="P32" i="12"/>
  <c r="C33" i="12"/>
  <c r="K33" i="12"/>
  <c r="S33" i="12"/>
  <c r="J29" i="12"/>
  <c r="E30" i="12"/>
  <c r="U30" i="12"/>
  <c r="H31" i="12"/>
  <c r="C32" i="12"/>
  <c r="K32" i="12"/>
  <c r="S32" i="12"/>
  <c r="N33" i="12"/>
  <c r="V33" i="12"/>
  <c r="R26" i="12"/>
  <c r="U27" i="12"/>
  <c r="P28" i="12"/>
  <c r="S29" i="12"/>
  <c r="V30" i="12"/>
  <c r="L32" i="12"/>
  <c r="V25" i="12"/>
  <c r="I26" i="12"/>
  <c r="Q26" i="12"/>
  <c r="D27" i="12"/>
  <c r="L27" i="12"/>
  <c r="T27" i="12"/>
  <c r="G28" i="12"/>
  <c r="O28" i="12"/>
  <c r="B29" i="12"/>
  <c r="R29" i="12"/>
  <c r="M30" i="12"/>
  <c r="P31" i="12"/>
  <c r="F33" i="12"/>
  <c r="E27" i="12"/>
  <c r="C29" i="12"/>
  <c r="N30" i="12"/>
  <c r="Q31" i="12"/>
  <c r="G33" i="12"/>
  <c r="B26" i="12"/>
  <c r="J26" i="12"/>
  <c r="M27" i="12"/>
  <c r="K29" i="12"/>
  <c r="I31" i="12"/>
  <c r="T32" i="12"/>
  <c r="E22" i="11"/>
  <c r="I22" i="11"/>
  <c r="M22" i="11"/>
  <c r="Q22" i="11"/>
  <c r="U22" i="11"/>
  <c r="B23" i="11"/>
  <c r="F23" i="11"/>
  <c r="J23" i="11"/>
  <c r="N23" i="11"/>
  <c r="R23" i="11"/>
  <c r="V23" i="11"/>
  <c r="C24" i="11"/>
  <c r="G24" i="11"/>
  <c r="K24" i="11"/>
  <c r="O24" i="11"/>
  <c r="S24" i="11"/>
  <c r="W24" i="11"/>
  <c r="D25" i="11"/>
  <c r="B22" i="11"/>
  <c r="F22" i="11"/>
  <c r="J22" i="11"/>
  <c r="N22" i="11"/>
  <c r="R22" i="11"/>
  <c r="V22" i="11"/>
  <c r="C23" i="11"/>
  <c r="G23" i="11"/>
  <c r="K23" i="11"/>
  <c r="O23" i="11"/>
  <c r="S23" i="11"/>
  <c r="W23" i="11"/>
  <c r="D24" i="11"/>
  <c r="H24" i="11"/>
  <c r="L24" i="11"/>
  <c r="P24" i="11"/>
  <c r="T24" i="11"/>
  <c r="X24" i="11"/>
  <c r="E25" i="11"/>
  <c r="I25" i="11"/>
  <c r="M25" i="11"/>
  <c r="Q25" i="11"/>
  <c r="U25" i="11"/>
  <c r="B26" i="11"/>
  <c r="F26" i="11"/>
  <c r="J26" i="11"/>
  <c r="N26" i="11"/>
  <c r="R26" i="11"/>
  <c r="V26" i="11"/>
  <c r="C27" i="11"/>
  <c r="G27" i="11"/>
  <c r="K27" i="11"/>
  <c r="O27" i="11"/>
  <c r="S27" i="11"/>
  <c r="W27" i="11"/>
  <c r="D28" i="11"/>
  <c r="H28" i="11"/>
  <c r="L28" i="11"/>
  <c r="P28" i="11"/>
  <c r="T28" i="11"/>
  <c r="X28" i="11"/>
  <c r="E29" i="11"/>
  <c r="I29" i="11"/>
  <c r="M29" i="11"/>
  <c r="Q29" i="11"/>
  <c r="U29" i="11"/>
  <c r="B30" i="11"/>
  <c r="F30" i="11"/>
  <c r="J30" i="11"/>
  <c r="N30" i="11"/>
  <c r="R30" i="11"/>
  <c r="V30" i="11"/>
  <c r="C31" i="11"/>
  <c r="G31" i="11"/>
  <c r="K31" i="11"/>
  <c r="O31" i="11"/>
  <c r="S31" i="11"/>
  <c r="W31" i="11"/>
  <c r="D32" i="11"/>
  <c r="H32" i="11"/>
  <c r="L32" i="11"/>
  <c r="P32" i="11"/>
  <c r="T32" i="11"/>
  <c r="X32" i="11"/>
  <c r="D31" i="11"/>
  <c r="L31" i="11"/>
  <c r="T31" i="11"/>
  <c r="E32" i="11"/>
  <c r="I32" i="11"/>
  <c r="Q32" i="11"/>
  <c r="U32" i="11"/>
  <c r="D22" i="11"/>
  <c r="L22" i="11"/>
  <c r="T22" i="11"/>
  <c r="E23" i="11"/>
  <c r="I23" i="11"/>
  <c r="M23" i="11"/>
  <c r="U23" i="11"/>
  <c r="F24" i="11"/>
  <c r="N24" i="11"/>
  <c r="V24" i="11"/>
  <c r="G25" i="11"/>
  <c r="O25" i="11"/>
  <c r="S25" i="11"/>
  <c r="D26" i="11"/>
  <c r="C22" i="11"/>
  <c r="G22" i="11"/>
  <c r="K22" i="11"/>
  <c r="O22" i="11"/>
  <c r="S22" i="11"/>
  <c r="W22" i="11"/>
  <c r="D23" i="11"/>
  <c r="H23" i="11"/>
  <c r="L23" i="11"/>
  <c r="P23" i="11"/>
  <c r="T23" i="11"/>
  <c r="X23" i="11"/>
  <c r="E24" i="11"/>
  <c r="I24" i="11"/>
  <c r="M24" i="11"/>
  <c r="Q24" i="11"/>
  <c r="U24" i="11"/>
  <c r="B25" i="11"/>
  <c r="F25" i="11"/>
  <c r="J25" i="11"/>
  <c r="N25" i="11"/>
  <c r="R25" i="11"/>
  <c r="V25" i="11"/>
  <c r="C26" i="11"/>
  <c r="G26" i="11"/>
  <c r="K26" i="11"/>
  <c r="O26" i="11"/>
  <c r="S26" i="11"/>
  <c r="W26" i="11"/>
  <c r="D27" i="11"/>
  <c r="H27" i="11"/>
  <c r="L27" i="11"/>
  <c r="P27" i="11"/>
  <c r="T27" i="11"/>
  <c r="X27" i="11"/>
  <c r="E28" i="11"/>
  <c r="I28" i="11"/>
  <c r="M28" i="11"/>
  <c r="Q28" i="11"/>
  <c r="U28" i="11"/>
  <c r="B29" i="11"/>
  <c r="F29" i="11"/>
  <c r="J29" i="11"/>
  <c r="N29" i="11"/>
  <c r="R29" i="11"/>
  <c r="V29" i="11"/>
  <c r="C30" i="11"/>
  <c r="G30" i="11"/>
  <c r="K30" i="11"/>
  <c r="O30" i="11"/>
  <c r="S30" i="11"/>
  <c r="W30" i="11"/>
  <c r="H31" i="11"/>
  <c r="P31" i="11"/>
  <c r="X31" i="11"/>
  <c r="M32" i="11"/>
  <c r="H22" i="11"/>
  <c r="P22" i="11"/>
  <c r="X22" i="11"/>
  <c r="Q23" i="11"/>
  <c r="B24" i="11"/>
  <c r="J24" i="11"/>
  <c r="R24" i="11"/>
  <c r="C25" i="11"/>
  <c r="K25" i="11"/>
  <c r="W25" i="11"/>
  <c r="H26" i="11"/>
  <c r="P26" i="11"/>
  <c r="H25" i="11"/>
  <c r="X25" i="11"/>
  <c r="M26" i="11"/>
  <c r="X26" i="11"/>
  <c r="I27" i="11"/>
  <c r="Q27" i="11"/>
  <c r="B28" i="11"/>
  <c r="J28" i="11"/>
  <c r="R28" i="11"/>
  <c r="C29" i="11"/>
  <c r="K29" i="11"/>
  <c r="S29" i="11"/>
  <c r="D30" i="11"/>
  <c r="L30" i="11"/>
  <c r="T30" i="11"/>
  <c r="E31" i="11"/>
  <c r="M31" i="11"/>
  <c r="U31" i="11"/>
  <c r="F32" i="11"/>
  <c r="N32" i="11"/>
  <c r="V32" i="11"/>
  <c r="E26" i="11"/>
  <c r="Q26" i="11"/>
  <c r="B27" i="11"/>
  <c r="J27" i="11"/>
  <c r="C28" i="11"/>
  <c r="K28" i="11"/>
  <c r="S28" i="11"/>
  <c r="L29" i="11"/>
  <c r="T29" i="11"/>
  <c r="E30" i="11"/>
  <c r="U30" i="11"/>
  <c r="F31" i="11"/>
  <c r="N31" i="11"/>
  <c r="G32" i="11"/>
  <c r="O32" i="11"/>
  <c r="W32" i="11"/>
  <c r="B32" i="11"/>
  <c r="R32" i="11"/>
  <c r="L26" i="11"/>
  <c r="V27" i="11"/>
  <c r="W28" i="11"/>
  <c r="Q30" i="11"/>
  <c r="C32" i="11"/>
  <c r="L25" i="11"/>
  <c r="R27" i="11"/>
  <c r="D29" i="11"/>
  <c r="M30" i="11"/>
  <c r="V31" i="11"/>
  <c r="U26" i="11"/>
  <c r="O28" i="11"/>
  <c r="X29" i="11"/>
  <c r="J31" i="11"/>
  <c r="S32" i="11"/>
  <c r="P25" i="11"/>
  <c r="I26" i="11"/>
  <c r="T26" i="11"/>
  <c r="E27" i="11"/>
  <c r="M27" i="11"/>
  <c r="U27" i="11"/>
  <c r="F28" i="11"/>
  <c r="N28" i="11"/>
  <c r="V28" i="11"/>
  <c r="G29" i="11"/>
  <c r="O29" i="11"/>
  <c r="W29" i="11"/>
  <c r="H30" i="11"/>
  <c r="P30" i="11"/>
  <c r="X30" i="11"/>
  <c r="I31" i="11"/>
  <c r="Q31" i="11"/>
  <c r="J32" i="11"/>
  <c r="F27" i="11"/>
  <c r="G28" i="11"/>
  <c r="H29" i="11"/>
  <c r="I30" i="11"/>
  <c r="R31" i="11"/>
  <c r="T25" i="11"/>
  <c r="N27" i="11"/>
  <c r="P29" i="11"/>
  <c r="B31" i="11"/>
  <c r="K32" i="11"/>
  <c r="E24" i="10"/>
  <c r="I24" i="10"/>
  <c r="B25" i="10"/>
  <c r="F25" i="10"/>
  <c r="J25" i="10"/>
  <c r="C26" i="10"/>
  <c r="G26" i="10"/>
  <c r="K26" i="10"/>
  <c r="D27" i="10"/>
  <c r="H27" i="10"/>
  <c r="L27" i="10"/>
  <c r="E28" i="10"/>
  <c r="I28" i="10"/>
  <c r="B29" i="10"/>
  <c r="F29" i="10"/>
  <c r="J29" i="10"/>
  <c r="C30" i="10"/>
  <c r="G30" i="10"/>
  <c r="K30" i="10"/>
  <c r="D31" i="10"/>
  <c r="H31" i="10"/>
  <c r="L31" i="10"/>
  <c r="E32" i="10"/>
  <c r="I32" i="10"/>
  <c r="B33" i="10"/>
  <c r="F33" i="10"/>
  <c r="J33" i="10"/>
  <c r="C34" i="10"/>
  <c r="G34" i="10"/>
  <c r="K34" i="10"/>
  <c r="L28" i="10"/>
  <c r="B30" i="10"/>
  <c r="J30" i="10"/>
  <c r="G31" i="10"/>
  <c r="L32" i="10"/>
  <c r="I33" i="10"/>
  <c r="F34" i="10"/>
  <c r="B24" i="10"/>
  <c r="F24" i="10"/>
  <c r="J24" i="10"/>
  <c r="C25" i="10"/>
  <c r="G25" i="10"/>
  <c r="K25" i="10"/>
  <c r="D26" i="10"/>
  <c r="H26" i="10"/>
  <c r="L26" i="10"/>
  <c r="E27" i="10"/>
  <c r="I27" i="10"/>
  <c r="B28" i="10"/>
  <c r="F28" i="10"/>
  <c r="J28" i="10"/>
  <c r="C29" i="10"/>
  <c r="G29" i="10"/>
  <c r="K29" i="10"/>
  <c r="D30" i="10"/>
  <c r="H30" i="10"/>
  <c r="L30" i="10"/>
  <c r="E31" i="10"/>
  <c r="I31" i="10"/>
  <c r="B32" i="10"/>
  <c r="F32" i="10"/>
  <c r="J32" i="10"/>
  <c r="C33" i="10"/>
  <c r="G33" i="10"/>
  <c r="K33" i="10"/>
  <c r="D34" i="10"/>
  <c r="H34" i="10"/>
  <c r="L34" i="10"/>
  <c r="C24" i="10"/>
  <c r="G24" i="10"/>
  <c r="K24" i="10"/>
  <c r="D25" i="10"/>
  <c r="H25" i="10"/>
  <c r="L25" i="10"/>
  <c r="E26" i="10"/>
  <c r="I26" i="10"/>
  <c r="B27" i="10"/>
  <c r="F27" i="10"/>
  <c r="J27" i="10"/>
  <c r="C28" i="10"/>
  <c r="G28" i="10"/>
  <c r="K28" i="10"/>
  <c r="D29" i="10"/>
  <c r="H29" i="10"/>
  <c r="L29" i="10"/>
  <c r="E30" i="10"/>
  <c r="I30" i="10"/>
  <c r="B31" i="10"/>
  <c r="F31" i="10"/>
  <c r="J31" i="10"/>
  <c r="C32" i="10"/>
  <c r="G32" i="10"/>
  <c r="K32" i="10"/>
  <c r="D33" i="10"/>
  <c r="H33" i="10"/>
  <c r="L33" i="10"/>
  <c r="E34" i="10"/>
  <c r="I34" i="10"/>
  <c r="D24" i="10"/>
  <c r="H24" i="10"/>
  <c r="L24" i="10"/>
  <c r="E25" i="10"/>
  <c r="I25" i="10"/>
  <c r="B26" i="10"/>
  <c r="F26" i="10"/>
  <c r="J26" i="10"/>
  <c r="C27" i="10"/>
  <c r="G27" i="10"/>
  <c r="K27" i="10"/>
  <c r="D28" i="10"/>
  <c r="H28" i="10"/>
  <c r="E29" i="10"/>
  <c r="I29" i="10"/>
  <c r="F30" i="10"/>
  <c r="C31" i="10"/>
  <c r="K31" i="10"/>
  <c r="D32" i="10"/>
  <c r="H32" i="10"/>
  <c r="E33" i="10"/>
  <c r="B34" i="10"/>
  <c r="J34" i="10"/>
  <c r="B22" i="9"/>
  <c r="F22" i="9"/>
  <c r="J22" i="9"/>
  <c r="C23" i="9"/>
  <c r="G23" i="9"/>
  <c r="K23" i="9"/>
  <c r="D24" i="9"/>
  <c r="H24" i="9"/>
  <c r="L24" i="9"/>
  <c r="E25" i="9"/>
  <c r="I25" i="9"/>
  <c r="B26" i="9"/>
  <c r="F26" i="9"/>
  <c r="J26" i="9"/>
  <c r="C27" i="9"/>
  <c r="G27" i="9"/>
  <c r="K27" i="9"/>
  <c r="D28" i="9"/>
  <c r="H28" i="9"/>
  <c r="L28" i="9"/>
  <c r="E29" i="9"/>
  <c r="I29" i="9"/>
  <c r="B30" i="9"/>
  <c r="F30" i="9"/>
  <c r="J30" i="9"/>
  <c r="C31" i="9"/>
  <c r="G31" i="9"/>
  <c r="K31" i="9"/>
  <c r="D32" i="9"/>
  <c r="H32" i="9"/>
  <c r="L32" i="9"/>
  <c r="B25" i="9"/>
  <c r="G26" i="9"/>
  <c r="K26" i="9"/>
  <c r="H27" i="9"/>
  <c r="L27" i="9"/>
  <c r="E28" i="9"/>
  <c r="B29" i="9"/>
  <c r="F29" i="9"/>
  <c r="J29" i="9"/>
  <c r="G30" i="9"/>
  <c r="K30" i="9"/>
  <c r="H31" i="9"/>
  <c r="L31" i="9"/>
  <c r="I32" i="9"/>
  <c r="D26" i="9"/>
  <c r="E27" i="9"/>
  <c r="B28" i="9"/>
  <c r="J28" i="9"/>
  <c r="K29" i="9"/>
  <c r="L30" i="9"/>
  <c r="I31" i="9"/>
  <c r="J32" i="9"/>
  <c r="I22" i="9"/>
  <c r="J23" i="9"/>
  <c r="G24" i="9"/>
  <c r="H25" i="9"/>
  <c r="I26" i="9"/>
  <c r="J27" i="9"/>
  <c r="K28" i="9"/>
  <c r="H29" i="9"/>
  <c r="I30" i="9"/>
  <c r="J31" i="9"/>
  <c r="G32" i="9"/>
  <c r="C22" i="9"/>
  <c r="G22" i="9"/>
  <c r="K22" i="9"/>
  <c r="D23" i="9"/>
  <c r="H23" i="9"/>
  <c r="L23" i="9"/>
  <c r="E24" i="9"/>
  <c r="I24" i="9"/>
  <c r="F25" i="9"/>
  <c r="J25" i="9"/>
  <c r="C26" i="9"/>
  <c r="D27" i="9"/>
  <c r="I28" i="9"/>
  <c r="C30" i="9"/>
  <c r="D31" i="9"/>
  <c r="E32" i="9"/>
  <c r="L26" i="9"/>
  <c r="F28" i="9"/>
  <c r="G29" i="9"/>
  <c r="D30" i="9"/>
  <c r="E31" i="9"/>
  <c r="F32" i="9"/>
  <c r="E22" i="9"/>
  <c r="F23" i="9"/>
  <c r="C24" i="9"/>
  <c r="D25" i="9"/>
  <c r="E26" i="9"/>
  <c r="B27" i="9"/>
  <c r="C28" i="9"/>
  <c r="L29" i="9"/>
  <c r="B31" i="9"/>
  <c r="C32" i="9"/>
  <c r="D22" i="9"/>
  <c r="H22" i="9"/>
  <c r="L22" i="9"/>
  <c r="E23" i="9"/>
  <c r="I23" i="9"/>
  <c r="B24" i="9"/>
  <c r="F24" i="9"/>
  <c r="J24" i="9"/>
  <c r="C25" i="9"/>
  <c r="G25" i="9"/>
  <c r="K25" i="9"/>
  <c r="H26" i="9"/>
  <c r="I27" i="9"/>
  <c r="C29" i="9"/>
  <c r="H30" i="9"/>
  <c r="B32" i="9"/>
  <c r="B23" i="9"/>
  <c r="K24" i="9"/>
  <c r="L25" i="9"/>
  <c r="F27" i="9"/>
  <c r="G28" i="9"/>
  <c r="D29" i="9"/>
  <c r="E30" i="9"/>
  <c r="F31" i="9"/>
  <c r="K32" i="9"/>
  <c r="E22" i="6"/>
  <c r="I22" i="6"/>
  <c r="M22" i="6"/>
  <c r="Q22" i="6"/>
  <c r="U22" i="6"/>
  <c r="C23" i="6"/>
  <c r="G23" i="6"/>
  <c r="K23" i="6"/>
  <c r="O23" i="6"/>
  <c r="S23" i="6"/>
  <c r="W23" i="6"/>
  <c r="E24" i="6"/>
  <c r="I24" i="6"/>
  <c r="M24" i="6"/>
  <c r="Q24" i="6"/>
  <c r="U24" i="6"/>
  <c r="C25" i="6"/>
  <c r="G25" i="6"/>
  <c r="K25" i="6"/>
  <c r="O25" i="6"/>
  <c r="S25" i="6"/>
  <c r="W25" i="6"/>
  <c r="E26" i="6"/>
  <c r="I26" i="6"/>
  <c r="M26" i="6"/>
  <c r="Q26" i="6"/>
  <c r="U26" i="6"/>
  <c r="C27" i="6"/>
  <c r="B22" i="6"/>
  <c r="F22" i="6"/>
  <c r="J22" i="6"/>
  <c r="N22" i="6"/>
  <c r="R22" i="6"/>
  <c r="V22" i="6"/>
  <c r="D23" i="6"/>
  <c r="H23" i="6"/>
  <c r="L23" i="6"/>
  <c r="P23" i="6"/>
  <c r="T23" i="6"/>
  <c r="B24" i="6"/>
  <c r="F24" i="6"/>
  <c r="J24" i="6"/>
  <c r="N24" i="6"/>
  <c r="R24" i="6"/>
  <c r="V24" i="6"/>
  <c r="D25" i="6"/>
  <c r="H25" i="6"/>
  <c r="L25" i="6"/>
  <c r="P25" i="6"/>
  <c r="T25" i="6"/>
  <c r="B26" i="6"/>
  <c r="F26" i="6"/>
  <c r="J26" i="6"/>
  <c r="N26" i="6"/>
  <c r="R26" i="6"/>
  <c r="V26" i="6"/>
  <c r="D27" i="6"/>
  <c r="H27" i="6"/>
  <c r="L27" i="6"/>
  <c r="P27" i="6"/>
  <c r="T27" i="6"/>
  <c r="B28" i="6"/>
  <c r="F28" i="6"/>
  <c r="J28" i="6"/>
  <c r="N28" i="6"/>
  <c r="R28" i="6"/>
  <c r="V28" i="6"/>
  <c r="D29" i="6"/>
  <c r="H29" i="6"/>
  <c r="L29" i="6"/>
  <c r="P29" i="6"/>
  <c r="T29" i="6"/>
  <c r="B30" i="6"/>
  <c r="F30" i="6"/>
  <c r="J30" i="6"/>
  <c r="N30" i="6"/>
  <c r="R30" i="6"/>
  <c r="V30" i="6"/>
  <c r="D31" i="6"/>
  <c r="H31" i="6"/>
  <c r="L31" i="6"/>
  <c r="P31" i="6"/>
  <c r="T31" i="6"/>
  <c r="B32" i="6"/>
  <c r="F32" i="6"/>
  <c r="J32" i="6"/>
  <c r="N32" i="6"/>
  <c r="R32" i="6"/>
  <c r="V32" i="6"/>
  <c r="H22" i="6"/>
  <c r="N23" i="6"/>
  <c r="V23" i="6"/>
  <c r="H24" i="6"/>
  <c r="T24" i="6"/>
  <c r="F25" i="6"/>
  <c r="N25" i="6"/>
  <c r="V25" i="6"/>
  <c r="H26" i="6"/>
  <c r="P26" i="6"/>
  <c r="B27" i="6"/>
  <c r="J27" i="6"/>
  <c r="R27" i="6"/>
  <c r="D28" i="6"/>
  <c r="L28" i="6"/>
  <c r="T28" i="6"/>
  <c r="F29" i="6"/>
  <c r="N29" i="6"/>
  <c r="C22" i="6"/>
  <c r="G22" i="6"/>
  <c r="K22" i="6"/>
  <c r="O22" i="6"/>
  <c r="S22" i="6"/>
  <c r="W22" i="6"/>
  <c r="E23" i="6"/>
  <c r="I23" i="6"/>
  <c r="M23" i="6"/>
  <c r="Q23" i="6"/>
  <c r="U23" i="6"/>
  <c r="C24" i="6"/>
  <c r="G24" i="6"/>
  <c r="K24" i="6"/>
  <c r="O24" i="6"/>
  <c r="S24" i="6"/>
  <c r="W24" i="6"/>
  <c r="E25" i="6"/>
  <c r="I25" i="6"/>
  <c r="M25" i="6"/>
  <c r="Q25" i="6"/>
  <c r="U25" i="6"/>
  <c r="C26" i="6"/>
  <c r="G26" i="6"/>
  <c r="K26" i="6"/>
  <c r="O26" i="6"/>
  <c r="S26" i="6"/>
  <c r="W26" i="6"/>
  <c r="E27" i="6"/>
  <c r="I27" i="6"/>
  <c r="M27" i="6"/>
  <c r="Q27" i="6"/>
  <c r="U27" i="6"/>
  <c r="C28" i="6"/>
  <c r="G28" i="6"/>
  <c r="K28" i="6"/>
  <c r="O28" i="6"/>
  <c r="S28" i="6"/>
  <c r="W28" i="6"/>
  <c r="E29" i="6"/>
  <c r="I29" i="6"/>
  <c r="M29" i="6"/>
  <c r="Q29" i="6"/>
  <c r="U29" i="6"/>
  <c r="C30" i="6"/>
  <c r="G30" i="6"/>
  <c r="K30" i="6"/>
  <c r="O30" i="6"/>
  <c r="S30" i="6"/>
  <c r="W30" i="6"/>
  <c r="E31" i="6"/>
  <c r="I31" i="6"/>
  <c r="M31" i="6"/>
  <c r="Q31" i="6"/>
  <c r="U31" i="6"/>
  <c r="C32" i="6"/>
  <c r="G32" i="6"/>
  <c r="K32" i="6"/>
  <c r="O32" i="6"/>
  <c r="S32" i="6"/>
  <c r="W32" i="6"/>
  <c r="D22" i="6"/>
  <c r="L22" i="6"/>
  <c r="P22" i="6"/>
  <c r="T22" i="6"/>
  <c r="B23" i="6"/>
  <c r="F23" i="6"/>
  <c r="J23" i="6"/>
  <c r="R23" i="6"/>
  <c r="D24" i="6"/>
  <c r="L24" i="6"/>
  <c r="P24" i="6"/>
  <c r="B25" i="6"/>
  <c r="J25" i="6"/>
  <c r="R25" i="6"/>
  <c r="D26" i="6"/>
  <c r="L26" i="6"/>
  <c r="T26" i="6"/>
  <c r="F27" i="6"/>
  <c r="N27" i="6"/>
  <c r="V27" i="6"/>
  <c r="H28" i="6"/>
  <c r="P28" i="6"/>
  <c r="B29" i="6"/>
  <c r="J29" i="6"/>
  <c r="G27" i="6"/>
  <c r="W27" i="6"/>
  <c r="Q28" i="6"/>
  <c r="K29" i="6"/>
  <c r="V29" i="6"/>
  <c r="H30" i="6"/>
  <c r="P30" i="6"/>
  <c r="B31" i="6"/>
  <c r="J31" i="6"/>
  <c r="R31" i="6"/>
  <c r="D32" i="6"/>
  <c r="L32" i="6"/>
  <c r="T32" i="6"/>
  <c r="K27" i="6"/>
  <c r="E28" i="6"/>
  <c r="U28" i="6"/>
  <c r="O29" i="6"/>
  <c r="W29" i="6"/>
  <c r="I30" i="6"/>
  <c r="Q30" i="6"/>
  <c r="C31" i="6"/>
  <c r="K31" i="6"/>
  <c r="S31" i="6"/>
  <c r="E32" i="6"/>
  <c r="M32" i="6"/>
  <c r="U32" i="6"/>
  <c r="O27" i="6"/>
  <c r="I28" i="6"/>
  <c r="C29" i="6"/>
  <c r="R29" i="6"/>
  <c r="D30" i="6"/>
  <c r="L30" i="6"/>
  <c r="T30" i="6"/>
  <c r="F31" i="6"/>
  <c r="N31" i="6"/>
  <c r="V31" i="6"/>
  <c r="H32" i="6"/>
  <c r="P32" i="6"/>
  <c r="S27" i="6"/>
  <c r="G29" i="6"/>
  <c r="S29" i="6"/>
  <c r="E30" i="6"/>
  <c r="M30" i="6"/>
  <c r="U30" i="6"/>
  <c r="G31" i="6"/>
  <c r="O31" i="6"/>
  <c r="W31" i="6"/>
  <c r="I32" i="6"/>
  <c r="Q32" i="6"/>
  <c r="M28" i="6"/>
  <c r="B23" i="7"/>
  <c r="F23" i="7"/>
  <c r="J23" i="7"/>
  <c r="C24" i="7"/>
  <c r="G24" i="7"/>
  <c r="K24" i="7"/>
  <c r="D25" i="7"/>
  <c r="H25" i="7"/>
  <c r="L25" i="7"/>
  <c r="E26" i="7"/>
  <c r="I26" i="7"/>
  <c r="B27" i="7"/>
  <c r="F27" i="7"/>
  <c r="J27" i="7"/>
  <c r="C28" i="7"/>
  <c r="G28" i="7"/>
  <c r="K28" i="7"/>
  <c r="D29" i="7"/>
  <c r="H29" i="7"/>
  <c r="L29" i="7"/>
  <c r="E30" i="7"/>
  <c r="I30" i="7"/>
  <c r="B31" i="7"/>
  <c r="F31" i="7"/>
  <c r="J31" i="7"/>
  <c r="C32" i="7"/>
  <c r="G32" i="7"/>
  <c r="K32" i="7"/>
  <c r="D33" i="7"/>
  <c r="H33" i="7"/>
  <c r="L33" i="7"/>
  <c r="E24" i="7"/>
  <c r="K26" i="7"/>
  <c r="L27" i="7"/>
  <c r="B29" i="7"/>
  <c r="J29" i="7"/>
  <c r="K30" i="7"/>
  <c r="L31" i="7"/>
  <c r="E32" i="7"/>
  <c r="J33" i="7"/>
  <c r="I23" i="7"/>
  <c r="F24" i="7"/>
  <c r="G25" i="7"/>
  <c r="H26" i="7"/>
  <c r="E27" i="7"/>
  <c r="J28" i="7"/>
  <c r="G29" i="7"/>
  <c r="H30" i="7"/>
  <c r="E31" i="7"/>
  <c r="F32" i="7"/>
  <c r="G33" i="7"/>
  <c r="C23" i="7"/>
  <c r="G23" i="7"/>
  <c r="K23" i="7"/>
  <c r="D24" i="7"/>
  <c r="H24" i="7"/>
  <c r="L24" i="7"/>
  <c r="E25" i="7"/>
  <c r="I25" i="7"/>
  <c r="B26" i="7"/>
  <c r="F26" i="7"/>
  <c r="J26" i="7"/>
  <c r="C27" i="7"/>
  <c r="G27" i="7"/>
  <c r="K27" i="7"/>
  <c r="D28" i="7"/>
  <c r="H28" i="7"/>
  <c r="L28" i="7"/>
  <c r="E29" i="7"/>
  <c r="I29" i="7"/>
  <c r="B30" i="7"/>
  <c r="F30" i="7"/>
  <c r="J30" i="7"/>
  <c r="C31" i="7"/>
  <c r="G31" i="7"/>
  <c r="K31" i="7"/>
  <c r="D32" i="7"/>
  <c r="H32" i="7"/>
  <c r="L32" i="7"/>
  <c r="E33" i="7"/>
  <c r="I33" i="7"/>
  <c r="I24" i="7"/>
  <c r="G26" i="7"/>
  <c r="H27" i="7"/>
  <c r="E28" i="7"/>
  <c r="F29" i="7"/>
  <c r="C30" i="7"/>
  <c r="D31" i="7"/>
  <c r="H31" i="7"/>
  <c r="I32" i="7"/>
  <c r="F33" i="7"/>
  <c r="E23" i="7"/>
  <c r="C25" i="7"/>
  <c r="D26" i="7"/>
  <c r="I27" i="7"/>
  <c r="F28" i="7"/>
  <c r="D30" i="7"/>
  <c r="I31" i="7"/>
  <c r="J32" i="7"/>
  <c r="K33" i="7"/>
  <c r="D23" i="7"/>
  <c r="H23" i="7"/>
  <c r="L23" i="7"/>
  <c r="B25" i="7"/>
  <c r="F25" i="7"/>
  <c r="J25" i="7"/>
  <c r="C26" i="7"/>
  <c r="D27" i="7"/>
  <c r="I28" i="7"/>
  <c r="G30" i="7"/>
  <c r="B33" i="7"/>
  <c r="B24" i="7"/>
  <c r="J24" i="7"/>
  <c r="K25" i="7"/>
  <c r="L26" i="7"/>
  <c r="B28" i="7"/>
  <c r="C29" i="7"/>
  <c r="K29" i="7"/>
  <c r="L30" i="7"/>
  <c r="B32" i="7"/>
  <c r="C33" i="7"/>
  <c r="B14" i="8"/>
  <c r="F14" i="8"/>
  <c r="J14" i="8"/>
  <c r="C15" i="8"/>
  <c r="G15" i="8"/>
  <c r="K15" i="8"/>
  <c r="D16" i="8"/>
  <c r="H16" i="8"/>
  <c r="L16" i="8"/>
  <c r="E17" i="8"/>
  <c r="I17" i="8"/>
  <c r="B18" i="8"/>
  <c r="F18" i="8"/>
  <c r="J18" i="8"/>
  <c r="C19" i="8"/>
  <c r="G19" i="8"/>
  <c r="K19" i="8"/>
  <c r="D20" i="8"/>
  <c r="H20" i="8"/>
  <c r="L20" i="8"/>
  <c r="E21" i="8"/>
  <c r="I21" i="8"/>
  <c r="B22" i="8"/>
  <c r="F22" i="8"/>
  <c r="J22" i="8"/>
  <c r="C23" i="8"/>
  <c r="G23" i="8"/>
  <c r="K23" i="8"/>
  <c r="D24" i="8"/>
  <c r="H24" i="8"/>
  <c r="L24" i="8"/>
  <c r="H19" i="8"/>
  <c r="E20" i="8"/>
  <c r="B21" i="8"/>
  <c r="F21" i="8"/>
  <c r="C22" i="8"/>
  <c r="G22" i="8"/>
  <c r="D23" i="8"/>
  <c r="L23" i="8"/>
  <c r="E24" i="8"/>
  <c r="I24" i="8"/>
  <c r="D14" i="8"/>
  <c r="L14" i="8"/>
  <c r="I15" i="8"/>
  <c r="F16" i="8"/>
  <c r="C17" i="8"/>
  <c r="G17" i="8"/>
  <c r="D18" i="8"/>
  <c r="L18" i="8"/>
  <c r="I19" i="8"/>
  <c r="B20" i="8"/>
  <c r="J20" i="8"/>
  <c r="G21" i="8"/>
  <c r="D22" i="8"/>
  <c r="L22" i="8"/>
  <c r="I23" i="8"/>
  <c r="F24" i="8"/>
  <c r="E14" i="8"/>
  <c r="B15" i="8"/>
  <c r="F15" i="8"/>
  <c r="C16" i="8"/>
  <c r="K16" i="8"/>
  <c r="H17" i="8"/>
  <c r="E18" i="8"/>
  <c r="I18" i="8"/>
  <c r="F19" i="8"/>
  <c r="C20" i="8"/>
  <c r="K20" i="8"/>
  <c r="H21" i="8"/>
  <c r="E22" i="8"/>
  <c r="B23" i="8"/>
  <c r="J23" i="8"/>
  <c r="G24" i="8"/>
  <c r="C14" i="8"/>
  <c r="G14" i="8"/>
  <c r="K14" i="8"/>
  <c r="D15" i="8"/>
  <c r="H15" i="8"/>
  <c r="L15" i="8"/>
  <c r="E16" i="8"/>
  <c r="I16" i="8"/>
  <c r="B17" i="8"/>
  <c r="F17" i="8"/>
  <c r="J17" i="8"/>
  <c r="C18" i="8"/>
  <c r="G18" i="8"/>
  <c r="K18" i="8"/>
  <c r="D19" i="8"/>
  <c r="L19" i="8"/>
  <c r="I20" i="8"/>
  <c r="J21" i="8"/>
  <c r="K22" i="8"/>
  <c r="H23" i="8"/>
  <c r="H14" i="8"/>
  <c r="E15" i="8"/>
  <c r="B16" i="8"/>
  <c r="J16" i="8"/>
  <c r="K17" i="8"/>
  <c r="H18" i="8"/>
  <c r="E19" i="8"/>
  <c r="F20" i="8"/>
  <c r="C21" i="8"/>
  <c r="K21" i="8"/>
  <c r="H22" i="8"/>
  <c r="E23" i="8"/>
  <c r="B24" i="8"/>
  <c r="J24" i="8"/>
  <c r="I14" i="8"/>
  <c r="J15" i="8"/>
  <c r="G16" i="8"/>
  <c r="D17" i="8"/>
  <c r="L17" i="8"/>
  <c r="B19" i="8"/>
  <c r="J19" i="8"/>
  <c r="G20" i="8"/>
  <c r="D21" i="8"/>
  <c r="L21" i="8"/>
  <c r="I22" i="8"/>
  <c r="F23" i="8"/>
  <c r="C24" i="8"/>
  <c r="K24" i="8"/>
  <c r="C22" i="3"/>
  <c r="G22" i="3"/>
  <c r="K22" i="3"/>
  <c r="D23" i="3"/>
  <c r="H23" i="3"/>
  <c r="L23" i="3"/>
  <c r="E24" i="3"/>
  <c r="I24" i="3"/>
  <c r="B25" i="3"/>
  <c r="F25" i="3"/>
  <c r="J25" i="3"/>
  <c r="C26" i="3"/>
  <c r="G26" i="3"/>
  <c r="K26" i="3"/>
  <c r="D27" i="3"/>
  <c r="H27" i="3"/>
  <c r="L27" i="3"/>
  <c r="E28" i="3"/>
  <c r="I28" i="3"/>
  <c r="B29" i="3"/>
  <c r="F29" i="3"/>
  <c r="J29" i="3"/>
  <c r="C30" i="3"/>
  <c r="G30" i="3"/>
  <c r="K30" i="3"/>
  <c r="D31" i="3"/>
  <c r="H31" i="3"/>
  <c r="L31" i="3"/>
  <c r="E32" i="3"/>
  <c r="I32" i="3"/>
  <c r="E22" i="3"/>
  <c r="I22" i="3"/>
  <c r="B23" i="3"/>
  <c r="F23" i="3"/>
  <c r="J23" i="3"/>
  <c r="C24" i="3"/>
  <c r="G24" i="3"/>
  <c r="K24" i="3"/>
  <c r="D25" i="3"/>
  <c r="H25" i="3"/>
  <c r="L25" i="3"/>
  <c r="E26" i="3"/>
  <c r="I26" i="3"/>
  <c r="B27" i="3"/>
  <c r="F27" i="3"/>
  <c r="J27" i="3"/>
  <c r="C28" i="3"/>
  <c r="G28" i="3"/>
  <c r="K28" i="3"/>
  <c r="D29" i="3"/>
  <c r="H29" i="3"/>
  <c r="L29" i="3"/>
  <c r="E30" i="3"/>
  <c r="I30" i="3"/>
  <c r="B31" i="3"/>
  <c r="F31" i="3"/>
  <c r="J31" i="3"/>
  <c r="C32" i="3"/>
  <c r="G32" i="3"/>
  <c r="K32" i="3"/>
  <c r="B22" i="3"/>
  <c r="F22" i="3"/>
  <c r="J22" i="3"/>
  <c r="C23" i="3"/>
  <c r="G23" i="3"/>
  <c r="K23" i="3"/>
  <c r="D24" i="3"/>
  <c r="H24" i="3"/>
  <c r="L24" i="3"/>
  <c r="E25" i="3"/>
  <c r="I25" i="3"/>
  <c r="B26" i="3"/>
  <c r="F26" i="3"/>
  <c r="J26" i="3"/>
  <c r="C27" i="3"/>
  <c r="G27" i="3"/>
  <c r="K27" i="3"/>
  <c r="D28" i="3"/>
  <c r="H28" i="3"/>
  <c r="L28" i="3"/>
  <c r="E29" i="3"/>
  <c r="I29" i="3"/>
  <c r="B30" i="3"/>
  <c r="F30" i="3"/>
  <c r="J30" i="3"/>
  <c r="D22" i="3"/>
  <c r="H22" i="3"/>
  <c r="L22" i="3"/>
  <c r="E23" i="3"/>
  <c r="I23" i="3"/>
  <c r="B24" i="3"/>
  <c r="F24" i="3"/>
  <c r="J24" i="3"/>
  <c r="C25" i="3"/>
  <c r="G25" i="3"/>
  <c r="K25" i="3"/>
  <c r="D26" i="3"/>
  <c r="H26" i="3"/>
  <c r="L26" i="3"/>
  <c r="E27" i="3"/>
  <c r="I27" i="3"/>
  <c r="B28" i="3"/>
  <c r="F28" i="3"/>
  <c r="J28" i="3"/>
  <c r="C29" i="3"/>
  <c r="G29" i="3"/>
  <c r="K29" i="3"/>
  <c r="D30" i="3"/>
  <c r="H30" i="3"/>
  <c r="L30" i="3"/>
  <c r="E31" i="3"/>
  <c r="I31" i="3"/>
  <c r="B32" i="3"/>
  <c r="F32" i="3"/>
  <c r="J32" i="3"/>
  <c r="K31" i="3"/>
  <c r="D32" i="3"/>
  <c r="C31" i="3"/>
  <c r="H32" i="3"/>
  <c r="L32" i="3"/>
  <c r="G31" i="3"/>
</calcChain>
</file>

<file path=xl/sharedStrings.xml><?xml version="1.0" encoding="utf-8"?>
<sst xmlns="http://schemas.openxmlformats.org/spreadsheetml/2006/main" count="91" uniqueCount="45">
  <si>
    <t xml:space="preserve">n = </t>
  </si>
  <si>
    <t>固有値・固有ベクトル</t>
    <rPh sb="0" eb="3">
      <t>コユウチ</t>
    </rPh>
    <rPh sb="4" eb="6">
      <t>コユウ</t>
    </rPh>
    <phoneticPr fontId="1"/>
  </si>
  <si>
    <t>固有値</t>
    <rPh sb="0" eb="3">
      <t>コユウチ</t>
    </rPh>
    <phoneticPr fontId="1"/>
  </si>
  <si>
    <t>λ</t>
    <phoneticPr fontId="1"/>
  </si>
  <si>
    <t>固有ベクトル</t>
    <rPh sb="0" eb="2">
      <t>コユウ</t>
    </rPh>
    <phoneticPr fontId="1"/>
  </si>
  <si>
    <t>↑n+1行: リターンコード</t>
    <rPh sb="4" eb="5">
      <t>ギョウ</t>
    </rPh>
    <phoneticPr fontId="1"/>
  </si>
  <si>
    <t>行列 A</t>
    <rPh sb="0" eb="2">
      <t>ギョウレツ</t>
    </rPh>
    <phoneticPr fontId="1"/>
  </si>
  <si>
    <t>左固有ベクトル・右固有ベクトル(左詰め)</t>
    <rPh sb="0" eb="1">
      <t>ヒダリ</t>
    </rPh>
    <rPh sb="1" eb="3">
      <t>コユウ</t>
    </rPh>
    <rPh sb="8" eb="9">
      <t>ミギ</t>
    </rPh>
    <rPh sb="9" eb="11">
      <t>コユウ</t>
    </rPh>
    <rPh sb="16" eb="17">
      <t>ヒダリ</t>
    </rPh>
    <rPh sb="17" eb="18">
      <t>ツ</t>
    </rPh>
    <phoneticPr fontId="1"/>
  </si>
  <si>
    <t>固有値λ</t>
    <rPh sb="0" eb="3">
      <t>コユウチ</t>
    </rPh>
    <phoneticPr fontId="1"/>
  </si>
  <si>
    <t>実数部</t>
    <rPh sb="0" eb="3">
      <t>ジッスウブ</t>
    </rPh>
    <phoneticPr fontId="1"/>
  </si>
  <si>
    <t>虚数部</t>
    <rPh sb="0" eb="3">
      <t>キョスウブ</t>
    </rPh>
    <phoneticPr fontId="1"/>
  </si>
  <si>
    <t xml:space="preserve">kd = </t>
    <phoneticPr fontId="1"/>
  </si>
  <si>
    <t>対角要素</t>
    <rPh sb="0" eb="2">
      <t>タイカク</t>
    </rPh>
    <rPh sb="2" eb="4">
      <t>ヨウソ</t>
    </rPh>
    <phoneticPr fontId="1"/>
  </si>
  <si>
    <t>副対角要素</t>
    <rPh sb="0" eb="3">
      <t>フクタイカク</t>
    </rPh>
    <rPh sb="3" eb="5">
      <t>ヨウソ</t>
    </rPh>
    <phoneticPr fontId="1"/>
  </si>
  <si>
    <t>行列 A (対称三重対角行列)</t>
    <rPh sb="0" eb="2">
      <t>ギョウレツ</t>
    </rPh>
    <rPh sb="6" eb="8">
      <t>タイショウ</t>
    </rPh>
    <rPh sb="8" eb="12">
      <t>サンジュウタイカク</t>
    </rPh>
    <rPh sb="12" eb="14">
      <t>ギョウレツ</t>
    </rPh>
    <phoneticPr fontId="1"/>
  </si>
  <si>
    <t>一般化固有値問題</t>
    <rPh sb="0" eb="3">
      <t>イッパンカ</t>
    </rPh>
    <rPh sb="3" eb="6">
      <t>コユウチ</t>
    </rPh>
    <rPh sb="6" eb="8">
      <t>モンダイ</t>
    </rPh>
    <phoneticPr fontId="1"/>
  </si>
  <si>
    <t>対称帯行列 A (下三角形式)</t>
    <rPh sb="0" eb="2">
      <t>タイショウ</t>
    </rPh>
    <rPh sb="2" eb="3">
      <t>オビ</t>
    </rPh>
    <rPh sb="3" eb="5">
      <t>ギョウレツ</t>
    </rPh>
    <rPh sb="9" eb="10">
      <t>シタ</t>
    </rPh>
    <rPh sb="10" eb="12">
      <t>サンカク</t>
    </rPh>
    <rPh sb="12" eb="14">
      <t>ケイシキ</t>
    </rPh>
    <phoneticPr fontId="1"/>
  </si>
  <si>
    <t>正定値対称行列 B (下三角形式)</t>
    <rPh sb="0" eb="3">
      <t>セイテイチ</t>
    </rPh>
    <rPh sb="3" eb="5">
      <t>タイショウ</t>
    </rPh>
    <rPh sb="5" eb="7">
      <t>ギョウレツ</t>
    </rPh>
    <rPh sb="11" eb="12">
      <t>シタ</t>
    </rPh>
    <rPh sb="12" eb="14">
      <t>サンカク</t>
    </rPh>
    <rPh sb="14" eb="16">
      <t>ケイシキ</t>
    </rPh>
    <phoneticPr fontId="1"/>
  </si>
  <si>
    <t>Alpha</t>
    <phoneticPr fontId="1"/>
  </si>
  <si>
    <t>Beta</t>
    <phoneticPr fontId="1"/>
  </si>
  <si>
    <t>行列 B</t>
    <rPh sb="0" eb="2">
      <t>ギョウレツ</t>
    </rPh>
    <phoneticPr fontId="1"/>
  </si>
  <si>
    <t>対称行列 (WDsyev)</t>
    <rPh sb="0" eb="2">
      <t>タイショウ</t>
    </rPh>
    <rPh sb="2" eb="4">
      <t>ギョウレツ</t>
    </rPh>
    <rPh sb="3" eb="4">
      <t>イッコウ</t>
    </rPh>
    <phoneticPr fontId="1"/>
  </si>
  <si>
    <t>対称帯行列 (WDsbev)</t>
    <rPh sb="0" eb="2">
      <t>タイショウ</t>
    </rPh>
    <rPh sb="2" eb="3">
      <t>オビ</t>
    </rPh>
    <rPh sb="3" eb="5">
      <t>ギョウレツ</t>
    </rPh>
    <rPh sb="4" eb="5">
      <t>イッコウ</t>
    </rPh>
    <phoneticPr fontId="1"/>
  </si>
  <si>
    <t>対称三重対角行列 (WDstev)</t>
    <rPh sb="0" eb="2">
      <t>タイショウ</t>
    </rPh>
    <rPh sb="2" eb="6">
      <t>サンジュウタイカク</t>
    </rPh>
    <rPh sb="6" eb="8">
      <t>ギョウレツ</t>
    </rPh>
    <rPh sb="7" eb="8">
      <t>イッコウ</t>
    </rPh>
    <phoneticPr fontId="1"/>
  </si>
  <si>
    <t>一般行列 (WDgeev)</t>
    <rPh sb="0" eb="2">
      <t>イッパン</t>
    </rPh>
    <rPh sb="2" eb="4">
      <t>ギョウレツ</t>
    </rPh>
    <rPh sb="3" eb="4">
      <t>イッコウ</t>
    </rPh>
    <phoneticPr fontId="1"/>
  </si>
  <si>
    <t>対称行列 (WDsyｇv)</t>
    <rPh sb="0" eb="2">
      <t>タイショウ</t>
    </rPh>
    <rPh sb="2" eb="4">
      <t>ギョウレツ</t>
    </rPh>
    <rPh sb="3" eb="4">
      <t>イッコウ</t>
    </rPh>
    <phoneticPr fontId="1"/>
  </si>
  <si>
    <t>対称帯行列 (WDsbgv)</t>
    <rPh sb="0" eb="2">
      <t>タイショウ</t>
    </rPh>
    <rPh sb="2" eb="3">
      <t>オビ</t>
    </rPh>
    <rPh sb="3" eb="5">
      <t>ギョウレツ</t>
    </rPh>
    <rPh sb="4" eb="5">
      <t>イッコウ</t>
    </rPh>
    <phoneticPr fontId="1"/>
  </si>
  <si>
    <t>一般行列 (WDggev)</t>
    <rPh sb="0" eb="2">
      <t>イッパン</t>
    </rPh>
    <rPh sb="2" eb="4">
      <t>ギョウレツ</t>
    </rPh>
    <rPh sb="3" eb="4">
      <t>イッコウ</t>
    </rPh>
    <phoneticPr fontId="1"/>
  </si>
  <si>
    <t xml:space="preserve">m = </t>
    <phoneticPr fontId="1"/>
  </si>
  <si>
    <t>特異値分解</t>
    <rPh sb="0" eb="3">
      <t>トクイチ</t>
    </rPh>
    <rPh sb="3" eb="5">
      <t>ブンカイ</t>
    </rPh>
    <phoneticPr fontId="1"/>
  </si>
  <si>
    <t>一般行列 (WDgesvd)</t>
    <rPh sb="0" eb="2">
      <t>イッパン</t>
    </rPh>
    <rPh sb="2" eb="4">
      <t>ギョウレツ</t>
    </rPh>
    <rPh sb="3" eb="4">
      <t>イッコウ</t>
    </rPh>
    <phoneticPr fontId="1"/>
  </si>
  <si>
    <t>特異値</t>
    <rPh sb="0" eb="3">
      <t>トクイチ</t>
    </rPh>
    <phoneticPr fontId="1"/>
  </si>
  <si>
    <t>左直交行列U・右直交行列V^T (左詰め)</t>
    <rPh sb="0" eb="1">
      <t>ヒダリ</t>
    </rPh>
    <rPh sb="1" eb="3">
      <t>チョッコウ</t>
    </rPh>
    <rPh sb="3" eb="5">
      <t>ギョウレツ</t>
    </rPh>
    <rPh sb="7" eb="8">
      <t>ミギ</t>
    </rPh>
    <rPh sb="8" eb="12">
      <t>チョッコウギョウレツ</t>
    </rPh>
    <rPh sb="17" eb="18">
      <t>ヒダリ</t>
    </rPh>
    <rPh sb="18" eb="19">
      <t>ツ</t>
    </rPh>
    <phoneticPr fontId="1"/>
  </si>
  <si>
    <t>一般化特異値分解</t>
    <rPh sb="0" eb="3">
      <t>イッパンカ</t>
    </rPh>
    <rPh sb="3" eb="6">
      <t>トクイチ</t>
    </rPh>
    <rPh sb="6" eb="8">
      <t>ブンカイ</t>
    </rPh>
    <phoneticPr fontId="1"/>
  </si>
  <si>
    <t xml:space="preserve">p = </t>
    <phoneticPr fontId="1"/>
  </si>
  <si>
    <t>一般化特異値</t>
    <rPh sb="0" eb="3">
      <t>イッパンカ</t>
    </rPh>
    <rPh sb="3" eb="6">
      <t>トクイチ</t>
    </rPh>
    <phoneticPr fontId="1"/>
  </si>
  <si>
    <t>Beta</t>
    <phoneticPr fontId="1"/>
  </si>
  <si>
    <t>上三角行列R・直交行列U・V・Q (左詰め)</t>
    <rPh sb="0" eb="5">
      <t>ウエサンカクギョウレツ</t>
    </rPh>
    <rPh sb="7" eb="9">
      <t>チョッコウ</t>
    </rPh>
    <rPh sb="9" eb="11">
      <t>ギョウレツ</t>
    </rPh>
    <rPh sb="18" eb="19">
      <t>ヒダリ</t>
    </rPh>
    <rPh sb="19" eb="20">
      <t>ツ</t>
    </rPh>
    <phoneticPr fontId="1"/>
  </si>
  <si>
    <t xml:space="preserve">ka = </t>
    <phoneticPr fontId="1"/>
  </si>
  <si>
    <t xml:space="preserve">kb = </t>
    <phoneticPr fontId="1"/>
  </si>
  <si>
    <t>一般行列 (WDggsvd3)</t>
    <rPh sb="0" eb="2">
      <t>イッパン</t>
    </rPh>
    <rPh sb="2" eb="4">
      <t>ギョウレツ</t>
    </rPh>
    <rPh sb="3" eb="4">
      <t>イッコウ</t>
    </rPh>
    <phoneticPr fontId="1"/>
  </si>
  <si>
    <t xml:space="preserve">Uplo = </t>
    <phoneticPr fontId="1"/>
  </si>
  <si>
    <t>L</t>
    <phoneticPr fontId="1"/>
  </si>
  <si>
    <t>対称行列 A (上または下三角要素のみ有効)</t>
    <rPh sb="0" eb="2">
      <t>タイショウ</t>
    </rPh>
    <rPh sb="2" eb="4">
      <t>ギョウレツ</t>
    </rPh>
    <rPh sb="8" eb="9">
      <t>ウエ</t>
    </rPh>
    <rPh sb="12" eb="13">
      <t>シタ</t>
    </rPh>
    <rPh sb="13" eb="15">
      <t>サンカク</t>
    </rPh>
    <rPh sb="15" eb="17">
      <t>ヨウソ</t>
    </rPh>
    <rPh sb="19" eb="21">
      <t>ユウコウ</t>
    </rPh>
    <phoneticPr fontId="1"/>
  </si>
  <si>
    <t>正定値対称行列 B (上または下三角要素のみ有効)</t>
    <rPh sb="0" eb="3">
      <t>セイテイチ</t>
    </rPh>
    <rPh sb="3" eb="5">
      <t>タイショウ</t>
    </rPh>
    <rPh sb="5" eb="7">
      <t>ギョウレツ</t>
    </rPh>
    <rPh sb="11" eb="12">
      <t>ウエ</t>
    </rPh>
    <rPh sb="15" eb="16">
      <t>シタ</t>
    </rPh>
    <rPh sb="16" eb="18">
      <t>サンカク</t>
    </rPh>
    <rPh sb="18" eb="20">
      <t>ヨウソ</t>
    </rPh>
    <rPh sb="22" eb="24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</si>
</sst>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/>
  </sheetViews>
  <sheetFormatPr defaultRowHeight="13.5" x14ac:dyDescent="0.15"/>
  <cols>
    <col min="1" max="1" width="5.125" style="13" customWidth="1"/>
    <col min="2" max="2" width="9.75" customWidth="1"/>
  </cols>
  <sheetData>
    <row r="1" spans="1:13" x14ac:dyDescent="0.15">
      <c r="A1" s="14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3" customFormat="1" x14ac:dyDescent="0.15">
      <c r="A3" s="14" t="s">
        <v>21</v>
      </c>
    </row>
    <row r="4" spans="1:13" x14ac:dyDescent="0.15">
      <c r="B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15">
      <c r="A5" s="17" t="s">
        <v>0</v>
      </c>
      <c r="B5" s="15">
        <v>10</v>
      </c>
      <c r="D5" s="17" t="s">
        <v>41</v>
      </c>
      <c r="E5" s="15" t="s">
        <v>42</v>
      </c>
      <c r="F5" s="13"/>
      <c r="G5" s="13"/>
      <c r="H5" s="13"/>
      <c r="I5" s="13"/>
      <c r="J5" s="13"/>
      <c r="K5" s="13"/>
      <c r="L5" s="13"/>
      <c r="M5" s="13"/>
    </row>
    <row r="6" spans="1:13" x14ac:dyDescent="0.1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15">
      <c r="A7" s="1"/>
      <c r="B7" s="1"/>
      <c r="C7" s="2" t="s">
        <v>43</v>
      </c>
      <c r="D7" s="3"/>
      <c r="E7" s="3"/>
      <c r="F7" s="3"/>
      <c r="G7" s="3"/>
      <c r="H7" s="3"/>
      <c r="I7" s="3"/>
      <c r="J7" s="3"/>
      <c r="K7" s="3"/>
      <c r="L7" s="4"/>
    </row>
    <row r="8" spans="1:1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3" x14ac:dyDescent="0.15">
      <c r="A9" s="9">
        <v>1</v>
      </c>
      <c r="B9" s="33"/>
      <c r="C9" s="12">
        <v>0.2</v>
      </c>
      <c r="D9" s="26">
        <v>-0.11</v>
      </c>
      <c r="E9" s="26">
        <v>-0.32</v>
      </c>
      <c r="F9" s="26">
        <v>-0.8</v>
      </c>
      <c r="G9" s="26">
        <v>0.64</v>
      </c>
      <c r="H9" s="26">
        <v>0.19</v>
      </c>
      <c r="I9" s="26">
        <v>0.75</v>
      </c>
      <c r="J9" s="26">
        <v>-0.47</v>
      </c>
      <c r="K9" s="26">
        <v>0.65</v>
      </c>
      <c r="L9" s="27">
        <v>-0.87</v>
      </c>
    </row>
    <row r="10" spans="1:13" x14ac:dyDescent="0.15">
      <c r="A10" s="10">
        <v>2</v>
      </c>
      <c r="B10" s="34"/>
      <c r="C10" s="20">
        <v>-0.11</v>
      </c>
      <c r="D10" s="21">
        <v>-0.93</v>
      </c>
      <c r="E10" s="28">
        <v>0.81</v>
      </c>
      <c r="F10" s="28">
        <v>-0.92</v>
      </c>
      <c r="G10" s="28">
        <v>0.51</v>
      </c>
      <c r="H10" s="28">
        <v>0.2</v>
      </c>
      <c r="I10" s="28">
        <v>-0.91</v>
      </c>
      <c r="J10" s="28">
        <v>0.5</v>
      </c>
      <c r="K10" s="28">
        <v>-0.36</v>
      </c>
      <c r="L10" s="29">
        <v>-0.44</v>
      </c>
    </row>
    <row r="11" spans="1:13" x14ac:dyDescent="0.15">
      <c r="A11" s="10">
        <v>3</v>
      </c>
      <c r="B11" s="34"/>
      <c r="C11" s="20">
        <v>-0.32</v>
      </c>
      <c r="D11" s="21">
        <v>0.81</v>
      </c>
      <c r="E11" s="21">
        <v>0.37</v>
      </c>
      <c r="F11" s="28">
        <v>-0.28999999999999998</v>
      </c>
      <c r="G11" s="28">
        <v>0.71</v>
      </c>
      <c r="H11" s="28">
        <v>0.94</v>
      </c>
      <c r="I11" s="28">
        <v>0.3</v>
      </c>
      <c r="J11" s="28">
        <v>0.98</v>
      </c>
      <c r="K11" s="28">
        <v>-0.9</v>
      </c>
      <c r="L11" s="29">
        <v>-0.89</v>
      </c>
    </row>
    <row r="12" spans="1:13" x14ac:dyDescent="0.15">
      <c r="A12" s="10">
        <v>4</v>
      </c>
      <c r="B12" s="34"/>
      <c r="C12" s="20">
        <v>-0.8</v>
      </c>
      <c r="D12" s="21">
        <v>-0.92</v>
      </c>
      <c r="E12" s="21">
        <v>-0.28999999999999998</v>
      </c>
      <c r="F12" s="21">
        <v>0.86</v>
      </c>
      <c r="G12" s="28">
        <v>0.59</v>
      </c>
      <c r="H12" s="28">
        <v>0.79</v>
      </c>
      <c r="I12" s="28">
        <v>-0.66</v>
      </c>
      <c r="J12" s="28">
        <v>0.26</v>
      </c>
      <c r="K12" s="28">
        <v>0.31</v>
      </c>
      <c r="L12" s="29">
        <v>-0.71</v>
      </c>
    </row>
    <row r="13" spans="1:13" x14ac:dyDescent="0.15">
      <c r="A13" s="10">
        <v>5</v>
      </c>
      <c r="B13" s="34"/>
      <c r="C13" s="20">
        <v>0.64</v>
      </c>
      <c r="D13" s="21">
        <v>0.51</v>
      </c>
      <c r="E13" s="21">
        <v>0.71</v>
      </c>
      <c r="F13" s="21">
        <v>0.59</v>
      </c>
      <c r="G13" s="21">
        <v>-0.15</v>
      </c>
      <c r="H13" s="28">
        <v>-0.13</v>
      </c>
      <c r="I13" s="28">
        <v>0.08</v>
      </c>
      <c r="J13" s="28">
        <v>-0.39</v>
      </c>
      <c r="K13" s="28">
        <v>-0.75</v>
      </c>
      <c r="L13" s="29">
        <v>0.12</v>
      </c>
    </row>
    <row r="14" spans="1:13" x14ac:dyDescent="0.15">
      <c r="A14" s="10">
        <v>6</v>
      </c>
      <c r="B14" s="34"/>
      <c r="C14" s="20">
        <v>0.19</v>
      </c>
      <c r="D14" s="21">
        <v>0.2</v>
      </c>
      <c r="E14" s="21">
        <v>0.94</v>
      </c>
      <c r="F14" s="21">
        <v>0.79</v>
      </c>
      <c r="G14" s="21">
        <v>-0.13</v>
      </c>
      <c r="H14" s="21">
        <v>0.13</v>
      </c>
      <c r="I14" s="28">
        <v>0.69</v>
      </c>
      <c r="J14" s="28">
        <v>-0.13</v>
      </c>
      <c r="K14" s="28">
        <v>0.57999999999999996</v>
      </c>
      <c r="L14" s="29">
        <v>-0.11</v>
      </c>
    </row>
    <row r="15" spans="1:13" x14ac:dyDescent="0.15">
      <c r="A15" s="10">
        <v>7</v>
      </c>
      <c r="B15" s="34"/>
      <c r="C15" s="20">
        <v>0.75</v>
      </c>
      <c r="D15" s="21">
        <v>-0.91</v>
      </c>
      <c r="E15" s="21">
        <v>0.3</v>
      </c>
      <c r="F15" s="21">
        <v>-0.66</v>
      </c>
      <c r="G15" s="21">
        <v>0.08</v>
      </c>
      <c r="H15" s="21">
        <v>0.69</v>
      </c>
      <c r="I15" s="21">
        <v>-0.7</v>
      </c>
      <c r="J15" s="28">
        <v>0.51</v>
      </c>
      <c r="K15" s="28">
        <v>0.5</v>
      </c>
      <c r="L15" s="29">
        <v>0.69</v>
      </c>
    </row>
    <row r="16" spans="1:13" x14ac:dyDescent="0.15">
      <c r="A16" s="10">
        <v>8</v>
      </c>
      <c r="B16" s="34"/>
      <c r="C16" s="20">
        <v>-0.47</v>
      </c>
      <c r="D16" s="21">
        <v>0.5</v>
      </c>
      <c r="E16" s="21">
        <v>0.98</v>
      </c>
      <c r="F16" s="21">
        <v>0.26</v>
      </c>
      <c r="G16" s="21">
        <v>-0.39</v>
      </c>
      <c r="H16" s="21">
        <v>-0.13</v>
      </c>
      <c r="I16" s="21">
        <v>0.51</v>
      </c>
      <c r="J16" s="21">
        <v>-0.79</v>
      </c>
      <c r="K16" s="28">
        <v>-0.08</v>
      </c>
      <c r="L16" s="29">
        <v>-0.65</v>
      </c>
    </row>
    <row r="17" spans="1:13" x14ac:dyDescent="0.15">
      <c r="A17" s="10">
        <v>9</v>
      </c>
      <c r="B17" s="34"/>
      <c r="C17" s="20">
        <v>0.65</v>
      </c>
      <c r="D17" s="21">
        <v>-0.36</v>
      </c>
      <c r="E17" s="21">
        <v>-0.9</v>
      </c>
      <c r="F17" s="21">
        <v>0.31</v>
      </c>
      <c r="G17" s="21">
        <v>-0.75</v>
      </c>
      <c r="H17" s="21">
        <v>0.57999999999999996</v>
      </c>
      <c r="I17" s="21">
        <v>0.5</v>
      </c>
      <c r="J17" s="21">
        <v>-0.08</v>
      </c>
      <c r="K17" s="21">
        <v>-0.51</v>
      </c>
      <c r="L17" s="29">
        <v>0.09</v>
      </c>
    </row>
    <row r="18" spans="1:13" x14ac:dyDescent="0.15">
      <c r="A18" s="11">
        <v>10</v>
      </c>
      <c r="B18" s="35"/>
      <c r="C18" s="23">
        <v>-0.87</v>
      </c>
      <c r="D18" s="24">
        <v>-0.44</v>
      </c>
      <c r="E18" s="24">
        <v>-0.89</v>
      </c>
      <c r="F18" s="24">
        <v>-0.71</v>
      </c>
      <c r="G18" s="24">
        <v>0.12</v>
      </c>
      <c r="H18" s="24">
        <v>-0.11</v>
      </c>
      <c r="I18" s="24">
        <v>0.69</v>
      </c>
      <c r="J18" s="24">
        <v>-0.65</v>
      </c>
      <c r="K18" s="24">
        <v>0.09</v>
      </c>
      <c r="L18" s="25">
        <v>0.01</v>
      </c>
    </row>
    <row r="19" spans="1:13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15">
      <c r="A20" s="1"/>
      <c r="B20" s="1" t="s">
        <v>2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4"/>
      <c r="M20" s="13"/>
    </row>
    <row r="21" spans="1:13" x14ac:dyDescent="0.15">
      <c r="A21" s="5"/>
      <c r="B21" s="5" t="s">
        <v>3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  <c r="M21" s="13"/>
    </row>
    <row r="22" spans="1:13" x14ac:dyDescent="0.15">
      <c r="A22" s="9">
        <v>1</v>
      </c>
      <c r="B22" s="47">
        <f t="array" ref="B22:L32">_xll.WDsyev("V",E5,B5,C9:L18)</f>
        <v>-2.9828026240656831</v>
      </c>
      <c r="C22" s="48">
        <v>6.2665236620158993E-2</v>
      </c>
      <c r="D22" s="49">
        <v>0.51808816202215258</v>
      </c>
      <c r="E22" s="49">
        <v>0.17465548421471525</v>
      </c>
      <c r="F22" s="49">
        <v>-3.4813080419601655E-2</v>
      </c>
      <c r="G22" s="49">
        <v>6.5146379880659175E-2</v>
      </c>
      <c r="H22" s="49">
        <v>-3.8051188884313573E-2</v>
      </c>
      <c r="I22" s="49">
        <v>-0.51668639220939427</v>
      </c>
      <c r="J22" s="49">
        <v>0.56721625380425911</v>
      </c>
      <c r="K22" s="49">
        <v>0.30506643278597401</v>
      </c>
      <c r="L22" s="50">
        <v>-9.211219834173813E-2</v>
      </c>
      <c r="M22" s="13"/>
    </row>
    <row r="23" spans="1:13" x14ac:dyDescent="0.15">
      <c r="A23" s="10">
        <v>2</v>
      </c>
      <c r="B23" s="51">
        <v>-2.4758980302513311</v>
      </c>
      <c r="C23" s="52">
        <v>0.52988828388119091</v>
      </c>
      <c r="D23" s="53">
        <v>-5.076249374077977E-2</v>
      </c>
      <c r="E23" s="53">
        <v>0.23032360982537003</v>
      </c>
      <c r="F23" s="53">
        <v>0.51396448852935772</v>
      </c>
      <c r="G23" s="53">
        <v>-0.45086082811527983</v>
      </c>
      <c r="H23" s="53">
        <v>-0.10956939040449261</v>
      </c>
      <c r="I23" s="53">
        <v>-6.1781521341041055E-2</v>
      </c>
      <c r="J23" s="53">
        <v>-0.14521674797813736</v>
      </c>
      <c r="K23" s="53">
        <v>0.2468117690468182</v>
      </c>
      <c r="L23" s="54">
        <v>0.3135781686716127</v>
      </c>
      <c r="M23" s="13"/>
    </row>
    <row r="24" spans="1:13" x14ac:dyDescent="0.15">
      <c r="A24" s="10">
        <v>3</v>
      </c>
      <c r="B24" s="51">
        <v>-1.9265746396113441</v>
      </c>
      <c r="C24" s="52">
        <v>0.11147991117302149</v>
      </c>
      <c r="D24" s="53">
        <v>0.31199839280897379</v>
      </c>
      <c r="E24" s="53">
        <v>-0.54959006881805672</v>
      </c>
      <c r="F24" s="53">
        <v>-0.17731861394888102</v>
      </c>
      <c r="G24" s="53">
        <v>7.6043927371221523E-2</v>
      </c>
      <c r="H24" s="53">
        <v>9.6477115921272699E-2</v>
      </c>
      <c r="I24" s="53">
        <v>0.25312064325821187</v>
      </c>
      <c r="J24" s="53">
        <v>0.10352914235503675</v>
      </c>
      <c r="K24" s="53">
        <v>0.17322874158015467</v>
      </c>
      <c r="L24" s="54">
        <v>0.6609470815709021</v>
      </c>
      <c r="M24" s="13"/>
    </row>
    <row r="25" spans="1:13" x14ac:dyDescent="0.15">
      <c r="A25" s="10">
        <v>4</v>
      </c>
      <c r="B25" s="51">
        <v>-1.2075565298267579</v>
      </c>
      <c r="C25" s="52">
        <v>0.37581128197343278</v>
      </c>
      <c r="D25" s="53">
        <v>0.23146100811771711</v>
      </c>
      <c r="E25" s="53">
        <v>6.082870711169E-2</v>
      </c>
      <c r="F25" s="53">
        <v>8.8842474581212694E-2</v>
      </c>
      <c r="G25" s="53">
        <v>0.15334278828911244</v>
      </c>
      <c r="H25" s="53">
        <v>0.14620604379618968</v>
      </c>
      <c r="I25" s="53">
        <v>-0.16056163778937002</v>
      </c>
      <c r="J25" s="53">
        <v>5.2312816863565939E-2</v>
      </c>
      <c r="K25" s="53">
        <v>-0.83773093224679895</v>
      </c>
      <c r="L25" s="54">
        <v>0.13564129909549297</v>
      </c>
      <c r="M25" s="13"/>
    </row>
    <row r="26" spans="1:13" x14ac:dyDescent="0.15">
      <c r="A26" s="10">
        <v>5</v>
      </c>
      <c r="B26" s="51">
        <v>-0.40051657160476811</v>
      </c>
      <c r="C26" s="52">
        <v>-0.31849879095861006</v>
      </c>
      <c r="D26" s="53">
        <v>-0.29599791559794919</v>
      </c>
      <c r="E26" s="53">
        <v>-8.2716155310636807E-2</v>
      </c>
      <c r="F26" s="53">
        <v>0.34732945952709893</v>
      </c>
      <c r="G26" s="53">
        <v>0.10008220997494278</v>
      </c>
      <c r="H26" s="53">
        <v>0.66804799475850529</v>
      </c>
      <c r="I26" s="53">
        <v>-0.40423162287414233</v>
      </c>
      <c r="J26" s="53">
        <v>2.4998702453575571E-2</v>
      </c>
      <c r="K26" s="53">
        <v>5.963418447318989E-2</v>
      </c>
      <c r="L26" s="54">
        <v>0.24408008982069063</v>
      </c>
    </row>
    <row r="27" spans="1:13" x14ac:dyDescent="0.15">
      <c r="A27" s="10">
        <v>6</v>
      </c>
      <c r="B27" s="51">
        <v>0.52111161298786279</v>
      </c>
      <c r="C27" s="52">
        <v>-0.28459158362363007</v>
      </c>
      <c r="D27" s="53">
        <v>-7.4605968774255293E-2</v>
      </c>
      <c r="E27" s="53">
        <v>0.33287740583009601</v>
      </c>
      <c r="F27" s="53">
        <v>-0.13492325307947478</v>
      </c>
      <c r="G27" s="53">
        <v>-0.53474987448935329</v>
      </c>
      <c r="H27" s="53">
        <v>0.15545912085623681</v>
      </c>
      <c r="I27" s="53">
        <v>0.34399287665083733</v>
      </c>
      <c r="J27" s="53">
        <v>0.51989228543714183</v>
      </c>
      <c r="K27" s="53">
        <v>-0.20954352314129704</v>
      </c>
      <c r="L27" s="54">
        <v>0.20439517157289544</v>
      </c>
    </row>
    <row r="28" spans="1:13" x14ac:dyDescent="0.15">
      <c r="A28" s="10">
        <v>7</v>
      </c>
      <c r="B28" s="51">
        <v>0.83796058078335378</v>
      </c>
      <c r="C28" s="52">
        <v>0.47602619311909733</v>
      </c>
      <c r="D28" s="53">
        <v>-0.4064748480672295</v>
      </c>
      <c r="E28" s="53">
        <v>0.1242857834928715</v>
      </c>
      <c r="F28" s="53">
        <v>4.0441423844479914E-3</v>
      </c>
      <c r="G28" s="53">
        <v>0.46171200392972833</v>
      </c>
      <c r="H28" s="53">
        <v>0.19959757892493804</v>
      </c>
      <c r="I28" s="53">
        <v>0.33261599797150415</v>
      </c>
      <c r="J28" s="53">
        <v>0.43197021805877867</v>
      </c>
      <c r="K28" s="53">
        <v>0.17588215910696323</v>
      </c>
      <c r="L28" s="54">
        <v>-0.10738052390095132</v>
      </c>
    </row>
    <row r="29" spans="1:13" x14ac:dyDescent="0.15">
      <c r="A29" s="10">
        <v>8</v>
      </c>
      <c r="B29" s="51">
        <v>1.5913288515498665</v>
      </c>
      <c r="C29" s="52">
        <v>-0.37992049507786685</v>
      </c>
      <c r="D29" s="53">
        <v>0.19048587061018907</v>
      </c>
      <c r="E29" s="53">
        <v>0.35949021167603734</v>
      </c>
      <c r="F29" s="53">
        <v>0.46161588604211851</v>
      </c>
      <c r="G29" s="53">
        <v>0.47702572477701294</v>
      </c>
      <c r="H29" s="53">
        <v>-0.31134986577024915</v>
      </c>
      <c r="I29" s="53">
        <v>0.26035803934150842</v>
      </c>
      <c r="J29" s="53">
        <v>1.0768588108673444E-3</v>
      </c>
      <c r="K29" s="53">
        <v>-1.250183802664946E-2</v>
      </c>
      <c r="L29" s="54">
        <v>0.29089012829151017</v>
      </c>
    </row>
    <row r="30" spans="1:13" x14ac:dyDescent="0.15">
      <c r="A30" s="10">
        <v>9</v>
      </c>
      <c r="B30" s="51">
        <v>1.9308006869870864</v>
      </c>
      <c r="C30" s="52">
        <v>-8.5390479007301165E-2</v>
      </c>
      <c r="D30" s="53">
        <v>-7.8147423527701793E-2</v>
      </c>
      <c r="E30" s="53">
        <v>-0.5895465689202225</v>
      </c>
      <c r="F30" s="53">
        <v>0.5339639591516957</v>
      </c>
      <c r="G30" s="53">
        <v>-0.14337348747073944</v>
      </c>
      <c r="H30" s="53">
        <v>-0.2571201261492308</v>
      </c>
      <c r="I30" s="53">
        <v>7.0146766983085543E-2</v>
      </c>
      <c r="J30" s="53">
        <v>0.39343894521775147</v>
      </c>
      <c r="K30" s="53">
        <v>-0.15303300348439777</v>
      </c>
      <c r="L30" s="54">
        <v>-0.29003136179405586</v>
      </c>
    </row>
    <row r="31" spans="1:13" x14ac:dyDescent="0.15">
      <c r="A31" s="11">
        <v>10</v>
      </c>
      <c r="B31" s="55">
        <v>2.6021466630517143</v>
      </c>
      <c r="C31" s="56">
        <v>3.1043230161458782E-2</v>
      </c>
      <c r="D31" s="57">
        <v>0.52658914228740006</v>
      </c>
      <c r="E31" s="57">
        <v>2.8327837579735692E-2</v>
      </c>
      <c r="F31" s="57">
        <v>0.24130592436992357</v>
      </c>
      <c r="G31" s="57">
        <v>-7.6957278071147731E-2</v>
      </c>
      <c r="H31" s="57">
        <v>0.53152446915900242</v>
      </c>
      <c r="I31" s="57">
        <v>0.41748476901663961</v>
      </c>
      <c r="J31" s="57">
        <v>-0.17724657201713365</v>
      </c>
      <c r="K31" s="57">
        <v>0.11064563454926389</v>
      </c>
      <c r="L31" s="58">
        <v>-0.39536838202846425</v>
      </c>
    </row>
    <row r="32" spans="1:13" x14ac:dyDescent="0.15">
      <c r="B32" s="59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2" x14ac:dyDescent="0.15">
      <c r="B3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12" x14ac:dyDescent="0.15">
      <c r="A1" s="14" t="s">
        <v>1</v>
      </c>
    </row>
    <row r="2" spans="1:12" x14ac:dyDescent="0.15">
      <c r="A2" s="16"/>
    </row>
    <row r="3" spans="1:12" x14ac:dyDescent="0.15">
      <c r="A3" s="14" t="s">
        <v>22</v>
      </c>
    </row>
    <row r="5" spans="1:12" x14ac:dyDescent="0.15">
      <c r="A5" s="17" t="s">
        <v>0</v>
      </c>
      <c r="B5" s="15">
        <v>10</v>
      </c>
    </row>
    <row r="6" spans="1:12" x14ac:dyDescent="0.15">
      <c r="A6" s="17" t="s">
        <v>11</v>
      </c>
      <c r="B6" s="15">
        <v>3</v>
      </c>
    </row>
    <row r="8" spans="1:12" x14ac:dyDescent="0.15">
      <c r="A8" s="1"/>
      <c r="B8" s="1"/>
      <c r="C8" s="2" t="s">
        <v>16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3"/>
      <c r="C10" s="12">
        <v>0.2</v>
      </c>
      <c r="D10" s="18">
        <v>-0.11</v>
      </c>
      <c r="E10" s="18">
        <v>-0.93</v>
      </c>
      <c r="F10" s="18">
        <v>-0.32</v>
      </c>
      <c r="G10" s="18">
        <v>0.81</v>
      </c>
      <c r="H10" s="18">
        <v>0.37</v>
      </c>
      <c r="I10" s="18">
        <v>-0.8</v>
      </c>
      <c r="J10" s="18">
        <v>-0.92</v>
      </c>
      <c r="K10" s="18">
        <v>-0.28999999999999998</v>
      </c>
      <c r="L10" s="19">
        <v>0.86</v>
      </c>
    </row>
    <row r="11" spans="1:12" x14ac:dyDescent="0.15">
      <c r="A11" s="10">
        <v>2</v>
      </c>
      <c r="B11" s="34"/>
      <c r="C11" s="20">
        <v>0.64</v>
      </c>
      <c r="D11" s="21">
        <v>0.51</v>
      </c>
      <c r="E11" s="21">
        <v>0.71</v>
      </c>
      <c r="F11" s="21">
        <v>0.59</v>
      </c>
      <c r="G11" s="21">
        <v>-0.15</v>
      </c>
      <c r="H11" s="21">
        <v>0.19</v>
      </c>
      <c r="I11" s="21">
        <v>0.2</v>
      </c>
      <c r="J11" s="21">
        <v>0.94</v>
      </c>
      <c r="K11" s="21">
        <v>0.79</v>
      </c>
      <c r="L11" s="29">
        <v>0</v>
      </c>
    </row>
    <row r="12" spans="1:12" x14ac:dyDescent="0.15">
      <c r="A12" s="10">
        <v>3</v>
      </c>
      <c r="B12" s="34"/>
      <c r="C12" s="20">
        <v>-0.13</v>
      </c>
      <c r="D12" s="21">
        <v>0.13</v>
      </c>
      <c r="E12" s="21">
        <v>0.75</v>
      </c>
      <c r="F12" s="21">
        <v>-0.91</v>
      </c>
      <c r="G12" s="21">
        <v>0.3</v>
      </c>
      <c r="H12" s="21">
        <v>-0.66</v>
      </c>
      <c r="I12" s="21">
        <v>0.08</v>
      </c>
      <c r="J12" s="21">
        <v>0.69</v>
      </c>
      <c r="K12" s="28">
        <v>0</v>
      </c>
      <c r="L12" s="29">
        <v>0</v>
      </c>
    </row>
    <row r="13" spans="1:12" x14ac:dyDescent="0.15">
      <c r="A13" s="10">
        <v>4</v>
      </c>
      <c r="B13" s="34"/>
      <c r="C13" s="20">
        <v>-0.7</v>
      </c>
      <c r="D13" s="21">
        <v>-0.47</v>
      </c>
      <c r="E13" s="21">
        <v>0.5</v>
      </c>
      <c r="F13" s="21">
        <v>0.98</v>
      </c>
      <c r="G13" s="21">
        <v>0.26</v>
      </c>
      <c r="H13" s="21">
        <v>-0.39</v>
      </c>
      <c r="I13" s="21">
        <v>-0.13</v>
      </c>
      <c r="J13" s="28">
        <v>0</v>
      </c>
      <c r="K13" s="28">
        <v>0</v>
      </c>
      <c r="L13" s="29">
        <v>0</v>
      </c>
    </row>
    <row r="14" spans="1:12" x14ac:dyDescent="0.15">
      <c r="A14" s="10">
        <v>5</v>
      </c>
      <c r="B14" s="34"/>
      <c r="C14" s="20"/>
      <c r="D14" s="21"/>
      <c r="E14" s="21"/>
      <c r="F14" s="21"/>
      <c r="G14" s="21"/>
      <c r="H14" s="21"/>
      <c r="I14" s="28"/>
      <c r="J14" s="28"/>
      <c r="K14" s="28"/>
      <c r="L14" s="29"/>
    </row>
    <row r="15" spans="1:12" x14ac:dyDescent="0.15">
      <c r="A15" s="10">
        <v>6</v>
      </c>
      <c r="B15" s="34"/>
      <c r="C15" s="20"/>
      <c r="D15" s="21"/>
      <c r="E15" s="21"/>
      <c r="F15" s="21"/>
      <c r="G15" s="21"/>
      <c r="H15" s="28"/>
      <c r="I15" s="28"/>
      <c r="J15" s="28"/>
      <c r="K15" s="28"/>
      <c r="L15" s="29"/>
    </row>
    <row r="16" spans="1:12" x14ac:dyDescent="0.15">
      <c r="A16" s="10">
        <v>7</v>
      </c>
      <c r="B16" s="34"/>
      <c r="C16" s="20"/>
      <c r="D16" s="21"/>
      <c r="E16" s="21"/>
      <c r="F16" s="21"/>
      <c r="G16" s="28"/>
      <c r="H16" s="28"/>
      <c r="I16" s="28"/>
      <c r="J16" s="28"/>
      <c r="K16" s="28"/>
      <c r="L16" s="29"/>
    </row>
    <row r="17" spans="1:12" x14ac:dyDescent="0.15">
      <c r="A17" s="10">
        <v>8</v>
      </c>
      <c r="B17" s="34"/>
      <c r="C17" s="20"/>
      <c r="D17" s="21"/>
      <c r="E17" s="21"/>
      <c r="F17" s="28"/>
      <c r="G17" s="28"/>
      <c r="H17" s="28"/>
      <c r="I17" s="28"/>
      <c r="J17" s="28"/>
      <c r="K17" s="28"/>
      <c r="L17" s="29"/>
    </row>
    <row r="18" spans="1:12" x14ac:dyDescent="0.15">
      <c r="A18" s="10">
        <v>9</v>
      </c>
      <c r="B18" s="34"/>
      <c r="C18" s="20"/>
      <c r="D18" s="21"/>
      <c r="E18" s="28"/>
      <c r="F18" s="28"/>
      <c r="G18" s="28"/>
      <c r="H18" s="28"/>
      <c r="I18" s="28"/>
      <c r="J18" s="28"/>
      <c r="K18" s="28"/>
      <c r="L18" s="29"/>
    </row>
    <row r="19" spans="1:12" x14ac:dyDescent="0.15">
      <c r="A19" s="11">
        <v>10</v>
      </c>
      <c r="B19" s="35"/>
      <c r="C19" s="23"/>
      <c r="D19" s="30"/>
      <c r="E19" s="30"/>
      <c r="F19" s="30"/>
      <c r="G19" s="30"/>
      <c r="H19" s="30"/>
      <c r="I19" s="30"/>
      <c r="J19" s="30"/>
      <c r="K19" s="30"/>
      <c r="L19" s="31"/>
    </row>
    <row r="21" spans="1:12" x14ac:dyDescent="0.15">
      <c r="A21" s="1"/>
      <c r="B21" s="1" t="s">
        <v>2</v>
      </c>
      <c r="C21" s="2" t="s">
        <v>4</v>
      </c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s="5" t="s">
        <v>3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</row>
    <row r="23" spans="1:12" x14ac:dyDescent="0.15">
      <c r="A23" s="9">
        <v>1</v>
      </c>
      <c r="B23" s="47">
        <f t="array" ref="B23:L33">_xll.WDsbev("V","L",B5,B6,C10:L19)</f>
        <v>-2.3462022324414287</v>
      </c>
      <c r="C23" s="48">
        <v>-0.12573120019151027</v>
      </c>
      <c r="D23" s="49">
        <v>-0.12396577091802405</v>
      </c>
      <c r="E23" s="49">
        <v>-0.33218002898497295</v>
      </c>
      <c r="F23" s="49">
        <v>0.37241985128446842</v>
      </c>
      <c r="G23" s="49">
        <v>0.11646960667433635</v>
      </c>
      <c r="H23" s="49">
        <v>-0.37977152923714247</v>
      </c>
      <c r="I23" s="49">
        <v>-0.65603848482185489</v>
      </c>
      <c r="J23" s="49">
        <v>0.21334504162521123</v>
      </c>
      <c r="K23" s="49">
        <v>-0.21211345490143657</v>
      </c>
      <c r="L23" s="50">
        <v>0.20272576020393868</v>
      </c>
    </row>
    <row r="24" spans="1:12" x14ac:dyDescent="0.15">
      <c r="A24" s="10">
        <v>2</v>
      </c>
      <c r="B24" s="51">
        <v>-1.6805814598644642</v>
      </c>
      <c r="C24" s="52">
        <v>-4.2883573732874533E-2</v>
      </c>
      <c r="D24" s="53">
        <v>0.27342460288280873</v>
      </c>
      <c r="E24" s="53">
        <v>0.43185686671418722</v>
      </c>
      <c r="F24" s="53">
        <v>-0.2811521203153447</v>
      </c>
      <c r="G24" s="53">
        <v>-0.17255694682742945</v>
      </c>
      <c r="H24" s="53">
        <v>0.45172345677164455</v>
      </c>
      <c r="I24" s="53">
        <v>-0.63322040115986356</v>
      </c>
      <c r="J24" s="53">
        <v>5.1514319270344937E-2</v>
      </c>
      <c r="K24" s="53">
        <v>-0.10219811509939591</v>
      </c>
      <c r="L24" s="54">
        <v>9.9784167057319004E-2</v>
      </c>
    </row>
    <row r="25" spans="1:12" x14ac:dyDescent="0.15">
      <c r="A25" s="10">
        <v>3</v>
      </c>
      <c r="B25" s="51">
        <v>-1.461074656529612</v>
      </c>
      <c r="C25" s="52">
        <v>0.45229769175386048</v>
      </c>
      <c r="D25" s="53">
        <v>-0.45344100999208908</v>
      </c>
      <c r="E25" s="53">
        <v>-0.43292653275512499</v>
      </c>
      <c r="F25" s="53">
        <v>-0.32681464783075176</v>
      </c>
      <c r="G25" s="53">
        <v>-0.11966387382888584</v>
      </c>
      <c r="H25" s="53">
        <v>0.29172972656821711</v>
      </c>
      <c r="I25" s="53">
        <v>-0.16695781685554889</v>
      </c>
      <c r="J25" s="53">
        <v>0.31951381096100911</v>
      </c>
      <c r="K25" s="53">
        <v>0.21329602087844687</v>
      </c>
      <c r="L25" s="54">
        <v>-0.14387492867588886</v>
      </c>
    </row>
    <row r="26" spans="1:12" x14ac:dyDescent="0.15">
      <c r="A26" s="10">
        <v>4</v>
      </c>
      <c r="B26" s="51">
        <v>-0.62887181025838423</v>
      </c>
      <c r="C26" s="52">
        <v>-0.58054464247457871</v>
      </c>
      <c r="D26" s="53">
        <v>1.159066711039537E-3</v>
      </c>
      <c r="E26" s="53">
        <v>-0.31300997656709234</v>
      </c>
      <c r="F26" s="53">
        <v>0.24462409075213296</v>
      </c>
      <c r="G26" s="53">
        <v>-1.3157952614338284E-2</v>
      </c>
      <c r="H26" s="53">
        <v>0.40234270867474148</v>
      </c>
      <c r="I26" s="53">
        <v>-0.12711402273815917</v>
      </c>
      <c r="J26" s="53">
        <v>-0.19608828732738212</v>
      </c>
      <c r="K26" s="53">
        <v>0.31722060277682662</v>
      </c>
      <c r="L26" s="54">
        <v>-0.43342830373788216</v>
      </c>
    </row>
    <row r="27" spans="1:12" x14ac:dyDescent="0.15">
      <c r="A27" s="10">
        <v>5</v>
      </c>
      <c r="B27" s="51">
        <v>-0.53555305961756883</v>
      </c>
      <c r="C27" s="52">
        <v>-4.5028281204921916E-2</v>
      </c>
      <c r="D27" s="53">
        <v>0.25317719605846334</v>
      </c>
      <c r="E27" s="53">
        <v>0.23274855458852409</v>
      </c>
      <c r="F27" s="53">
        <v>-9.0228815744367308E-2</v>
      </c>
      <c r="G27" s="53">
        <v>-0.13112914447170076</v>
      </c>
      <c r="H27" s="53">
        <v>-0.46432851449766466</v>
      </c>
      <c r="I27" s="53">
        <v>-8.7039888529765061E-2</v>
      </c>
      <c r="J27" s="53">
        <v>0.48288817917612892</v>
      </c>
      <c r="K27" s="53">
        <v>0.42087149567129234</v>
      </c>
      <c r="L27" s="54">
        <v>-0.46997346614105451</v>
      </c>
    </row>
    <row r="28" spans="1:12" x14ac:dyDescent="0.15">
      <c r="A28" s="10">
        <v>6</v>
      </c>
      <c r="B28" s="51">
        <v>0.2802107210446349</v>
      </c>
      <c r="C28" s="52">
        <v>-0.37812305430082122</v>
      </c>
      <c r="D28" s="53">
        <v>-1.1847033711963943E-2</v>
      </c>
      <c r="E28" s="53">
        <v>2.8323142628888697E-2</v>
      </c>
      <c r="F28" s="53">
        <v>-2.5244867760500118E-2</v>
      </c>
      <c r="G28" s="53">
        <v>0.32726609510699067</v>
      </c>
      <c r="H28" s="53">
        <v>0.27177648740018234</v>
      </c>
      <c r="I28" s="53">
        <v>0.25911590129044504</v>
      </c>
      <c r="J28" s="53">
        <v>0.66461418053763122</v>
      </c>
      <c r="K28" s="53">
        <v>8.3274948099053656E-2</v>
      </c>
      <c r="L28" s="54">
        <v>0.3983588425998571</v>
      </c>
    </row>
    <row r="29" spans="1:12" x14ac:dyDescent="0.15">
      <c r="A29" s="10">
        <v>7</v>
      </c>
      <c r="B29" s="51">
        <v>0.64902354274897667</v>
      </c>
      <c r="C29" s="52">
        <v>0.46449716369085042</v>
      </c>
      <c r="D29" s="53">
        <v>3.8662783721258268E-2</v>
      </c>
      <c r="E29" s="53">
        <v>0.2697250912046017</v>
      </c>
      <c r="F29" s="53">
        <v>0.49386403814658686</v>
      </c>
      <c r="G29" s="53">
        <v>0.57850720092663144</v>
      </c>
      <c r="H29" s="53">
        <v>0.23578429454975383</v>
      </c>
      <c r="I29" s="53">
        <v>-9.6322156629606956E-2</v>
      </c>
      <c r="J29" s="53">
        <v>1.5749279981730605E-2</v>
      </c>
      <c r="K29" s="53">
        <v>0.18077593519069463</v>
      </c>
      <c r="L29" s="54">
        <v>-0.18336714421131009</v>
      </c>
    </row>
    <row r="30" spans="1:12" x14ac:dyDescent="0.15">
      <c r="A30" s="10">
        <v>8</v>
      </c>
      <c r="B30" s="51">
        <v>0.80322081571193726</v>
      </c>
      <c r="C30" s="52">
        <v>-0.27233251923172253</v>
      </c>
      <c r="D30" s="53">
        <v>-0.67703018941299153</v>
      </c>
      <c r="E30" s="53">
        <v>0.41186582099866592</v>
      </c>
      <c r="F30" s="53">
        <v>-0.20568063992073007</v>
      </c>
      <c r="G30" s="53">
        <v>0.26303195362393245</v>
      </c>
      <c r="H30" s="53">
        <v>-0.10708467200904913</v>
      </c>
      <c r="I30" s="53">
        <v>-6.0086720809483754E-2</v>
      </c>
      <c r="J30" s="53">
        <v>-3.0914551967597376E-2</v>
      </c>
      <c r="K30" s="53">
        <v>-0.26248081728474276</v>
      </c>
      <c r="L30" s="54">
        <v>-0.31845235570998165</v>
      </c>
    </row>
    <row r="31" spans="1:12" x14ac:dyDescent="0.15">
      <c r="A31" s="10">
        <v>9</v>
      </c>
      <c r="B31" s="51">
        <v>1.6859486328580626</v>
      </c>
      <c r="C31" s="52">
        <v>5.4716724981339346E-3</v>
      </c>
      <c r="D31" s="53">
        <v>0.4208736182656691</v>
      </c>
      <c r="E31" s="53">
        <v>-0.34681629938205238</v>
      </c>
      <c r="F31" s="53">
        <v>-0.43106133667254504</v>
      </c>
      <c r="G31" s="53">
        <v>0.52431606193039604</v>
      </c>
      <c r="H31" s="53">
        <v>-2.7539000267041563E-2</v>
      </c>
      <c r="I31" s="53">
        <v>-1.4596346775910634E-2</v>
      </c>
      <c r="J31" s="53">
        <v>3.1674106177248594E-3</v>
      </c>
      <c r="K31" s="53">
        <v>-0.37731858832434823</v>
      </c>
      <c r="L31" s="54">
        <v>-0.31381826667490825</v>
      </c>
    </row>
    <row r="32" spans="1:12" x14ac:dyDescent="0.15">
      <c r="A32" s="11">
        <v>10</v>
      </c>
      <c r="B32" s="55">
        <v>2.1038795063478481</v>
      </c>
      <c r="C32" s="56">
        <v>7.6093593163771234E-2</v>
      </c>
      <c r="D32" s="57">
        <v>5.4982229995609616E-2</v>
      </c>
      <c r="E32" s="57">
        <v>1.0711297807418557E-2</v>
      </c>
      <c r="F32" s="57">
        <v>0.36716419688327689</v>
      </c>
      <c r="G32" s="57">
        <v>-0.37296740329436001</v>
      </c>
      <c r="H32" s="57">
        <v>0.21783119621706187</v>
      </c>
      <c r="I32" s="57">
        <v>0.19181794725803633</v>
      </c>
      <c r="J32" s="57">
        <v>0.36767334946820723</v>
      </c>
      <c r="K32" s="57">
        <v>-0.60862661463341272</v>
      </c>
      <c r="L32" s="58">
        <v>-0.35679567442080218</v>
      </c>
    </row>
    <row r="33" spans="2:12" x14ac:dyDescent="0.15">
      <c r="B33" s="59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2:12" x14ac:dyDescent="0.15">
      <c r="B34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5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12" x14ac:dyDescent="0.15">
      <c r="A1" s="14" t="s">
        <v>1</v>
      </c>
    </row>
    <row r="2" spans="1:12" x14ac:dyDescent="0.15">
      <c r="A2" s="16"/>
    </row>
    <row r="3" spans="1:12" x14ac:dyDescent="0.15">
      <c r="A3" s="14" t="s">
        <v>23</v>
      </c>
    </row>
    <row r="5" spans="1:12" x14ac:dyDescent="0.15">
      <c r="A5" s="17" t="s">
        <v>0</v>
      </c>
      <c r="B5" s="15">
        <v>10</v>
      </c>
    </row>
    <row r="7" spans="1:12" x14ac:dyDescent="0.15">
      <c r="A7" s="1"/>
      <c r="B7" s="1"/>
      <c r="C7" s="2" t="s">
        <v>14</v>
      </c>
      <c r="D7" s="3"/>
      <c r="E7" s="3"/>
      <c r="F7" s="3"/>
      <c r="G7" s="3"/>
      <c r="H7" s="3"/>
      <c r="I7" s="3"/>
      <c r="J7" s="3"/>
      <c r="K7" s="3"/>
      <c r="L7" s="4"/>
    </row>
    <row r="8" spans="1:12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2" x14ac:dyDescent="0.15">
      <c r="A9" s="9"/>
      <c r="B9" s="33" t="s">
        <v>12</v>
      </c>
      <c r="C9" s="12">
        <v>0.2</v>
      </c>
      <c r="D9" s="18">
        <v>-0.11</v>
      </c>
      <c r="E9" s="18">
        <v>-0.93</v>
      </c>
      <c r="F9" s="18">
        <v>-0.32</v>
      </c>
      <c r="G9" s="18">
        <v>0.81</v>
      </c>
      <c r="H9" s="18">
        <v>0.37</v>
      </c>
      <c r="I9" s="18">
        <v>-0.8</v>
      </c>
      <c r="J9" s="18">
        <v>-0.92</v>
      </c>
      <c r="K9" s="18">
        <v>-0.28999999999999998</v>
      </c>
      <c r="L9" s="19">
        <v>0.86</v>
      </c>
    </row>
    <row r="10" spans="1:12" x14ac:dyDescent="0.15">
      <c r="A10" s="11"/>
      <c r="B10" s="35" t="s">
        <v>13</v>
      </c>
      <c r="C10" s="23">
        <v>0.64</v>
      </c>
      <c r="D10" s="24">
        <v>0.51</v>
      </c>
      <c r="E10" s="24">
        <v>0.71</v>
      </c>
      <c r="F10" s="24">
        <v>0.59</v>
      </c>
      <c r="G10" s="24">
        <v>-0.15</v>
      </c>
      <c r="H10" s="24">
        <v>0.19</v>
      </c>
      <c r="I10" s="24">
        <v>0.2</v>
      </c>
      <c r="J10" s="24">
        <v>0.94</v>
      </c>
      <c r="K10" s="24">
        <v>0.79</v>
      </c>
      <c r="L10" s="31">
        <v>0</v>
      </c>
    </row>
    <row r="12" spans="1:12" x14ac:dyDescent="0.15">
      <c r="A12" s="1"/>
      <c r="B12" s="1" t="s">
        <v>2</v>
      </c>
      <c r="C12" s="2" t="s">
        <v>4</v>
      </c>
      <c r="D12" s="3"/>
      <c r="E12" s="3"/>
      <c r="F12" s="3"/>
      <c r="G12" s="3"/>
      <c r="H12" s="3"/>
      <c r="I12" s="3"/>
      <c r="J12" s="3"/>
      <c r="K12" s="3"/>
      <c r="L12" s="4"/>
    </row>
    <row r="13" spans="1:12" x14ac:dyDescent="0.15">
      <c r="A13" s="5"/>
      <c r="B13" s="5" t="s">
        <v>3</v>
      </c>
      <c r="C13" s="6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8">
        <v>10</v>
      </c>
    </row>
    <row r="14" spans="1:12" x14ac:dyDescent="0.15">
      <c r="A14" s="9">
        <v>1</v>
      </c>
      <c r="B14" s="47">
        <f t="array" ref="B14:L24">_xll.WDstev("V",B5,C9:L9,C10:K10)</f>
        <v>-1.7131129918145067</v>
      </c>
      <c r="C14" s="48">
        <v>1.9461923481246419E-4</v>
      </c>
      <c r="D14" s="49">
        <v>-0.1151240802547938</v>
      </c>
      <c r="E14" s="49">
        <v>-7.8387345766997157E-3</v>
      </c>
      <c r="F14" s="49">
        <v>-0.53458624265636123</v>
      </c>
      <c r="G14" s="49">
        <v>-0.42013632542164142</v>
      </c>
      <c r="H14" s="49">
        <v>3.5633949452124947E-2</v>
      </c>
      <c r="I14" s="49">
        <v>-8.4024148613702637E-2</v>
      </c>
      <c r="J14" s="49">
        <v>0.71440080823857999</v>
      </c>
      <c r="K14" s="49">
        <v>-7.5429591436038057E-2</v>
      </c>
      <c r="L14" s="50">
        <v>-7.5847703300156293E-5</v>
      </c>
    </row>
    <row r="15" spans="1:12" x14ac:dyDescent="0.15">
      <c r="A15" s="10">
        <v>2</v>
      </c>
      <c r="B15" s="51">
        <v>-1.587688337857619</v>
      </c>
      <c r="C15" s="52">
        <v>-5.8176341652612967E-4</v>
      </c>
      <c r="D15" s="53">
        <v>0.32157183699699904</v>
      </c>
      <c r="E15" s="53">
        <v>1.2535308583997859E-2</v>
      </c>
      <c r="F15" s="53">
        <v>0.6708601413403521</v>
      </c>
      <c r="G15" s="53">
        <v>0.1653882567350817</v>
      </c>
      <c r="H15" s="53">
        <v>-1.1234796367706169E-2</v>
      </c>
      <c r="I15" s="53">
        <v>-2.4349165071633819E-2</v>
      </c>
      <c r="J15" s="53">
        <v>0.63725422958732614</v>
      </c>
      <c r="K15" s="53">
        <v>-0.11052331029028704</v>
      </c>
      <c r="L15" s="54">
        <v>-1.3711955301127672E-4</v>
      </c>
    </row>
    <row r="16" spans="1:12" x14ac:dyDescent="0.15">
      <c r="A16" s="10">
        <v>3</v>
      </c>
      <c r="B16" s="51">
        <v>-0.82345568857573759</v>
      </c>
      <c r="C16" s="52">
        <v>1.584463099834227E-3</v>
      </c>
      <c r="D16" s="53">
        <v>-0.78726184696244894</v>
      </c>
      <c r="E16" s="53">
        <v>-7.699209976897466E-3</v>
      </c>
      <c r="F16" s="53">
        <v>2.2163905010377419E-2</v>
      </c>
      <c r="G16" s="53">
        <v>0.54605872718486015</v>
      </c>
      <c r="H16" s="53">
        <v>-4.7101061021423696E-2</v>
      </c>
      <c r="I16" s="53">
        <v>8.1786896504527737E-2</v>
      </c>
      <c r="J16" s="53">
        <v>0.20418227478762446</v>
      </c>
      <c r="K16" s="53">
        <v>-0.17574847500769375</v>
      </c>
      <c r="L16" s="54">
        <v>-2.9924148622769103E-4</v>
      </c>
    </row>
    <row r="17" spans="1:12" x14ac:dyDescent="0.15">
      <c r="A17" s="10">
        <v>4</v>
      </c>
      <c r="B17" s="51">
        <v>-0.60314541639601704</v>
      </c>
      <c r="C17" s="52">
        <v>-1.3297384452148483E-3</v>
      </c>
      <c r="D17" s="53">
        <v>0.49826943481546931</v>
      </c>
      <c r="E17" s="53">
        <v>-1.0159597751180712E-2</v>
      </c>
      <c r="F17" s="53">
        <v>-0.47168211005686489</v>
      </c>
      <c r="G17" s="53">
        <v>0.55651433076285939</v>
      </c>
      <c r="H17" s="53">
        <v>-5.3507511032026549E-2</v>
      </c>
      <c r="I17" s="53">
        <v>0.16902225755750899</v>
      </c>
      <c r="J17" s="53">
        <v>3.1396455516369763E-2</v>
      </c>
      <c r="K17" s="53">
        <v>-0.43244919675636989</v>
      </c>
      <c r="L17" s="54">
        <v>-8.6540443992695745E-4</v>
      </c>
    </row>
    <row r="18" spans="1:12" x14ac:dyDescent="0.15">
      <c r="A18" s="10">
        <v>5</v>
      </c>
      <c r="B18" s="51">
        <v>-5.1938425472314677E-2</v>
      </c>
      <c r="C18" s="52">
        <v>1.2330628862063154E-3</v>
      </c>
      <c r="D18" s="53">
        <v>-0.12321091573413352</v>
      </c>
      <c r="E18" s="53">
        <v>1.7934485364526215E-2</v>
      </c>
      <c r="F18" s="53">
        <v>0.1996919574597204</v>
      </c>
      <c r="G18" s="53">
        <v>-0.40427387889786021</v>
      </c>
      <c r="H18" s="53">
        <v>2.7821475048261868E-2</v>
      </c>
      <c r="I18" s="53">
        <v>0.10367871764227037</v>
      </c>
      <c r="J18" s="53">
        <v>-0.18766000806834293</v>
      </c>
      <c r="K18" s="53">
        <v>-0.85699338306506223</v>
      </c>
      <c r="L18" s="54">
        <v>-2.0997118972170175E-3</v>
      </c>
    </row>
    <row r="19" spans="1:12" x14ac:dyDescent="0.15">
      <c r="A19" s="10">
        <v>6</v>
      </c>
      <c r="B19" s="51">
        <v>-1.7814411785102102E-3</v>
      </c>
      <c r="C19" s="52">
        <v>1.5510742034897903E-2</v>
      </c>
      <c r="D19" s="53">
        <v>-9.6160614090863503E-3</v>
      </c>
      <c r="E19" s="53">
        <v>0.15534016311444693</v>
      </c>
      <c r="F19" s="53">
        <v>2.6008862945346906E-2</v>
      </c>
      <c r="G19" s="53">
        <v>-0.13410490324479907</v>
      </c>
      <c r="H19" s="53">
        <v>-5.989649599003851E-2</v>
      </c>
      <c r="I19" s="53">
        <v>0.95825644349198358</v>
      </c>
      <c r="J19" s="53">
        <v>7.4560755352808081E-2</v>
      </c>
      <c r="K19" s="53">
        <v>0.17162575162687149</v>
      </c>
      <c r="L19" s="54">
        <v>4.2531583575548641E-3</v>
      </c>
    </row>
    <row r="20" spans="1:12" x14ac:dyDescent="0.15">
      <c r="A20" s="10">
        <v>7</v>
      </c>
      <c r="B20" s="51">
        <v>0.38546413028818555</v>
      </c>
      <c r="C20" s="52">
        <v>-0.1690824674349907</v>
      </c>
      <c r="D20" s="53">
        <v>1.8084942977418864E-3</v>
      </c>
      <c r="E20" s="53">
        <v>-0.961586465939688</v>
      </c>
      <c r="F20" s="53">
        <v>2.4438883463270663E-2</v>
      </c>
      <c r="G20" s="53">
        <v>-2.1353000586585773E-2</v>
      </c>
      <c r="H20" s="53">
        <v>0.13916645714715059</v>
      </c>
      <c r="I20" s="53">
        <v>0.15984426388417997</v>
      </c>
      <c r="J20" s="53">
        <v>9.1657689208448755E-3</v>
      </c>
      <c r="K20" s="53">
        <v>1.6939617495281511E-2</v>
      </c>
      <c r="L20" s="54">
        <v>2.0436583979429629E-2</v>
      </c>
    </row>
    <row r="21" spans="1:12" x14ac:dyDescent="0.15">
      <c r="A21" s="10">
        <v>8</v>
      </c>
      <c r="B21" s="51">
        <v>0.77088780168301019</v>
      </c>
      <c r="C21" s="52">
        <v>0.757221783581563</v>
      </c>
      <c r="D21" s="53">
        <v>2.0126090015651337E-3</v>
      </c>
      <c r="E21" s="53">
        <v>-3.4799791540096041E-2</v>
      </c>
      <c r="F21" s="53">
        <v>-6.538886585376614E-4</v>
      </c>
      <c r="G21" s="53">
        <v>4.7532861884099588E-2</v>
      </c>
      <c r="H21" s="53">
        <v>0.61232791549199184</v>
      </c>
      <c r="I21" s="53">
        <v>3.710458501768904E-2</v>
      </c>
      <c r="J21" s="53">
        <v>1.1592553688346309E-3</v>
      </c>
      <c r="K21" s="53">
        <v>1.080174840688133E-3</v>
      </c>
      <c r="L21" s="54">
        <v>0.21636902939944908</v>
      </c>
    </row>
    <row r="22" spans="1:12" x14ac:dyDescent="0.15">
      <c r="A22" s="10">
        <v>9</v>
      </c>
      <c r="B22" s="51">
        <v>1.1377608606797889</v>
      </c>
      <c r="C22" s="52">
        <v>-0.60292121357073569</v>
      </c>
      <c r="D22" s="53">
        <v>-1.8143557644262733E-3</v>
      </c>
      <c r="E22" s="53">
        <v>0.20101869284679952</v>
      </c>
      <c r="F22" s="53">
        <v>-5.4201747992323182E-3</v>
      </c>
      <c r="G22" s="53">
        <v>4.843835217684641E-2</v>
      </c>
      <c r="H22" s="53">
        <v>0.56852932410616319</v>
      </c>
      <c r="I22" s="53">
        <v>1.752111918402709E-2</v>
      </c>
      <c r="J22" s="53">
        <v>1.3512444471174592E-4</v>
      </c>
      <c r="K22" s="53">
        <v>-1.2395553076565465E-3</v>
      </c>
      <c r="L22" s="54">
        <v>0.51977342608795007</v>
      </c>
    </row>
    <row r="23" spans="1:12" x14ac:dyDescent="0.15">
      <c r="A23" s="11">
        <v>10</v>
      </c>
      <c r="B23" s="55">
        <v>1.3570095086437202</v>
      </c>
      <c r="C23" s="56">
        <v>0.18510953861571353</v>
      </c>
      <c r="D23" s="57">
        <v>5.8558968955669719E-4</v>
      </c>
      <c r="E23" s="57">
        <v>-9.4332609065181566E-2</v>
      </c>
      <c r="F23" s="57">
        <v>2.9265294094558141E-3</v>
      </c>
      <c r="G23" s="57">
        <v>-4.1961493397856986E-2</v>
      </c>
      <c r="H23" s="57">
        <v>-0.52117409888713739</v>
      </c>
      <c r="I23" s="57">
        <v>-2.9168889095333168E-2</v>
      </c>
      <c r="J23" s="57">
        <v>-1.1979090779755345E-3</v>
      </c>
      <c r="K23" s="57">
        <v>-3.525510004008438E-3</v>
      </c>
      <c r="L23" s="58">
        <v>0.8261834018629054</v>
      </c>
    </row>
    <row r="24" spans="1:12" x14ac:dyDescent="0.15">
      <c r="B24" s="59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15">
      <c r="B25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W33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6384" width="9" style="13"/>
  </cols>
  <sheetData>
    <row r="1" spans="1:13" x14ac:dyDescent="0.15">
      <c r="A1" s="14" t="s">
        <v>1</v>
      </c>
    </row>
    <row r="2" spans="1:13" x14ac:dyDescent="0.15">
      <c r="A2" s="16"/>
    </row>
    <row r="3" spans="1:13" x14ac:dyDescent="0.15">
      <c r="A3" s="14" t="s">
        <v>24</v>
      </c>
    </row>
    <row r="5" spans="1:13" x14ac:dyDescent="0.15">
      <c r="A5" s="17" t="s">
        <v>0</v>
      </c>
      <c r="B5" s="15">
        <v>10</v>
      </c>
      <c r="C5" s="32"/>
    </row>
    <row r="7" spans="1:13" x14ac:dyDescent="0.15">
      <c r="A7" s="1"/>
      <c r="B7" s="1"/>
      <c r="C7" s="36"/>
      <c r="D7" s="2" t="s">
        <v>6</v>
      </c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B8" s="5"/>
      <c r="C8" s="37"/>
      <c r="D8" s="6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8">
        <v>10</v>
      </c>
    </row>
    <row r="9" spans="1:13" x14ac:dyDescent="0.15">
      <c r="A9" s="9">
        <v>1</v>
      </c>
      <c r="B9" s="33"/>
      <c r="C9" s="38"/>
      <c r="D9" s="12">
        <v>0.2</v>
      </c>
      <c r="E9" s="18">
        <v>-0.11</v>
      </c>
      <c r="F9" s="18">
        <v>-0.93</v>
      </c>
      <c r="G9" s="18">
        <v>-0.32</v>
      </c>
      <c r="H9" s="18">
        <v>0.81</v>
      </c>
      <c r="I9" s="18">
        <v>0.37</v>
      </c>
      <c r="J9" s="18">
        <v>-0.8</v>
      </c>
      <c r="K9" s="18">
        <v>-0.92</v>
      </c>
      <c r="L9" s="18">
        <v>-0.28999999999999998</v>
      </c>
      <c r="M9" s="19">
        <v>0.86</v>
      </c>
    </row>
    <row r="10" spans="1:13" x14ac:dyDescent="0.15">
      <c r="A10" s="10">
        <v>2</v>
      </c>
      <c r="B10" s="34"/>
      <c r="C10" s="39"/>
      <c r="D10" s="20">
        <v>0.64</v>
      </c>
      <c r="E10" s="21">
        <v>0.51</v>
      </c>
      <c r="F10" s="21">
        <v>0.71</v>
      </c>
      <c r="G10" s="21">
        <v>0.59</v>
      </c>
      <c r="H10" s="21">
        <v>-0.15</v>
      </c>
      <c r="I10" s="21">
        <v>0.19</v>
      </c>
      <c r="J10" s="21">
        <v>0.2</v>
      </c>
      <c r="K10" s="21">
        <v>0.94</v>
      </c>
      <c r="L10" s="21">
        <v>0.79</v>
      </c>
      <c r="M10" s="22">
        <v>-0.13</v>
      </c>
    </row>
    <row r="11" spans="1:13" x14ac:dyDescent="0.15">
      <c r="A11" s="10">
        <v>3</v>
      </c>
      <c r="B11" s="34"/>
      <c r="C11" s="39"/>
      <c r="D11" s="20">
        <v>0.13</v>
      </c>
      <c r="E11" s="21">
        <v>0.75</v>
      </c>
      <c r="F11" s="21">
        <v>-0.91</v>
      </c>
      <c r="G11" s="21">
        <v>0.3</v>
      </c>
      <c r="H11" s="21">
        <v>-0.66</v>
      </c>
      <c r="I11" s="21">
        <v>0.08</v>
      </c>
      <c r="J11" s="21">
        <v>0.69</v>
      </c>
      <c r="K11" s="21">
        <v>-0.7</v>
      </c>
      <c r="L11" s="21">
        <v>-0.47</v>
      </c>
      <c r="M11" s="22">
        <v>0.5</v>
      </c>
    </row>
    <row r="12" spans="1:13" x14ac:dyDescent="0.15">
      <c r="A12" s="10">
        <v>4</v>
      </c>
      <c r="B12" s="34"/>
      <c r="C12" s="39"/>
      <c r="D12" s="20">
        <v>0.98</v>
      </c>
      <c r="E12" s="21">
        <v>0.26</v>
      </c>
      <c r="F12" s="21">
        <v>-0.39</v>
      </c>
      <c r="G12" s="21">
        <v>-0.13</v>
      </c>
      <c r="H12" s="21">
        <v>0.51</v>
      </c>
      <c r="I12" s="21">
        <v>-0.79</v>
      </c>
      <c r="J12" s="21">
        <v>0.65</v>
      </c>
      <c r="K12" s="21">
        <v>-0.36</v>
      </c>
      <c r="L12" s="21">
        <v>-0.9</v>
      </c>
      <c r="M12" s="22">
        <v>0.31</v>
      </c>
    </row>
    <row r="13" spans="1:13" x14ac:dyDescent="0.15">
      <c r="A13" s="10">
        <v>5</v>
      </c>
      <c r="B13" s="34"/>
      <c r="C13" s="39"/>
      <c r="D13" s="20">
        <v>-0.75</v>
      </c>
      <c r="E13" s="21">
        <v>0.57999999999999996</v>
      </c>
      <c r="F13" s="21">
        <v>0.5</v>
      </c>
      <c r="G13" s="21">
        <v>-0.08</v>
      </c>
      <c r="H13" s="21">
        <v>-0.51</v>
      </c>
      <c r="I13" s="21">
        <v>-0.87</v>
      </c>
      <c r="J13" s="21">
        <v>-0.44</v>
      </c>
      <c r="K13" s="21">
        <v>-0.89</v>
      </c>
      <c r="L13" s="21">
        <v>-0.71</v>
      </c>
      <c r="M13" s="22">
        <v>0.12</v>
      </c>
    </row>
    <row r="14" spans="1:13" x14ac:dyDescent="0.15">
      <c r="A14" s="10">
        <v>6</v>
      </c>
      <c r="B14" s="34"/>
      <c r="C14" s="39"/>
      <c r="D14" s="20">
        <v>-0.11</v>
      </c>
      <c r="E14" s="21">
        <v>0.69</v>
      </c>
      <c r="F14" s="21">
        <v>-0.65</v>
      </c>
      <c r="G14" s="21">
        <v>0.09</v>
      </c>
      <c r="H14" s="21">
        <v>0.01</v>
      </c>
      <c r="I14" s="21">
        <v>0.73</v>
      </c>
      <c r="J14" s="21">
        <v>0.54</v>
      </c>
      <c r="K14" s="21">
        <v>-0.94</v>
      </c>
      <c r="L14" s="21">
        <v>-0.01</v>
      </c>
      <c r="M14" s="22">
        <v>0.63</v>
      </c>
    </row>
    <row r="15" spans="1:13" x14ac:dyDescent="0.15">
      <c r="A15" s="10">
        <v>7</v>
      </c>
      <c r="B15" s="34"/>
      <c r="C15" s="39"/>
      <c r="D15" s="20">
        <v>-0.19</v>
      </c>
      <c r="E15" s="21">
        <v>0.81</v>
      </c>
      <c r="F15" s="21">
        <v>0.63</v>
      </c>
      <c r="G15" s="21">
        <v>-0.37</v>
      </c>
      <c r="H15" s="21">
        <v>0.59</v>
      </c>
      <c r="I15" s="21">
        <v>-0.36</v>
      </c>
      <c r="J15" s="21">
        <v>-0.9</v>
      </c>
      <c r="K15" s="21">
        <v>-0.18</v>
      </c>
      <c r="L15" s="21">
        <v>-0.28000000000000003</v>
      </c>
      <c r="M15" s="22">
        <v>-0.3</v>
      </c>
    </row>
    <row r="16" spans="1:13" x14ac:dyDescent="0.15">
      <c r="A16" s="10">
        <v>8</v>
      </c>
      <c r="B16" s="34"/>
      <c r="C16" s="39"/>
      <c r="D16" s="20">
        <v>-0.89</v>
      </c>
      <c r="E16" s="21">
        <v>-0.3</v>
      </c>
      <c r="F16" s="21">
        <v>0.82</v>
      </c>
      <c r="G16" s="21">
        <v>0.72</v>
      </c>
      <c r="H16" s="21">
        <v>-0.43</v>
      </c>
      <c r="I16" s="21">
        <v>0.19</v>
      </c>
      <c r="J16" s="21">
        <v>0.22</v>
      </c>
      <c r="K16" s="21">
        <v>0.35</v>
      </c>
      <c r="L16" s="21">
        <v>-0.28999999999999998</v>
      </c>
      <c r="M16" s="22">
        <v>-0.8</v>
      </c>
    </row>
    <row r="17" spans="1:23" x14ac:dyDescent="0.15">
      <c r="A17" s="10">
        <v>9</v>
      </c>
      <c r="B17" s="34"/>
      <c r="C17" s="39"/>
      <c r="D17" s="20">
        <v>-0.64</v>
      </c>
      <c r="E17" s="21">
        <v>0.87</v>
      </c>
      <c r="F17" s="21">
        <v>0.79</v>
      </c>
      <c r="G17" s="21">
        <v>0.62</v>
      </c>
      <c r="H17" s="21">
        <v>-0.28000000000000003</v>
      </c>
      <c r="I17" s="21">
        <v>0.51</v>
      </c>
      <c r="J17" s="21">
        <v>0.2</v>
      </c>
      <c r="K17" s="21">
        <v>-0.16</v>
      </c>
      <c r="L17" s="21">
        <v>0.17</v>
      </c>
      <c r="M17" s="22">
        <v>-0.74</v>
      </c>
    </row>
    <row r="18" spans="1:23" x14ac:dyDescent="0.15">
      <c r="A18" s="11">
        <v>10</v>
      </c>
      <c r="B18" s="35"/>
      <c r="C18" s="40"/>
      <c r="D18" s="23">
        <v>0.16</v>
      </c>
      <c r="E18" s="24">
        <v>-0.14000000000000001</v>
      </c>
      <c r="F18" s="24">
        <v>0.93</v>
      </c>
      <c r="G18" s="24">
        <v>-0.92</v>
      </c>
      <c r="H18" s="24">
        <v>0.87</v>
      </c>
      <c r="I18" s="24">
        <v>-0.28999999999999998</v>
      </c>
      <c r="J18" s="24">
        <v>-0.04</v>
      </c>
      <c r="K18" s="24">
        <v>0.75</v>
      </c>
      <c r="L18" s="24">
        <v>0.13</v>
      </c>
      <c r="M18" s="25">
        <v>-0.42</v>
      </c>
    </row>
    <row r="20" spans="1:23" x14ac:dyDescent="0.15">
      <c r="A20" s="1"/>
      <c r="B20" s="63" t="s">
        <v>8</v>
      </c>
      <c r="C20" s="64"/>
      <c r="D20" s="2" t="s">
        <v>7</v>
      </c>
      <c r="E20" s="3"/>
      <c r="F20" s="3"/>
      <c r="G20" s="3"/>
      <c r="H20" s="3"/>
      <c r="I20" s="3"/>
      <c r="J20" s="3"/>
      <c r="K20" s="3"/>
      <c r="L20" s="3"/>
      <c r="M20" s="4"/>
      <c r="N20" s="2"/>
      <c r="O20" s="3"/>
      <c r="P20" s="3"/>
      <c r="Q20" s="3"/>
      <c r="R20" s="3"/>
      <c r="S20" s="3"/>
      <c r="T20" s="3"/>
      <c r="U20" s="3"/>
      <c r="V20" s="3"/>
      <c r="W20" s="4"/>
    </row>
    <row r="21" spans="1:23" x14ac:dyDescent="0.15">
      <c r="A21" s="5"/>
      <c r="B21" s="42" t="s">
        <v>9</v>
      </c>
      <c r="C21" s="43" t="s">
        <v>10</v>
      </c>
      <c r="D21" s="6">
        <v>1</v>
      </c>
      <c r="E21" s="7">
        <v>2</v>
      </c>
      <c r="F21" s="7">
        <v>3</v>
      </c>
      <c r="G21" s="7">
        <v>4</v>
      </c>
      <c r="H21" s="7">
        <v>5</v>
      </c>
      <c r="I21" s="7">
        <v>6</v>
      </c>
      <c r="J21" s="7">
        <v>7</v>
      </c>
      <c r="K21" s="7">
        <v>8</v>
      </c>
      <c r="L21" s="7">
        <v>9</v>
      </c>
      <c r="M21" s="8">
        <v>10</v>
      </c>
      <c r="N21" s="6">
        <v>1</v>
      </c>
      <c r="O21" s="7">
        <v>2</v>
      </c>
      <c r="P21" s="7">
        <v>3</v>
      </c>
      <c r="Q21" s="7">
        <v>4</v>
      </c>
      <c r="R21" s="7">
        <v>5</v>
      </c>
      <c r="S21" s="7">
        <v>6</v>
      </c>
      <c r="T21" s="7">
        <v>7</v>
      </c>
      <c r="U21" s="7">
        <v>8</v>
      </c>
      <c r="V21" s="7">
        <v>9</v>
      </c>
      <c r="W21" s="8">
        <v>10</v>
      </c>
    </row>
    <row r="22" spans="1:23" x14ac:dyDescent="0.15">
      <c r="A22" s="9">
        <v>1</v>
      </c>
      <c r="B22" s="47">
        <f t="array" ref="B22:W32">_xll.WDgeev("V","V",B5,D9:M18)</f>
        <v>-1.5093167748961358</v>
      </c>
      <c r="C22" s="60">
        <v>1.134472953142698</v>
      </c>
      <c r="D22" s="48">
        <v>0.48923234600736487</v>
      </c>
      <c r="E22" s="49">
        <v>0</v>
      </c>
      <c r="F22" s="49">
        <v>-0.45591907589340608</v>
      </c>
      <c r="G22" s="49">
        <v>0</v>
      </c>
      <c r="H22" s="49">
        <v>-0.47481088275523048</v>
      </c>
      <c r="I22" s="49">
        <v>0.2667572938095204</v>
      </c>
      <c r="J22" s="49">
        <v>-0.20101935273133176</v>
      </c>
      <c r="K22" s="49">
        <v>-0.48537156711317087</v>
      </c>
      <c r="L22" s="49">
        <v>-0.34179159054292713</v>
      </c>
      <c r="M22" s="50">
        <v>7.0720710755802704E-3</v>
      </c>
      <c r="N22" s="48">
        <v>-0.11961723712987017</v>
      </c>
      <c r="O22" s="49">
        <v>6.1340189877321552E-2</v>
      </c>
      <c r="P22" s="49">
        <v>-0.57063190438293832</v>
      </c>
      <c r="Q22" s="49">
        <v>0</v>
      </c>
      <c r="R22" s="49">
        <v>-0.32670017353789566</v>
      </c>
      <c r="S22" s="49">
        <v>0.35309635194731714</v>
      </c>
      <c r="T22" s="49">
        <v>7.4823931498060631E-2</v>
      </c>
      <c r="U22" s="49">
        <v>0.49834303217263748</v>
      </c>
      <c r="V22" s="49">
        <v>-0.51478922880819367</v>
      </c>
      <c r="W22" s="50">
        <v>0</v>
      </c>
    </row>
    <row r="23" spans="1:23" x14ac:dyDescent="0.15">
      <c r="A23" s="10">
        <v>2</v>
      </c>
      <c r="B23" s="51">
        <v>-1.5093167748961358</v>
      </c>
      <c r="C23" s="61">
        <v>-1.134472953142698</v>
      </c>
      <c r="D23" s="52">
        <v>-9.1260212592632894E-2</v>
      </c>
      <c r="E23" s="53">
        <v>-1.9941360494255794E-2</v>
      </c>
      <c r="F23" s="53">
        <v>-0.32897305788230191</v>
      </c>
      <c r="G23" s="53">
        <v>0.2165070460323151</v>
      </c>
      <c r="H23" s="53">
        <v>-0.71749156466585773</v>
      </c>
      <c r="I23" s="53">
        <v>6.9458988366391972E-2</v>
      </c>
      <c r="J23" s="53">
        <v>-0.34502807023297027</v>
      </c>
      <c r="K23" s="53">
        <v>-0.55419284405965874</v>
      </c>
      <c r="L23" s="53">
        <v>-0.12837255250962121</v>
      </c>
      <c r="M23" s="54">
        <v>0.20031452149262921</v>
      </c>
      <c r="N23" s="52">
        <v>0.12904006026205428</v>
      </c>
      <c r="O23" s="53">
        <v>-0.12687212215671262</v>
      </c>
      <c r="P23" s="53">
        <v>0.27291363047674649</v>
      </c>
      <c r="Q23" s="53">
        <v>0.12190274947354116</v>
      </c>
      <c r="R23" s="53">
        <v>-6.9420543576855176E-2</v>
      </c>
      <c r="S23" s="53">
        <v>0.1386724417873807</v>
      </c>
      <c r="T23" s="53">
        <v>-0.1627089724768567</v>
      </c>
      <c r="U23" s="53">
        <v>-0.14244127672831583</v>
      </c>
      <c r="V23" s="53">
        <v>8.8474332430636418E-2</v>
      </c>
      <c r="W23" s="54">
        <v>-2.2043199230791451E-2</v>
      </c>
    </row>
    <row r="24" spans="1:23" x14ac:dyDescent="0.15">
      <c r="A24" s="10">
        <v>3</v>
      </c>
      <c r="B24" s="51">
        <v>0.5137873961225119</v>
      </c>
      <c r="C24" s="61">
        <v>0.93608302681528133</v>
      </c>
      <c r="D24" s="52">
        <v>-9.1969691338251836E-2</v>
      </c>
      <c r="E24" s="53">
        <v>0.22553293341330977</v>
      </c>
      <c r="F24" s="53">
        <v>1.4002894214384906E-2</v>
      </c>
      <c r="G24" s="53">
        <v>-0.12016847290783603</v>
      </c>
      <c r="H24" s="53">
        <v>-0.25218482841994422</v>
      </c>
      <c r="I24" s="53">
        <v>0.14769156140077566</v>
      </c>
      <c r="J24" s="53">
        <v>0.16811764318589298</v>
      </c>
      <c r="K24" s="53">
        <v>-0.37850744368735839</v>
      </c>
      <c r="L24" s="53">
        <v>-0.24694744346556782</v>
      </c>
      <c r="M24" s="54">
        <v>-0.30075515724801488</v>
      </c>
      <c r="N24" s="52">
        <v>-0.45981473106124043</v>
      </c>
      <c r="O24" s="53">
        <v>0</v>
      </c>
      <c r="P24" s="53">
        <v>-0.11261163826108138</v>
      </c>
      <c r="Q24" s="53">
        <v>5.3539196901429033E-3</v>
      </c>
      <c r="R24" s="53">
        <v>-0.14929757038199298</v>
      </c>
      <c r="S24" s="53">
        <v>-6.4147538391879172E-2</v>
      </c>
      <c r="T24" s="53">
        <v>-6.51772525230465E-2</v>
      </c>
      <c r="U24" s="53">
        <v>0.10624017689284228</v>
      </c>
      <c r="V24" s="53">
        <v>-0.20242079852208558</v>
      </c>
      <c r="W24" s="54">
        <v>0.12296338414977315</v>
      </c>
    </row>
    <row r="25" spans="1:23" x14ac:dyDescent="0.15">
      <c r="A25" s="10">
        <v>4</v>
      </c>
      <c r="B25" s="51">
        <v>0.5137873961225119</v>
      </c>
      <c r="C25" s="61">
        <v>-0.93608302681528133</v>
      </c>
      <c r="D25" s="52">
        <v>-0.14921924178185039</v>
      </c>
      <c r="E25" s="53">
        <v>-0.16303276561245322</v>
      </c>
      <c r="F25" s="53">
        <v>3.2933822026873193E-2</v>
      </c>
      <c r="G25" s="53">
        <v>0.29900969007638345</v>
      </c>
      <c r="H25" s="53">
        <v>-9.7613740533069066E-2</v>
      </c>
      <c r="I25" s="53">
        <v>-0.17198894978262047</v>
      </c>
      <c r="J25" s="53">
        <v>0.10023667061531827</v>
      </c>
      <c r="K25" s="53">
        <v>5.2876753558326849E-3</v>
      </c>
      <c r="L25" s="53">
        <v>8.4823877631346425E-2</v>
      </c>
      <c r="M25" s="54">
        <v>5.5128360768073627E-2</v>
      </c>
      <c r="N25" s="52">
        <v>-6.7066056200858551E-2</v>
      </c>
      <c r="O25" s="53">
        <v>-8.3997258312973694E-2</v>
      </c>
      <c r="P25" s="53">
        <v>-0.14507575945214971</v>
      </c>
      <c r="Q25" s="53">
        <v>0.19004110102665978</v>
      </c>
      <c r="R25" s="53">
        <v>0.42059841592752251</v>
      </c>
      <c r="S25" s="53">
        <v>-0.24800597872662267</v>
      </c>
      <c r="T25" s="53">
        <v>0.25348570502448931</v>
      </c>
      <c r="U25" s="53">
        <v>-0.27132829833379918</v>
      </c>
      <c r="V25" s="53">
        <v>0.26800933994368925</v>
      </c>
      <c r="W25" s="54">
        <v>3.6785769894778692E-2</v>
      </c>
    </row>
    <row r="26" spans="1:23" x14ac:dyDescent="0.15">
      <c r="A26" s="10">
        <v>5</v>
      </c>
      <c r="B26" s="51">
        <v>1.0175434687240548</v>
      </c>
      <c r="C26" s="61">
        <v>0</v>
      </c>
      <c r="D26" s="52">
        <v>0.15884767360952645</v>
      </c>
      <c r="E26" s="53">
        <v>0.4487845544769975</v>
      </c>
      <c r="F26" s="53">
        <v>-0.37250982259417403</v>
      </c>
      <c r="G26" s="53">
        <v>-0.12159734259071213</v>
      </c>
      <c r="H26" s="53">
        <v>-0.25501796943071137</v>
      </c>
      <c r="I26" s="53">
        <v>0.21560841549570606</v>
      </c>
      <c r="J26" s="53">
        <v>-0.26438041903092557</v>
      </c>
      <c r="K26" s="53">
        <v>-0.26710360888174589</v>
      </c>
      <c r="L26" s="53">
        <v>-0.23853066492560671</v>
      </c>
      <c r="M26" s="54">
        <v>0.19052055592141323</v>
      </c>
      <c r="N26" s="52">
        <v>-0.20495491198358659</v>
      </c>
      <c r="O26" s="53">
        <v>0.36945407146167941</v>
      </c>
      <c r="P26" s="53">
        <v>0.20497857821464605</v>
      </c>
      <c r="Q26" s="53">
        <v>-7.7095209428140909E-2</v>
      </c>
      <c r="R26" s="53">
        <v>0.27654899879924755</v>
      </c>
      <c r="S26" s="53">
        <v>-0.49505553625910176</v>
      </c>
      <c r="T26" s="53">
        <v>0</v>
      </c>
      <c r="U26" s="53">
        <v>-0.31775608912607994</v>
      </c>
      <c r="V26" s="53">
        <v>0.43566327306369901</v>
      </c>
      <c r="W26" s="54">
        <v>3.658584128600112E-2</v>
      </c>
    </row>
    <row r="27" spans="1:23" x14ac:dyDescent="0.15">
      <c r="A27" s="10">
        <v>6</v>
      </c>
      <c r="B27" s="51">
        <v>-0.20629642023024902</v>
      </c>
      <c r="C27" s="61">
        <v>0.89641022697439443</v>
      </c>
      <c r="D27" s="52">
        <v>-6.5982178616361173E-2</v>
      </c>
      <c r="E27" s="53">
        <v>5.4403132873456592E-2</v>
      </c>
      <c r="F27" s="53">
        <v>0.16052753083741941</v>
      </c>
      <c r="G27" s="53">
        <v>0.17445087865540843</v>
      </c>
      <c r="H27" s="53">
        <v>-4.1107285175554883E-2</v>
      </c>
      <c r="I27" s="53">
        <v>-0.24765240976644717</v>
      </c>
      <c r="J27" s="53">
        <v>8.995816119861913E-2</v>
      </c>
      <c r="K27" s="53">
        <v>0.12192522405342077</v>
      </c>
      <c r="L27" s="53">
        <v>0.33882130844905095</v>
      </c>
      <c r="M27" s="54">
        <v>0.10888780373436277</v>
      </c>
      <c r="N27" s="52">
        <v>-0.24151694474805549</v>
      </c>
      <c r="O27" s="53">
        <v>-8.754073086049776E-3</v>
      </c>
      <c r="P27" s="53">
        <v>-0.30120276276705682</v>
      </c>
      <c r="Q27" s="53">
        <v>-0.23129364480816297</v>
      </c>
      <c r="R27" s="53">
        <v>-0.60761881085987235</v>
      </c>
      <c r="S27" s="53">
        <v>0.14997294961120652</v>
      </c>
      <c r="T27" s="53">
        <v>0.28138989614888082</v>
      </c>
      <c r="U27" s="53">
        <v>0.42103916313372625</v>
      </c>
      <c r="V27" s="53">
        <v>-0.33189989537262965</v>
      </c>
      <c r="W27" s="54">
        <v>-0.19285353854611825</v>
      </c>
    </row>
    <row r="28" spans="1:23" x14ac:dyDescent="0.15">
      <c r="A28" s="10">
        <v>7</v>
      </c>
      <c r="B28" s="51">
        <v>-0.20629642023024902</v>
      </c>
      <c r="C28" s="61">
        <v>-0.89641022697439443</v>
      </c>
      <c r="D28" s="52">
        <v>0.26407243640169586</v>
      </c>
      <c r="E28" s="53">
        <v>-0.34650411851926199</v>
      </c>
      <c r="F28" s="53">
        <v>0.212544670009088</v>
      </c>
      <c r="G28" s="53">
        <v>0.35206793569374362</v>
      </c>
      <c r="H28" s="53">
        <v>4.2386693523592228E-2</v>
      </c>
      <c r="I28" s="53">
        <v>-0.56408180978091393</v>
      </c>
      <c r="J28" s="53">
        <v>0</v>
      </c>
      <c r="K28" s="53">
        <v>0.12991172265123913</v>
      </c>
      <c r="L28" s="53">
        <v>0.46632525233452349</v>
      </c>
      <c r="M28" s="54">
        <v>0</v>
      </c>
      <c r="N28" s="52">
        <v>0.18864479652123337</v>
      </c>
      <c r="O28" s="53">
        <v>0.24462893529879795</v>
      </c>
      <c r="P28" s="53">
        <v>0.21336854270887426</v>
      </c>
      <c r="Q28" s="53">
        <v>-6.1053858874881801E-2</v>
      </c>
      <c r="R28" s="53">
        <v>5.6771629526926708E-2</v>
      </c>
      <c r="S28" s="53">
        <v>-0.38095787914865331</v>
      </c>
      <c r="T28" s="53">
        <v>-0.15830486015220707</v>
      </c>
      <c r="U28" s="53">
        <v>-0.15631492538187083</v>
      </c>
      <c r="V28" s="53">
        <v>0.19630401857426316</v>
      </c>
      <c r="W28" s="54">
        <v>8.7375266504050447E-2</v>
      </c>
    </row>
    <row r="29" spans="1:23" x14ac:dyDescent="0.15">
      <c r="A29" s="10">
        <v>8</v>
      </c>
      <c r="B29" s="51">
        <v>0.59160928458478423</v>
      </c>
      <c r="C29" s="61">
        <v>0</v>
      </c>
      <c r="D29" s="52">
        <v>0.37146627129559801</v>
      </c>
      <c r="E29" s="53">
        <v>0.1132157923043757</v>
      </c>
      <c r="F29" s="53">
        <v>0.11163894169633119</v>
      </c>
      <c r="G29" s="53">
        <v>-7.961023038902176E-3</v>
      </c>
      <c r="H29" s="53">
        <v>1.254757246220535E-2</v>
      </c>
      <c r="I29" s="53">
        <v>8.3752717244105657E-2</v>
      </c>
      <c r="J29" s="53">
        <v>0.1538380746970143</v>
      </c>
      <c r="K29" s="53">
        <v>-0.16267098165455265</v>
      </c>
      <c r="L29" s="53">
        <v>4.295223701560244E-2</v>
      </c>
      <c r="M29" s="54">
        <v>-0.13031144106096601</v>
      </c>
      <c r="N29" s="52">
        <v>0.22470158588870892</v>
      </c>
      <c r="O29" s="53">
        <v>0.22198538320332364</v>
      </c>
      <c r="P29" s="53">
        <v>0.26909336299596798</v>
      </c>
      <c r="Q29" s="53">
        <v>0.14649002897896801</v>
      </c>
      <c r="R29" s="53">
        <v>0.41196223462617865</v>
      </c>
      <c r="S29" s="53">
        <v>5.6442207345864241E-2</v>
      </c>
      <c r="T29" s="53">
        <v>0.1065023270809792</v>
      </c>
      <c r="U29" s="53">
        <v>-0.49405641867316058</v>
      </c>
      <c r="V29" s="53">
        <v>0.22776368200904551</v>
      </c>
      <c r="W29" s="54">
        <v>-0.10832149938510378</v>
      </c>
    </row>
    <row r="30" spans="1:23" x14ac:dyDescent="0.15">
      <c r="A30" s="10">
        <v>9</v>
      </c>
      <c r="B30" s="51">
        <v>-5.7750577650547558E-2</v>
      </c>
      <c r="C30" s="61">
        <v>0.44206840676833109</v>
      </c>
      <c r="D30" s="52">
        <v>0.20342962502798528</v>
      </c>
      <c r="E30" s="53">
        <v>1.2324648172933245E-2</v>
      </c>
      <c r="F30" s="53">
        <v>6.8731345762277019E-2</v>
      </c>
      <c r="G30" s="53">
        <v>-5.6382293734827615E-2</v>
      </c>
      <c r="H30" s="53">
        <v>-0.11654421494200917</v>
      </c>
      <c r="I30" s="53">
        <v>0.19512594300357783</v>
      </c>
      <c r="J30" s="53">
        <v>0.17215506862213964</v>
      </c>
      <c r="K30" s="53">
        <v>4.6994872673905182E-2</v>
      </c>
      <c r="L30" s="53">
        <v>-0.25537686677512883</v>
      </c>
      <c r="M30" s="54">
        <v>-9.7713369887607412E-2</v>
      </c>
      <c r="N30" s="52">
        <v>0.18690648635174786</v>
      </c>
      <c r="O30" s="53">
        <v>0.24867176843291242</v>
      </c>
      <c r="P30" s="53">
        <v>0.29434071928062872</v>
      </c>
      <c r="Q30" s="53">
        <v>1.8079289867942501E-2</v>
      </c>
      <c r="R30" s="53">
        <v>-0.2517659762102748</v>
      </c>
      <c r="S30" s="53">
        <v>-0.13902245870624064</v>
      </c>
      <c r="T30" s="53">
        <v>-1.1599327977117088E-2</v>
      </c>
      <c r="U30" s="53">
        <v>0.10559765864832958</v>
      </c>
      <c r="V30" s="53">
        <v>0.23626674699560984</v>
      </c>
      <c r="W30" s="54">
        <v>7.3983753561824114E-2</v>
      </c>
    </row>
    <row r="31" spans="1:23" x14ac:dyDescent="0.15">
      <c r="A31" s="11">
        <v>10</v>
      </c>
      <c r="B31" s="55">
        <v>-5.7750577650547558E-2</v>
      </c>
      <c r="C31" s="62">
        <v>-0.44206840676833109</v>
      </c>
      <c r="D31" s="56">
        <v>1.9973856087202556E-2</v>
      </c>
      <c r="E31" s="57">
        <v>-0.16511722961479175</v>
      </c>
      <c r="F31" s="57">
        <v>-0.27880347694313834</v>
      </c>
      <c r="G31" s="57">
        <v>-0.23424672947770936</v>
      </c>
      <c r="H31" s="57">
        <v>-0.32307003760548569</v>
      </c>
      <c r="I31" s="57">
        <v>0.26891689159850468</v>
      </c>
      <c r="J31" s="57">
        <v>1.2408906937270703E-2</v>
      </c>
      <c r="K31" s="57">
        <v>-0.42688566249445464</v>
      </c>
      <c r="L31" s="57">
        <v>-0.34926275215007002</v>
      </c>
      <c r="M31" s="58">
        <v>-0.10938842070645199</v>
      </c>
      <c r="N31" s="56">
        <v>0.42697611387679629</v>
      </c>
      <c r="O31" s="57">
        <v>-0.12251356871393555</v>
      </c>
      <c r="P31" s="57">
        <v>0.17307237663827335</v>
      </c>
      <c r="Q31" s="57">
        <v>-0.2508845794551543</v>
      </c>
      <c r="R31" s="57">
        <v>8.5164647800679685E-2</v>
      </c>
      <c r="S31" s="57">
        <v>-0.32784984776978376</v>
      </c>
      <c r="T31" s="57">
        <v>0.17742007601272566</v>
      </c>
      <c r="U31" s="57">
        <v>-0.29755471596952282</v>
      </c>
      <c r="V31" s="57">
        <v>0.28482548006992742</v>
      </c>
      <c r="W31" s="58">
        <v>-8.1916758567706902E-2</v>
      </c>
    </row>
    <row r="32" spans="1:23" x14ac:dyDescent="0.15">
      <c r="B32" s="59">
        <v>0</v>
      </c>
      <c r="C32" s="41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</row>
    <row r="33" spans="2:2" x14ac:dyDescent="0.15">
      <c r="B33" s="13" t="s">
        <v>5</v>
      </c>
    </row>
  </sheetData>
  <mergeCells count="1">
    <mergeCell ref="B20:C2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3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23" x14ac:dyDescent="0.15">
      <c r="A1" s="14" t="s">
        <v>15</v>
      </c>
    </row>
    <row r="2" spans="1:23" x14ac:dyDescent="0.15">
      <c r="A2" s="16"/>
    </row>
    <row r="3" spans="1:23" x14ac:dyDescent="0.15">
      <c r="A3" s="14" t="s">
        <v>25</v>
      </c>
    </row>
    <row r="5" spans="1:23" x14ac:dyDescent="0.15">
      <c r="A5" s="17" t="s">
        <v>0</v>
      </c>
      <c r="B5" s="15">
        <v>10</v>
      </c>
      <c r="D5" s="17" t="s">
        <v>41</v>
      </c>
      <c r="E5" s="15" t="s">
        <v>42</v>
      </c>
    </row>
    <row r="7" spans="1:23" x14ac:dyDescent="0.15">
      <c r="A7" s="1"/>
      <c r="B7" s="1"/>
      <c r="C7" s="2" t="s">
        <v>43</v>
      </c>
      <c r="D7" s="3"/>
      <c r="E7" s="3"/>
      <c r="F7" s="3"/>
      <c r="G7" s="3"/>
      <c r="H7" s="3"/>
      <c r="I7" s="3"/>
      <c r="J7" s="3"/>
      <c r="K7" s="3"/>
      <c r="L7" s="4"/>
      <c r="N7" s="2" t="s">
        <v>44</v>
      </c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  <c r="N8" s="6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8">
        <v>10</v>
      </c>
    </row>
    <row r="9" spans="1:23" x14ac:dyDescent="0.15">
      <c r="A9" s="9">
        <v>1</v>
      </c>
      <c r="B9" s="33"/>
      <c r="C9" s="12">
        <v>0.2</v>
      </c>
      <c r="D9" s="26">
        <v>-0.11</v>
      </c>
      <c r="E9" s="26">
        <v>-0.32</v>
      </c>
      <c r="F9" s="26">
        <v>-0.8</v>
      </c>
      <c r="G9" s="26">
        <v>0.64</v>
      </c>
      <c r="H9" s="26">
        <v>0.19</v>
      </c>
      <c r="I9" s="26">
        <v>0.75</v>
      </c>
      <c r="J9" s="26">
        <v>-0.47</v>
      </c>
      <c r="K9" s="26">
        <v>0.65</v>
      </c>
      <c r="L9" s="27">
        <v>-0.87</v>
      </c>
      <c r="N9" s="12">
        <v>4.0000000000000008E-2</v>
      </c>
      <c r="O9" s="26">
        <v>-2.2000000000000002E-2</v>
      </c>
      <c r="P9" s="26">
        <v>7.3999999999999996E-2</v>
      </c>
      <c r="Q9" s="26">
        <v>0.128</v>
      </c>
      <c r="R9" s="26">
        <v>-0.03</v>
      </c>
      <c r="S9" s="26">
        <v>-2.6000000000000002E-2</v>
      </c>
      <c r="T9" s="26">
        <v>0.13799999999999998</v>
      </c>
      <c r="U9" s="26">
        <v>-0.15800000000000003</v>
      </c>
      <c r="V9" s="26">
        <v>-1.6E-2</v>
      </c>
      <c r="W9" s="27">
        <v>-0.13</v>
      </c>
    </row>
    <row r="10" spans="1:23" x14ac:dyDescent="0.15">
      <c r="A10" s="10">
        <v>2</v>
      </c>
      <c r="B10" s="34"/>
      <c r="C10" s="20">
        <v>-0.11</v>
      </c>
      <c r="D10" s="21">
        <v>-0.93</v>
      </c>
      <c r="E10" s="28">
        <v>0.81</v>
      </c>
      <c r="F10" s="28">
        <v>-0.92</v>
      </c>
      <c r="G10" s="28">
        <v>0.51</v>
      </c>
      <c r="H10" s="28">
        <v>0.2</v>
      </c>
      <c r="I10" s="28">
        <v>-0.91</v>
      </c>
      <c r="J10" s="28">
        <v>0.5</v>
      </c>
      <c r="K10" s="28">
        <v>-0.36</v>
      </c>
      <c r="L10" s="29">
        <v>-0.44</v>
      </c>
      <c r="N10" s="20">
        <v>-2.2000000000000002E-2</v>
      </c>
      <c r="O10" s="21">
        <v>0.66820000000000013</v>
      </c>
      <c r="P10" s="28">
        <v>-0.68870000000000009</v>
      </c>
      <c r="Q10" s="28">
        <v>0.3427</v>
      </c>
      <c r="R10" s="28">
        <v>0.1704</v>
      </c>
      <c r="S10" s="28">
        <v>0.11960000000000001</v>
      </c>
      <c r="T10" s="28">
        <v>-0.64289999999999992</v>
      </c>
      <c r="U10" s="28">
        <v>0.61340000000000006</v>
      </c>
      <c r="V10" s="28">
        <v>-0.40430000000000005</v>
      </c>
      <c r="W10" s="29">
        <v>0.14440000000000003</v>
      </c>
    </row>
    <row r="11" spans="1:23" x14ac:dyDescent="0.15">
      <c r="A11" s="10">
        <v>3</v>
      </c>
      <c r="B11" s="34"/>
      <c r="C11" s="20">
        <v>-0.32</v>
      </c>
      <c r="D11" s="21">
        <v>0.81</v>
      </c>
      <c r="E11" s="21">
        <v>0.37</v>
      </c>
      <c r="F11" s="28">
        <v>-0.28999999999999998</v>
      </c>
      <c r="G11" s="28">
        <v>0.71</v>
      </c>
      <c r="H11" s="28">
        <v>0.94</v>
      </c>
      <c r="I11" s="28">
        <v>0.3</v>
      </c>
      <c r="J11" s="28">
        <v>0.98</v>
      </c>
      <c r="K11" s="28">
        <v>-0.9</v>
      </c>
      <c r="L11" s="29">
        <v>-0.89</v>
      </c>
      <c r="N11" s="20">
        <v>7.3999999999999996E-2</v>
      </c>
      <c r="O11" s="21">
        <v>-0.68870000000000009</v>
      </c>
      <c r="P11" s="21">
        <v>1.5165</v>
      </c>
      <c r="Q11" s="28">
        <v>0.4393999999999999</v>
      </c>
      <c r="R11" s="28">
        <v>-3.5500000000000011E-2</v>
      </c>
      <c r="S11" s="28">
        <v>0.4929</v>
      </c>
      <c r="T11" s="28">
        <v>0.41109999999999997</v>
      </c>
      <c r="U11" s="28">
        <v>-1.1219000000000001</v>
      </c>
      <c r="V11" s="28">
        <v>-0.36979999999999996</v>
      </c>
      <c r="W11" s="29">
        <v>-0.3039</v>
      </c>
    </row>
    <row r="12" spans="1:23" x14ac:dyDescent="0.15">
      <c r="A12" s="10">
        <v>4</v>
      </c>
      <c r="B12" s="34"/>
      <c r="C12" s="20">
        <v>-0.8</v>
      </c>
      <c r="D12" s="21">
        <v>-0.92</v>
      </c>
      <c r="E12" s="21">
        <v>-0.28999999999999998</v>
      </c>
      <c r="F12" s="21">
        <v>0.86</v>
      </c>
      <c r="G12" s="28">
        <v>0.59</v>
      </c>
      <c r="H12" s="28">
        <v>0.79</v>
      </c>
      <c r="I12" s="28">
        <v>-0.66</v>
      </c>
      <c r="J12" s="28">
        <v>0.26</v>
      </c>
      <c r="K12" s="28">
        <v>0.31</v>
      </c>
      <c r="L12" s="29">
        <v>-0.71</v>
      </c>
      <c r="N12" s="20">
        <v>0.128</v>
      </c>
      <c r="O12" s="21">
        <v>0.3427</v>
      </c>
      <c r="P12" s="21">
        <v>0.4393999999999999</v>
      </c>
      <c r="Q12" s="21">
        <v>1.5218999999999998</v>
      </c>
      <c r="R12" s="28">
        <v>0.69750000000000001</v>
      </c>
      <c r="S12" s="28">
        <v>-2.1300000000000083E-2</v>
      </c>
      <c r="T12" s="28">
        <v>4.5900000000000052E-2</v>
      </c>
      <c r="U12" s="28">
        <v>-0.9607</v>
      </c>
      <c r="V12" s="28">
        <v>-1.1885999999999999</v>
      </c>
      <c r="W12" s="29">
        <v>6.7699999999999927E-2</v>
      </c>
    </row>
    <row r="13" spans="1:23" x14ac:dyDescent="0.15">
      <c r="A13" s="10">
        <v>5</v>
      </c>
      <c r="B13" s="34"/>
      <c r="C13" s="20">
        <v>0.64</v>
      </c>
      <c r="D13" s="21">
        <v>0.51</v>
      </c>
      <c r="E13" s="21">
        <v>0.71</v>
      </c>
      <c r="F13" s="21">
        <v>0.59</v>
      </c>
      <c r="G13" s="21">
        <v>-0.15</v>
      </c>
      <c r="H13" s="28">
        <v>-0.13</v>
      </c>
      <c r="I13" s="28">
        <v>0.08</v>
      </c>
      <c r="J13" s="28">
        <v>-0.39</v>
      </c>
      <c r="K13" s="28">
        <v>-0.75</v>
      </c>
      <c r="L13" s="29">
        <v>0.12</v>
      </c>
      <c r="N13" s="20">
        <v>-0.03</v>
      </c>
      <c r="O13" s="21">
        <v>0.1704</v>
      </c>
      <c r="P13" s="21">
        <v>-3.5500000000000011E-2</v>
      </c>
      <c r="Q13" s="21">
        <v>0.69750000000000001</v>
      </c>
      <c r="R13" s="21">
        <v>1.6063000000000001</v>
      </c>
      <c r="S13" s="28">
        <v>-0.42419999999999991</v>
      </c>
      <c r="T13" s="28">
        <v>0.91369999999999985</v>
      </c>
      <c r="U13" s="28">
        <v>-0.43109999999999987</v>
      </c>
      <c r="V13" s="28">
        <v>-1.3755999999999999</v>
      </c>
      <c r="W13" s="29">
        <v>1.2293999999999998</v>
      </c>
    </row>
    <row r="14" spans="1:23" x14ac:dyDescent="0.15">
      <c r="A14" s="10">
        <v>6</v>
      </c>
      <c r="B14" s="34"/>
      <c r="C14" s="20">
        <v>0.19</v>
      </c>
      <c r="D14" s="21">
        <v>0.2</v>
      </c>
      <c r="E14" s="21">
        <v>0.94</v>
      </c>
      <c r="F14" s="21">
        <v>0.79</v>
      </c>
      <c r="G14" s="21">
        <v>-0.13</v>
      </c>
      <c r="H14" s="21">
        <v>0.13</v>
      </c>
      <c r="I14" s="28">
        <v>0.69</v>
      </c>
      <c r="J14" s="28">
        <v>-0.13</v>
      </c>
      <c r="K14" s="28">
        <v>0.57999999999999996</v>
      </c>
      <c r="L14" s="29">
        <v>-0.11</v>
      </c>
      <c r="N14" s="20">
        <v>-2.6000000000000002E-2</v>
      </c>
      <c r="O14" s="21">
        <v>0.11960000000000001</v>
      </c>
      <c r="P14" s="21">
        <v>0.4929</v>
      </c>
      <c r="Q14" s="21">
        <v>-2.1300000000000083E-2</v>
      </c>
      <c r="R14" s="21">
        <v>-0.42419999999999991</v>
      </c>
      <c r="S14" s="21">
        <v>1.5207999999999999</v>
      </c>
      <c r="T14" s="28">
        <v>-0.6734</v>
      </c>
      <c r="U14" s="28">
        <v>0.76920000000000011</v>
      </c>
      <c r="V14" s="28">
        <v>-0.63180000000000003</v>
      </c>
      <c r="W14" s="29">
        <v>-0.4738</v>
      </c>
    </row>
    <row r="15" spans="1:23" x14ac:dyDescent="0.15">
      <c r="A15" s="10">
        <v>7</v>
      </c>
      <c r="B15" s="34"/>
      <c r="C15" s="20">
        <v>0.75</v>
      </c>
      <c r="D15" s="21">
        <v>-0.91</v>
      </c>
      <c r="E15" s="21">
        <v>0.3</v>
      </c>
      <c r="F15" s="21">
        <v>-0.66</v>
      </c>
      <c r="G15" s="21">
        <v>0.08</v>
      </c>
      <c r="H15" s="21">
        <v>0.69</v>
      </c>
      <c r="I15" s="21">
        <v>-0.7</v>
      </c>
      <c r="J15" s="28">
        <v>0.51</v>
      </c>
      <c r="K15" s="28">
        <v>0.5</v>
      </c>
      <c r="L15" s="29">
        <v>0.69</v>
      </c>
      <c r="N15" s="20">
        <v>0.13799999999999998</v>
      </c>
      <c r="O15" s="21">
        <v>-0.64289999999999992</v>
      </c>
      <c r="P15" s="21">
        <v>0.41109999999999997</v>
      </c>
      <c r="Q15" s="21">
        <v>4.5900000000000052E-2</v>
      </c>
      <c r="R15" s="21">
        <v>0.91369999999999985</v>
      </c>
      <c r="S15" s="21">
        <v>-0.6734</v>
      </c>
      <c r="T15" s="21">
        <v>2.7250999999999994</v>
      </c>
      <c r="U15" s="28">
        <v>-0.87629999999999997</v>
      </c>
      <c r="V15" s="28">
        <v>-0.50490000000000002</v>
      </c>
      <c r="W15" s="29">
        <v>0.1285</v>
      </c>
    </row>
    <row r="16" spans="1:23" x14ac:dyDescent="0.15">
      <c r="A16" s="10">
        <v>8</v>
      </c>
      <c r="B16" s="34"/>
      <c r="C16" s="20">
        <v>-0.47</v>
      </c>
      <c r="D16" s="21">
        <v>0.5</v>
      </c>
      <c r="E16" s="21">
        <v>0.98</v>
      </c>
      <c r="F16" s="21">
        <v>0.26</v>
      </c>
      <c r="G16" s="21">
        <v>-0.39</v>
      </c>
      <c r="H16" s="21">
        <v>-0.13</v>
      </c>
      <c r="I16" s="21">
        <v>0.51</v>
      </c>
      <c r="J16" s="21">
        <v>-0.79</v>
      </c>
      <c r="K16" s="28">
        <v>-0.08</v>
      </c>
      <c r="L16" s="29">
        <v>-0.65</v>
      </c>
      <c r="N16" s="20">
        <v>-0.15800000000000003</v>
      </c>
      <c r="O16" s="21">
        <v>0.61340000000000006</v>
      </c>
      <c r="P16" s="21">
        <v>-1.1219000000000001</v>
      </c>
      <c r="Q16" s="21">
        <v>-0.9607</v>
      </c>
      <c r="R16" s="21">
        <v>-0.43109999999999987</v>
      </c>
      <c r="S16" s="21">
        <v>0.76920000000000011</v>
      </c>
      <c r="T16" s="21">
        <v>-0.87629999999999997</v>
      </c>
      <c r="U16" s="21">
        <v>3.2312000000000003</v>
      </c>
      <c r="V16" s="28">
        <v>0.71209999999999996</v>
      </c>
      <c r="W16" s="29">
        <v>1.093</v>
      </c>
    </row>
    <row r="17" spans="1:23" x14ac:dyDescent="0.15">
      <c r="A17" s="10">
        <v>9</v>
      </c>
      <c r="B17" s="34"/>
      <c r="C17" s="20">
        <v>0.65</v>
      </c>
      <c r="D17" s="21">
        <v>-0.36</v>
      </c>
      <c r="E17" s="21">
        <v>-0.9</v>
      </c>
      <c r="F17" s="21">
        <v>0.31</v>
      </c>
      <c r="G17" s="21">
        <v>-0.75</v>
      </c>
      <c r="H17" s="21">
        <v>0.57999999999999996</v>
      </c>
      <c r="I17" s="21">
        <v>0.5</v>
      </c>
      <c r="J17" s="21">
        <v>-0.08</v>
      </c>
      <c r="K17" s="21">
        <v>-0.51</v>
      </c>
      <c r="L17" s="29">
        <v>0.09</v>
      </c>
      <c r="N17" s="20">
        <v>-1.6E-2</v>
      </c>
      <c r="O17" s="21">
        <v>-0.40430000000000005</v>
      </c>
      <c r="P17" s="21">
        <v>-0.36979999999999996</v>
      </c>
      <c r="Q17" s="21">
        <v>-1.1885999999999999</v>
      </c>
      <c r="R17" s="21">
        <v>-1.3755999999999999</v>
      </c>
      <c r="S17" s="21">
        <v>-0.63180000000000003</v>
      </c>
      <c r="T17" s="21">
        <v>-0.50490000000000002</v>
      </c>
      <c r="U17" s="21">
        <v>0.71209999999999996</v>
      </c>
      <c r="V17" s="21">
        <v>3.0158</v>
      </c>
      <c r="W17" s="29">
        <v>-0.33860000000000012</v>
      </c>
    </row>
    <row r="18" spans="1:23" x14ac:dyDescent="0.15">
      <c r="A18" s="11">
        <v>10</v>
      </c>
      <c r="B18" s="35"/>
      <c r="C18" s="23">
        <v>-0.87</v>
      </c>
      <c r="D18" s="24">
        <v>-0.44</v>
      </c>
      <c r="E18" s="24">
        <v>-0.89</v>
      </c>
      <c r="F18" s="24">
        <v>-0.71</v>
      </c>
      <c r="G18" s="24">
        <v>0.12</v>
      </c>
      <c r="H18" s="24">
        <v>-0.11</v>
      </c>
      <c r="I18" s="24">
        <v>0.69</v>
      </c>
      <c r="J18" s="24">
        <v>-0.65</v>
      </c>
      <c r="K18" s="24">
        <v>0.09</v>
      </c>
      <c r="L18" s="25">
        <v>0.01</v>
      </c>
      <c r="N18" s="23">
        <v>-0.13</v>
      </c>
      <c r="O18" s="24">
        <v>0.14440000000000003</v>
      </c>
      <c r="P18" s="24">
        <v>-0.3039</v>
      </c>
      <c r="Q18" s="24">
        <v>6.7699999999999927E-2</v>
      </c>
      <c r="R18" s="24">
        <v>1.2293999999999998</v>
      </c>
      <c r="S18" s="24">
        <v>-0.4738</v>
      </c>
      <c r="T18" s="24">
        <v>0.1285</v>
      </c>
      <c r="U18" s="24">
        <v>1.093</v>
      </c>
      <c r="V18" s="24">
        <v>-0.33860000000000012</v>
      </c>
      <c r="W18" s="25">
        <v>3.2280000000000002</v>
      </c>
    </row>
    <row r="20" spans="1:23" x14ac:dyDescent="0.15">
      <c r="A20" s="1"/>
      <c r="B20" s="1" t="s">
        <v>2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4"/>
    </row>
    <row r="21" spans="1:23" x14ac:dyDescent="0.15">
      <c r="A21" s="5"/>
      <c r="B21" s="5" t="s">
        <v>3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</row>
    <row r="22" spans="1:23" x14ac:dyDescent="0.15">
      <c r="A22" s="9">
        <v>1</v>
      </c>
      <c r="B22" s="47">
        <f t="array" ref="B22:L32">_xll.WDsygv(1,"V",E5,B5,C9:L18,N9:W18)</f>
        <v>-73.168404245656404</v>
      </c>
      <c r="C22" s="48">
        <v>-7.312233843749973</v>
      </c>
      <c r="D22" s="49">
        <v>-3.0055251406770367</v>
      </c>
      <c r="E22" s="49">
        <v>2.7295529928915256E-2</v>
      </c>
      <c r="F22" s="49">
        <v>0.23699809734501115</v>
      </c>
      <c r="G22" s="49">
        <v>4.2243947272910115E-2</v>
      </c>
      <c r="H22" s="49">
        <v>-4.8763497281700263E-2</v>
      </c>
      <c r="I22" s="49">
        <v>0.37256461487639114</v>
      </c>
      <c r="J22" s="49">
        <v>0.16256439850926147</v>
      </c>
      <c r="K22" s="49">
        <v>-7.1026844771863367</v>
      </c>
      <c r="L22" s="50">
        <v>121.58775876762223</v>
      </c>
    </row>
    <row r="23" spans="1:23" x14ac:dyDescent="0.15">
      <c r="A23" s="10">
        <v>2</v>
      </c>
      <c r="B23" s="51">
        <v>-11.612521156492841</v>
      </c>
      <c r="C23" s="52">
        <v>9.2731483229413048</v>
      </c>
      <c r="D23" s="53">
        <v>-0.8863072857491916</v>
      </c>
      <c r="E23" s="53">
        <v>0.17101493939112081</v>
      </c>
      <c r="F23" s="53">
        <v>0.38039527642835164</v>
      </c>
      <c r="G23" s="53">
        <v>-0.2108309050363949</v>
      </c>
      <c r="H23" s="53">
        <v>5.8001818498083987E-3</v>
      </c>
      <c r="I23" s="53">
        <v>-0.16202024365418224</v>
      </c>
      <c r="J23" s="53">
        <v>-7.4112366512499084E-2</v>
      </c>
      <c r="K23" s="53">
        <v>3.767068520943079</v>
      </c>
      <c r="L23" s="54">
        <v>142.18509181917088</v>
      </c>
    </row>
    <row r="24" spans="1:23" x14ac:dyDescent="0.15">
      <c r="A24" s="10">
        <v>3</v>
      </c>
      <c r="B24" s="51">
        <v>-1.2772995240093703</v>
      </c>
      <c r="C24" s="52">
        <v>3.7948805669328696</v>
      </c>
      <c r="D24" s="53">
        <v>-0.69676207090921505</v>
      </c>
      <c r="E24" s="53">
        <v>0.58516816112589476</v>
      </c>
      <c r="F24" s="53">
        <v>-0.20344929239071158</v>
      </c>
      <c r="G24" s="53">
        <v>-2.0166641297166533E-2</v>
      </c>
      <c r="H24" s="53">
        <v>3.7890279413353184E-2</v>
      </c>
      <c r="I24" s="53">
        <v>-0.28112084736579962</v>
      </c>
      <c r="J24" s="53">
        <v>0.35633873385161025</v>
      </c>
      <c r="K24" s="53">
        <v>2.9444145677860036</v>
      </c>
      <c r="L24" s="54">
        <v>89.764592092274086</v>
      </c>
    </row>
    <row r="25" spans="1:23" x14ac:dyDescent="0.15">
      <c r="A25" s="10">
        <v>4</v>
      </c>
      <c r="B25" s="51">
        <v>-0.43030306064097618</v>
      </c>
      <c r="C25" s="52">
        <v>-2.0312541866474643</v>
      </c>
      <c r="D25" s="53">
        <v>0.19303699034017133</v>
      </c>
      <c r="E25" s="53">
        <v>8.5992809949483787E-2</v>
      </c>
      <c r="F25" s="53">
        <v>7.2729028859253708E-3</v>
      </c>
      <c r="G25" s="53">
        <v>0.2322418778127425</v>
      </c>
      <c r="H25" s="53">
        <v>4.7393368784437888E-2</v>
      </c>
      <c r="I25" s="53">
        <v>0.24242573180891425</v>
      </c>
      <c r="J25" s="53">
        <v>0.7311793060667876</v>
      </c>
      <c r="K25" s="53">
        <v>-0.68330641190105923</v>
      </c>
      <c r="L25" s="54">
        <v>-75.000775004180099</v>
      </c>
    </row>
    <row r="26" spans="1:23" x14ac:dyDescent="0.15">
      <c r="A26" s="10">
        <v>5</v>
      </c>
      <c r="B26" s="51">
        <v>-0.37389415230347395</v>
      </c>
      <c r="C26" s="52">
        <v>-1.9593863290383631</v>
      </c>
      <c r="D26" s="53">
        <v>1.1236673230771745</v>
      </c>
      <c r="E26" s="53">
        <v>0.38483650523089369</v>
      </c>
      <c r="F26" s="53">
        <v>0.26633125332511554</v>
      </c>
      <c r="G26" s="53">
        <v>0.1308162355566114</v>
      </c>
      <c r="H26" s="53">
        <v>0.36718130254573017</v>
      </c>
      <c r="I26" s="53">
        <v>0.29858927454490869</v>
      </c>
      <c r="J26" s="53">
        <v>0.57866532611789434</v>
      </c>
      <c r="K26" s="53">
        <v>-1.2377703677016216</v>
      </c>
      <c r="L26" s="54">
        <v>10.045201036677673</v>
      </c>
    </row>
    <row r="27" spans="1:23" x14ac:dyDescent="0.15">
      <c r="A27" s="10">
        <v>6</v>
      </c>
      <c r="B27" s="51">
        <v>0.13069361999832771</v>
      </c>
      <c r="C27" s="52">
        <v>-0.34254441520879675</v>
      </c>
      <c r="D27" s="53">
        <v>0.80538600439770658</v>
      </c>
      <c r="E27" s="53">
        <v>-0.31862524025933597</v>
      </c>
      <c r="F27" s="53">
        <v>0.31631011463540254</v>
      </c>
      <c r="G27" s="53">
        <v>-0.55643019194995347</v>
      </c>
      <c r="H27" s="53">
        <v>0.12167997983798035</v>
      </c>
      <c r="I27" s="53">
        <v>-0.59929425025502703</v>
      </c>
      <c r="J27" s="53">
        <v>0.18026217473177317</v>
      </c>
      <c r="K27" s="53">
        <v>-1.8814875536635662</v>
      </c>
      <c r="L27" s="54">
        <v>-34.738542055814918</v>
      </c>
    </row>
    <row r="28" spans="1:23" x14ac:dyDescent="0.15">
      <c r="A28" s="10">
        <v>7</v>
      </c>
      <c r="B28" s="51">
        <v>0.69798267043050499</v>
      </c>
      <c r="C28" s="52">
        <v>2.2827711325276936</v>
      </c>
      <c r="D28" s="53">
        <v>-3.0967097998525473E-2</v>
      </c>
      <c r="E28" s="53">
        <v>-0.24193353237496679</v>
      </c>
      <c r="F28" s="53">
        <v>-0.21987172302061037</v>
      </c>
      <c r="G28" s="53">
        <v>0.35429725445751903</v>
      </c>
      <c r="H28" s="53">
        <v>8.4529756047579344E-3</v>
      </c>
      <c r="I28" s="53">
        <v>-0.38422429067812247</v>
      </c>
      <c r="J28" s="53">
        <v>2.1998259375273724E-2</v>
      </c>
      <c r="K28" s="53">
        <v>0.74117688203115428</v>
      </c>
      <c r="L28" s="54">
        <v>2.4540425190925106</v>
      </c>
    </row>
    <row r="29" spans="1:23" x14ac:dyDescent="0.15">
      <c r="A29" s="10">
        <v>8</v>
      </c>
      <c r="B29" s="51">
        <v>2.0931739895180499</v>
      </c>
      <c r="C29" s="52">
        <v>-1.489645899620254</v>
      </c>
      <c r="D29" s="53">
        <v>-0.20007397364739668</v>
      </c>
      <c r="E29" s="53">
        <v>2.7695724914618611E-2</v>
      </c>
      <c r="F29" s="53">
        <v>8.3702248260708642E-2</v>
      </c>
      <c r="G29" s="53">
        <v>0.61045582655753605</v>
      </c>
      <c r="H29" s="53">
        <v>-0.21271861998118965</v>
      </c>
      <c r="I29" s="53">
        <v>5.2537555967363522E-2</v>
      </c>
      <c r="J29" s="53">
        <v>0.49013651314433754</v>
      </c>
      <c r="K29" s="53">
        <v>0.49420773205320417</v>
      </c>
      <c r="L29" s="54">
        <v>-1.7670139255329578</v>
      </c>
    </row>
    <row r="30" spans="1:23" x14ac:dyDescent="0.15">
      <c r="A30" s="10">
        <v>9</v>
      </c>
      <c r="B30" s="51">
        <v>34.422078034953621</v>
      </c>
      <c r="C30" s="52">
        <v>0.78022713813803246</v>
      </c>
      <c r="D30" s="53">
        <v>0.57826196786593642</v>
      </c>
      <c r="E30" s="53">
        <v>0.57008829024460872</v>
      </c>
      <c r="F30" s="53">
        <v>0.19149529562446624</v>
      </c>
      <c r="G30" s="53">
        <v>6.3939544687717606E-4</v>
      </c>
      <c r="H30" s="53">
        <v>-0.10438442746519308</v>
      </c>
      <c r="I30" s="53">
        <v>-0.12285817172963126</v>
      </c>
      <c r="J30" s="53">
        <v>0.37269856846619193</v>
      </c>
      <c r="K30" s="53">
        <v>-0.49520482823151701</v>
      </c>
      <c r="L30" s="54">
        <v>-0.70783638943688076</v>
      </c>
    </row>
    <row r="31" spans="1:23" x14ac:dyDescent="0.15">
      <c r="A31" s="11">
        <v>10</v>
      </c>
      <c r="B31" s="55">
        <v>38188.576521177543</v>
      </c>
      <c r="C31" s="56">
        <v>0.8701606256401121</v>
      </c>
      <c r="D31" s="57">
        <v>-0.42959740507763045</v>
      </c>
      <c r="E31" s="57">
        <v>9.1071490516437925E-2</v>
      </c>
      <c r="F31" s="57">
        <v>0.19761397298254346</v>
      </c>
      <c r="G31" s="57">
        <v>-0.20835505010659866</v>
      </c>
      <c r="H31" s="57">
        <v>0.2723939099371217</v>
      </c>
      <c r="I31" s="57">
        <v>-0.398267708394696</v>
      </c>
      <c r="J31" s="57">
        <v>-0.46675920231275508</v>
      </c>
      <c r="K31" s="57">
        <v>-0.19326718729523631</v>
      </c>
      <c r="L31" s="58">
        <v>6.029397928236889E-2</v>
      </c>
    </row>
    <row r="32" spans="1:23" x14ac:dyDescent="0.15">
      <c r="B32" s="59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2:2" x14ac:dyDescent="0.15">
      <c r="B33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5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23" x14ac:dyDescent="0.15">
      <c r="A1" s="14" t="s">
        <v>15</v>
      </c>
    </row>
    <row r="2" spans="1:23" x14ac:dyDescent="0.15">
      <c r="A2" s="16"/>
    </row>
    <row r="3" spans="1:23" x14ac:dyDescent="0.15">
      <c r="A3" s="14" t="s">
        <v>26</v>
      </c>
    </row>
    <row r="5" spans="1:23" x14ac:dyDescent="0.15">
      <c r="A5" s="17" t="s">
        <v>0</v>
      </c>
      <c r="B5" s="15">
        <v>10</v>
      </c>
    </row>
    <row r="6" spans="1:23" x14ac:dyDescent="0.15">
      <c r="A6" s="17" t="s">
        <v>38</v>
      </c>
      <c r="B6" s="15">
        <v>3</v>
      </c>
    </row>
    <row r="7" spans="1:23" x14ac:dyDescent="0.15">
      <c r="A7" s="17" t="s">
        <v>39</v>
      </c>
      <c r="B7" s="15">
        <v>3</v>
      </c>
    </row>
    <row r="9" spans="1:23" x14ac:dyDescent="0.15">
      <c r="A9" s="1"/>
      <c r="B9" s="1"/>
      <c r="C9" s="2" t="s">
        <v>16</v>
      </c>
      <c r="D9" s="3"/>
      <c r="E9" s="3"/>
      <c r="F9" s="3"/>
      <c r="G9" s="3"/>
      <c r="H9" s="3"/>
      <c r="I9" s="3"/>
      <c r="J9" s="3"/>
      <c r="K9" s="3"/>
      <c r="L9" s="4"/>
      <c r="N9" s="2" t="s">
        <v>17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6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3"/>
      <c r="C11" s="12">
        <v>0.2</v>
      </c>
      <c r="D11" s="18">
        <v>-0.11</v>
      </c>
      <c r="E11" s="18">
        <v>-0.93</v>
      </c>
      <c r="F11" s="18">
        <v>-0.32</v>
      </c>
      <c r="G11" s="18">
        <v>0.81</v>
      </c>
      <c r="H11" s="18">
        <v>0.37</v>
      </c>
      <c r="I11" s="18">
        <v>-0.8</v>
      </c>
      <c r="J11" s="18">
        <v>-0.92</v>
      </c>
      <c r="K11" s="18">
        <v>-0.28999999999999998</v>
      </c>
      <c r="L11" s="19">
        <v>0.86</v>
      </c>
      <c r="N11" s="12">
        <v>4.0000000000000008E-2</v>
      </c>
      <c r="O11" s="18">
        <v>0.66820000000000013</v>
      </c>
      <c r="P11" s="18">
        <v>1.5165</v>
      </c>
      <c r="Q11" s="18">
        <v>1.5218999999999998</v>
      </c>
      <c r="R11" s="18">
        <v>0.98219999999999996</v>
      </c>
      <c r="S11" s="18">
        <v>1.2204000000000002</v>
      </c>
      <c r="T11" s="18">
        <v>1.3601000000000001</v>
      </c>
      <c r="U11" s="18">
        <v>1.4369999999999998</v>
      </c>
      <c r="V11" s="18">
        <v>1.4401999999999999</v>
      </c>
      <c r="W11" s="19">
        <v>1.2723000000000002</v>
      </c>
    </row>
    <row r="12" spans="1:23" x14ac:dyDescent="0.15">
      <c r="A12" s="10">
        <v>2</v>
      </c>
      <c r="B12" s="34"/>
      <c r="C12" s="20">
        <v>0.64</v>
      </c>
      <c r="D12" s="21">
        <v>0.51</v>
      </c>
      <c r="E12" s="21">
        <v>0.71</v>
      </c>
      <c r="F12" s="21">
        <v>0.59</v>
      </c>
      <c r="G12" s="21">
        <v>-0.15</v>
      </c>
      <c r="H12" s="21">
        <v>0.19</v>
      </c>
      <c r="I12" s="21">
        <v>0.2</v>
      </c>
      <c r="J12" s="21">
        <v>0.94</v>
      </c>
      <c r="K12" s="21">
        <v>0.79</v>
      </c>
      <c r="L12" s="29">
        <v>0</v>
      </c>
      <c r="N12" s="20">
        <v>-2.2000000000000002E-2</v>
      </c>
      <c r="O12" s="21">
        <v>-0.68870000000000009</v>
      </c>
      <c r="P12" s="21">
        <v>0.4393999999999999</v>
      </c>
      <c r="Q12" s="21">
        <v>0.1764</v>
      </c>
      <c r="R12" s="21">
        <v>0.24630000000000002</v>
      </c>
      <c r="S12" s="21">
        <v>-0.3377</v>
      </c>
      <c r="T12" s="21">
        <v>0.63139999999999996</v>
      </c>
      <c r="U12" s="21">
        <v>-1.0032000000000001</v>
      </c>
      <c r="V12" s="21">
        <v>-0.64250000000000007</v>
      </c>
      <c r="W12" s="29">
        <v>0</v>
      </c>
    </row>
    <row r="13" spans="1:23" x14ac:dyDescent="0.15">
      <c r="A13" s="10">
        <v>3</v>
      </c>
      <c r="B13" s="34"/>
      <c r="C13" s="20">
        <v>-0.13</v>
      </c>
      <c r="D13" s="21">
        <v>0.13</v>
      </c>
      <c r="E13" s="21">
        <v>0.75</v>
      </c>
      <c r="F13" s="21">
        <v>-0.91</v>
      </c>
      <c r="G13" s="21">
        <v>0.3</v>
      </c>
      <c r="H13" s="21">
        <v>-0.66</v>
      </c>
      <c r="I13" s="21">
        <v>0.08</v>
      </c>
      <c r="J13" s="21">
        <v>0.69</v>
      </c>
      <c r="K13" s="28">
        <v>0</v>
      </c>
      <c r="L13" s="29">
        <v>0</v>
      </c>
      <c r="N13" s="20">
        <v>7.3999999999999996E-2</v>
      </c>
      <c r="O13" s="21">
        <v>0.3427</v>
      </c>
      <c r="P13" s="21">
        <v>0.28339999999999999</v>
      </c>
      <c r="Q13" s="21">
        <v>0.48419999999999996</v>
      </c>
      <c r="R13" s="21">
        <v>9.999999999999995E-2</v>
      </c>
      <c r="S13" s="21">
        <v>-0.43529999999999991</v>
      </c>
      <c r="T13" s="21">
        <v>-0.626</v>
      </c>
      <c r="U13" s="21">
        <v>0.69630000000000003</v>
      </c>
      <c r="V13" s="28">
        <v>0</v>
      </c>
      <c r="W13" s="29">
        <v>0</v>
      </c>
    </row>
    <row r="14" spans="1:23" x14ac:dyDescent="0.15">
      <c r="A14" s="10">
        <v>4</v>
      </c>
      <c r="B14" s="34"/>
      <c r="C14" s="20">
        <v>-0.7</v>
      </c>
      <c r="D14" s="21">
        <v>-0.47</v>
      </c>
      <c r="E14" s="21">
        <v>0.5</v>
      </c>
      <c r="F14" s="21">
        <v>0.98</v>
      </c>
      <c r="G14" s="21">
        <v>0.26</v>
      </c>
      <c r="H14" s="21">
        <v>-0.39</v>
      </c>
      <c r="I14" s="21">
        <v>-0.13</v>
      </c>
      <c r="J14" s="28">
        <v>0</v>
      </c>
      <c r="K14" s="28">
        <v>0</v>
      </c>
      <c r="L14" s="29">
        <v>0</v>
      </c>
      <c r="N14" s="20">
        <v>0.128</v>
      </c>
      <c r="O14" s="21">
        <v>-0.1215</v>
      </c>
      <c r="P14" s="21">
        <v>0.6794</v>
      </c>
      <c r="Q14" s="21">
        <v>-0.53690000000000004</v>
      </c>
      <c r="R14" s="21">
        <v>0.64859999999999995</v>
      </c>
      <c r="S14" s="21">
        <v>0.73499999999999999</v>
      </c>
      <c r="T14" s="21">
        <v>-6.3200000000000006E-2</v>
      </c>
      <c r="U14" s="28">
        <v>0</v>
      </c>
      <c r="V14" s="28">
        <v>0</v>
      </c>
      <c r="W14" s="29">
        <v>0</v>
      </c>
    </row>
    <row r="15" spans="1:23" x14ac:dyDescent="0.15">
      <c r="A15" s="10">
        <v>5</v>
      </c>
      <c r="B15" s="34"/>
      <c r="C15" s="20"/>
      <c r="D15" s="21"/>
      <c r="E15" s="21"/>
      <c r="F15" s="21"/>
      <c r="G15" s="21"/>
      <c r="H15" s="21"/>
      <c r="I15" s="28"/>
      <c r="J15" s="28"/>
      <c r="K15" s="28"/>
      <c r="L15" s="29"/>
      <c r="N15" s="20"/>
      <c r="O15" s="21"/>
      <c r="P15" s="21"/>
      <c r="Q15" s="21"/>
      <c r="R15" s="21"/>
      <c r="S15" s="21"/>
      <c r="T15" s="28"/>
      <c r="U15" s="28"/>
      <c r="V15" s="28"/>
      <c r="W15" s="29"/>
    </row>
    <row r="16" spans="1:23" x14ac:dyDescent="0.15">
      <c r="A16" s="10">
        <v>6</v>
      </c>
      <c r="B16" s="34"/>
      <c r="C16" s="20"/>
      <c r="D16" s="21"/>
      <c r="E16" s="21"/>
      <c r="F16" s="21"/>
      <c r="G16" s="21"/>
      <c r="H16" s="28"/>
      <c r="I16" s="28"/>
      <c r="J16" s="28"/>
      <c r="K16" s="28"/>
      <c r="L16" s="29"/>
      <c r="N16" s="20"/>
      <c r="O16" s="21"/>
      <c r="P16" s="21"/>
      <c r="Q16" s="21"/>
      <c r="R16" s="21"/>
      <c r="S16" s="28"/>
      <c r="T16" s="28"/>
      <c r="U16" s="28"/>
      <c r="V16" s="28"/>
      <c r="W16" s="29"/>
    </row>
    <row r="17" spans="1:23" x14ac:dyDescent="0.15">
      <c r="A17" s="10">
        <v>7</v>
      </c>
      <c r="B17" s="34"/>
      <c r="C17" s="20"/>
      <c r="D17" s="21"/>
      <c r="E17" s="21"/>
      <c r="F17" s="21"/>
      <c r="G17" s="28"/>
      <c r="H17" s="28"/>
      <c r="I17" s="28"/>
      <c r="J17" s="28"/>
      <c r="K17" s="28"/>
      <c r="L17" s="29"/>
      <c r="N17" s="20"/>
      <c r="O17" s="21"/>
      <c r="P17" s="21"/>
      <c r="Q17" s="21"/>
      <c r="R17" s="28"/>
      <c r="S17" s="28"/>
      <c r="T17" s="28"/>
      <c r="U17" s="28"/>
      <c r="V17" s="28"/>
      <c r="W17" s="29"/>
    </row>
    <row r="18" spans="1:23" x14ac:dyDescent="0.15">
      <c r="A18" s="10">
        <v>8</v>
      </c>
      <c r="B18" s="34"/>
      <c r="C18" s="20"/>
      <c r="D18" s="21"/>
      <c r="E18" s="21"/>
      <c r="F18" s="28"/>
      <c r="G18" s="28"/>
      <c r="H18" s="28"/>
      <c r="I18" s="28"/>
      <c r="J18" s="28"/>
      <c r="K18" s="28"/>
      <c r="L18" s="29"/>
      <c r="N18" s="20"/>
      <c r="O18" s="21"/>
      <c r="P18" s="21"/>
      <c r="Q18" s="28"/>
      <c r="R18" s="28"/>
      <c r="S18" s="28"/>
      <c r="T18" s="28"/>
      <c r="U18" s="28"/>
      <c r="V18" s="28"/>
      <c r="W18" s="29"/>
    </row>
    <row r="19" spans="1:23" x14ac:dyDescent="0.15">
      <c r="A19" s="10">
        <v>9</v>
      </c>
      <c r="B19" s="34"/>
      <c r="C19" s="20"/>
      <c r="D19" s="21"/>
      <c r="E19" s="28"/>
      <c r="F19" s="28"/>
      <c r="G19" s="28"/>
      <c r="H19" s="28"/>
      <c r="I19" s="28"/>
      <c r="J19" s="28"/>
      <c r="K19" s="28"/>
      <c r="L19" s="29"/>
      <c r="N19" s="20"/>
      <c r="O19" s="21"/>
      <c r="P19" s="28"/>
      <c r="Q19" s="28"/>
      <c r="R19" s="28"/>
      <c r="S19" s="28"/>
      <c r="T19" s="28"/>
      <c r="U19" s="28"/>
      <c r="V19" s="28"/>
      <c r="W19" s="29"/>
    </row>
    <row r="20" spans="1:23" x14ac:dyDescent="0.15">
      <c r="A20" s="11">
        <v>10</v>
      </c>
      <c r="B20" s="35"/>
      <c r="C20" s="23"/>
      <c r="D20" s="30"/>
      <c r="E20" s="30"/>
      <c r="F20" s="30"/>
      <c r="G20" s="30"/>
      <c r="H20" s="30"/>
      <c r="I20" s="30"/>
      <c r="J20" s="30"/>
      <c r="K20" s="30"/>
      <c r="L20" s="31"/>
      <c r="N20" s="23"/>
      <c r="O20" s="30"/>
      <c r="P20" s="30"/>
      <c r="Q20" s="30"/>
      <c r="R20" s="30"/>
      <c r="S20" s="30"/>
      <c r="T20" s="30"/>
      <c r="U20" s="30"/>
      <c r="V20" s="30"/>
      <c r="W20" s="31"/>
    </row>
    <row r="22" spans="1:23" x14ac:dyDescent="0.15">
      <c r="A22" s="1"/>
      <c r="B22" s="1" t="s">
        <v>2</v>
      </c>
      <c r="C22" s="2" t="s">
        <v>4</v>
      </c>
      <c r="D22" s="3"/>
      <c r="E22" s="3"/>
      <c r="F22" s="3"/>
      <c r="G22" s="3"/>
      <c r="H22" s="3"/>
      <c r="I22" s="3"/>
      <c r="J22" s="3"/>
      <c r="K22" s="3"/>
      <c r="L22" s="4"/>
    </row>
    <row r="23" spans="1:23" x14ac:dyDescent="0.15">
      <c r="A23" s="5"/>
      <c r="B23" s="5" t="s">
        <v>3</v>
      </c>
      <c r="C23" s="6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8">
        <v>10</v>
      </c>
    </row>
    <row r="24" spans="1:23" x14ac:dyDescent="0.15">
      <c r="A24" s="9">
        <v>1</v>
      </c>
      <c r="B24" s="47">
        <f t="array" ref="B24:L34">_xll.WDsbgv("V","L",B5,B6,B7,C11:L20,N11:W20)</f>
        <v>-110.44811000639925</v>
      </c>
      <c r="C24" s="48">
        <v>-0.8441967989434932</v>
      </c>
      <c r="D24" s="49">
        <v>1.2099505356317655</v>
      </c>
      <c r="E24" s="49">
        <v>0.73712849152163606</v>
      </c>
      <c r="F24" s="49">
        <v>8.2871778189627585E-2</v>
      </c>
      <c r="G24" s="49">
        <v>6.4210809196397822E-2</v>
      </c>
      <c r="H24" s="49">
        <v>0.38306450134181258</v>
      </c>
      <c r="I24" s="49">
        <v>-0.12283690440532956</v>
      </c>
      <c r="J24" s="49">
        <v>-0.47906542570268301</v>
      </c>
      <c r="K24" s="49">
        <v>0.60715353354973933</v>
      </c>
      <c r="L24" s="50">
        <v>77.227163765178346</v>
      </c>
    </row>
    <row r="25" spans="1:23" x14ac:dyDescent="0.15">
      <c r="A25" s="10">
        <v>2</v>
      </c>
      <c r="B25" s="51">
        <v>-9.4540375643026451</v>
      </c>
      <c r="C25" s="52">
        <v>-10.295739833345429</v>
      </c>
      <c r="D25" s="53">
        <v>-1.1790552625359423</v>
      </c>
      <c r="E25" s="53">
        <v>-0.3273057754451098</v>
      </c>
      <c r="F25" s="53">
        <v>7.1613653648344919E-2</v>
      </c>
      <c r="G25" s="53">
        <v>-4.4996494368054168E-2</v>
      </c>
      <c r="H25" s="53">
        <v>-0.57111947599739454</v>
      </c>
      <c r="I25" s="53">
        <v>0.36569380430775883</v>
      </c>
      <c r="J25" s="53">
        <v>-0.40949819719940095</v>
      </c>
      <c r="K25" s="53">
        <v>1.388059741949125</v>
      </c>
      <c r="L25" s="54">
        <v>68.290083352025889</v>
      </c>
    </row>
    <row r="26" spans="1:23" x14ac:dyDescent="0.15">
      <c r="A26" s="10">
        <v>3</v>
      </c>
      <c r="B26" s="51">
        <v>-1.6424328482983233</v>
      </c>
      <c r="C26" s="52">
        <v>-7.7055171251600587</v>
      </c>
      <c r="D26" s="53">
        <v>-1.0390151206592815</v>
      </c>
      <c r="E26" s="53">
        <v>0.678230834176481</v>
      </c>
      <c r="F26" s="53">
        <v>0.17170308942751408</v>
      </c>
      <c r="G26" s="53">
        <v>-9.2676406748610385E-2</v>
      </c>
      <c r="H26" s="53">
        <v>-0.38791411507189233</v>
      </c>
      <c r="I26" s="53">
        <v>4.0976391791229742E-2</v>
      </c>
      <c r="J26" s="53">
        <v>-0.3360955260110125</v>
      </c>
      <c r="K26" s="53">
        <v>1.2221345620317479</v>
      </c>
      <c r="L26" s="54">
        <v>43.57949966793781</v>
      </c>
    </row>
    <row r="27" spans="1:23" x14ac:dyDescent="0.15">
      <c r="A27" s="10">
        <v>4</v>
      </c>
      <c r="B27" s="51">
        <v>-0.65081880289085492</v>
      </c>
      <c r="C27" s="52">
        <v>3.5309938368553309</v>
      </c>
      <c r="D27" s="53">
        <v>0.78734902745588575</v>
      </c>
      <c r="E27" s="53">
        <v>-1.5382238603919646E-2</v>
      </c>
      <c r="F27" s="53">
        <v>8.0245525524659744E-2</v>
      </c>
      <c r="G27" s="53">
        <v>-7.7824813897962785E-3</v>
      </c>
      <c r="H27" s="53">
        <v>-0.32144858722415293</v>
      </c>
      <c r="I27" s="53">
        <v>0.27011472917095264</v>
      </c>
      <c r="J27" s="53">
        <v>-0.2908884546009663</v>
      </c>
      <c r="K27" s="53">
        <v>9.4233800049903838E-2</v>
      </c>
      <c r="L27" s="54">
        <v>-37.509019598060767</v>
      </c>
    </row>
    <row r="28" spans="1:23" x14ac:dyDescent="0.15">
      <c r="A28" s="10">
        <v>5</v>
      </c>
      <c r="B28" s="51">
        <v>-0.35850250199480888</v>
      </c>
      <c r="C28" s="52">
        <v>-2.9441454209577902</v>
      </c>
      <c r="D28" s="53">
        <v>1.2927353997482618</v>
      </c>
      <c r="E28" s="53">
        <v>-0.46301618722893817</v>
      </c>
      <c r="F28" s="53">
        <v>0.20772145035175901</v>
      </c>
      <c r="G28" s="53">
        <v>1.6372359200200873E-2</v>
      </c>
      <c r="H28" s="53">
        <v>0.33203595863978613</v>
      </c>
      <c r="I28" s="53">
        <v>-0.63989352730598081</v>
      </c>
      <c r="J28" s="53">
        <v>-0.94992566064079809</v>
      </c>
      <c r="K28" s="53">
        <v>-3.2865110925240727E-2</v>
      </c>
      <c r="L28" s="54">
        <v>8.7051457699002111</v>
      </c>
    </row>
    <row r="29" spans="1:23" x14ac:dyDescent="0.15">
      <c r="A29" s="10">
        <v>6</v>
      </c>
      <c r="B29" s="51">
        <v>0.32076934552850545</v>
      </c>
      <c r="C29" s="52">
        <v>5.7301762375527403</v>
      </c>
      <c r="D29" s="53">
        <v>-0.30296634563816971</v>
      </c>
      <c r="E29" s="53">
        <v>-0.41514101223742406</v>
      </c>
      <c r="F29" s="53">
        <v>-0.29872574615624325</v>
      </c>
      <c r="G29" s="53">
        <v>-3.2966061703521558E-2</v>
      </c>
      <c r="H29" s="53">
        <v>-0.38660954801954017</v>
      </c>
      <c r="I29" s="53">
        <v>-0.42630159216776981</v>
      </c>
      <c r="J29" s="53">
        <v>0.47666304013026761</v>
      </c>
      <c r="K29" s="53">
        <v>-1.6688351517185243</v>
      </c>
      <c r="L29" s="54">
        <v>-15.841981163741133</v>
      </c>
    </row>
    <row r="30" spans="1:23" x14ac:dyDescent="0.15">
      <c r="A30" s="10">
        <v>7</v>
      </c>
      <c r="B30" s="51">
        <v>0.6113798763278081</v>
      </c>
      <c r="C30" s="52">
        <v>0.90400849308800602</v>
      </c>
      <c r="D30" s="53">
        <v>1.0923122406303276</v>
      </c>
      <c r="E30" s="53">
        <v>0.10196531832406223</v>
      </c>
      <c r="F30" s="53">
        <v>-0.82955471329757746</v>
      </c>
      <c r="G30" s="53">
        <v>0.12769458736183473</v>
      </c>
      <c r="H30" s="53">
        <v>-0.2887309817216227</v>
      </c>
      <c r="I30" s="53">
        <v>3.6351713827083361E-2</v>
      </c>
      <c r="J30" s="53">
        <v>-0.14300678077140111</v>
      </c>
      <c r="K30" s="53">
        <v>0.24872576555864168</v>
      </c>
      <c r="L30" s="54">
        <v>-20.083527983485521</v>
      </c>
    </row>
    <row r="31" spans="1:23" x14ac:dyDescent="0.15">
      <c r="A31" s="10">
        <v>8</v>
      </c>
      <c r="B31" s="51">
        <v>1.5303068098945274</v>
      </c>
      <c r="C31" s="52">
        <v>2.636911956375477</v>
      </c>
      <c r="D31" s="53">
        <v>-2.1706431515985019</v>
      </c>
      <c r="E31" s="53">
        <v>0.11342936446913571</v>
      </c>
      <c r="F31" s="53">
        <v>-0.25331063030924539</v>
      </c>
      <c r="G31" s="53">
        <v>-6.1890315541412435E-3</v>
      </c>
      <c r="H31" s="53">
        <v>0.10498969519072893</v>
      </c>
      <c r="I31" s="53">
        <v>8.730152388902436E-2</v>
      </c>
      <c r="J31" s="53">
        <v>0.41375437677657695</v>
      </c>
      <c r="K31" s="53">
        <v>0.48629794291115302</v>
      </c>
      <c r="L31" s="54">
        <v>-0.12169735690831153</v>
      </c>
    </row>
    <row r="32" spans="1:23" x14ac:dyDescent="0.15">
      <c r="A32" s="10">
        <v>9</v>
      </c>
      <c r="B32" s="51">
        <v>8.1554109158834915</v>
      </c>
      <c r="C32" s="52">
        <v>-1.6876020022211018</v>
      </c>
      <c r="D32" s="53">
        <v>-0.3032488162497311</v>
      </c>
      <c r="E32" s="53">
        <v>0.24353970101106337</v>
      </c>
      <c r="F32" s="53">
        <v>-0.36258693368181089</v>
      </c>
      <c r="G32" s="53">
        <v>-0.60835829703177924</v>
      </c>
      <c r="H32" s="53">
        <v>3.9181387130751401E-2</v>
      </c>
      <c r="I32" s="53">
        <v>1.2406103507922586E-2</v>
      </c>
      <c r="J32" s="53">
        <v>0.2309180900918357</v>
      </c>
      <c r="K32" s="53">
        <v>1.8142325354407325</v>
      </c>
      <c r="L32" s="54">
        <v>-1.4772584727378804</v>
      </c>
    </row>
    <row r="33" spans="1:12" x14ac:dyDescent="0.15">
      <c r="A33" s="11">
        <v>10</v>
      </c>
      <c r="B33" s="55">
        <v>7643.1190000326142</v>
      </c>
      <c r="C33" s="56">
        <v>-2.2393576018344428</v>
      </c>
      <c r="D33" s="57">
        <v>1.1622082936085032</v>
      </c>
      <c r="E33" s="57">
        <v>-4.052838863883583E-2</v>
      </c>
      <c r="F33" s="57">
        <v>0.16731880336138671</v>
      </c>
      <c r="G33" s="57">
        <v>0.27792544539303737</v>
      </c>
      <c r="H33" s="57">
        <v>-0.26489764075806355</v>
      </c>
      <c r="I33" s="57">
        <v>-0.41911178436090479</v>
      </c>
      <c r="J33" s="57">
        <v>0.23812347637235926</v>
      </c>
      <c r="K33" s="57">
        <v>0.90472342690615537</v>
      </c>
      <c r="L33" s="58">
        <v>-1.6770340706555655</v>
      </c>
    </row>
    <row r="34" spans="1:12" x14ac:dyDescent="0.15">
      <c r="B34" s="59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15">
      <c r="B35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33"/>
  <sheetViews>
    <sheetView workbookViewId="0"/>
  </sheetViews>
  <sheetFormatPr defaultRowHeight="13.5" x14ac:dyDescent="0.15"/>
  <cols>
    <col min="1" max="1" width="5.125" style="13" customWidth="1"/>
    <col min="2" max="4" width="9.75" style="13" customWidth="1"/>
    <col min="5" max="16384" width="9" style="13"/>
  </cols>
  <sheetData>
    <row r="1" spans="1:24" x14ac:dyDescent="0.15">
      <c r="A1" s="14" t="s">
        <v>15</v>
      </c>
    </row>
    <row r="2" spans="1:24" x14ac:dyDescent="0.15">
      <c r="A2" s="16"/>
    </row>
    <row r="3" spans="1:24" x14ac:dyDescent="0.15">
      <c r="A3" s="14" t="s">
        <v>27</v>
      </c>
    </row>
    <row r="5" spans="1:24" x14ac:dyDescent="0.15">
      <c r="A5" s="17" t="s">
        <v>0</v>
      </c>
      <c r="B5" s="15">
        <v>10</v>
      </c>
      <c r="C5" s="32"/>
      <c r="D5" s="32"/>
    </row>
    <row r="7" spans="1:24" x14ac:dyDescent="0.15">
      <c r="A7" s="1"/>
      <c r="B7" s="1"/>
      <c r="C7" s="36"/>
      <c r="D7" s="36"/>
      <c r="E7" s="2" t="s">
        <v>6</v>
      </c>
      <c r="F7" s="3"/>
      <c r="G7" s="3"/>
      <c r="H7" s="3"/>
      <c r="I7" s="3"/>
      <c r="J7" s="3"/>
      <c r="K7" s="3"/>
      <c r="L7" s="3"/>
      <c r="M7" s="3"/>
      <c r="N7" s="4"/>
      <c r="O7" s="2" t="s">
        <v>20</v>
      </c>
      <c r="P7" s="3"/>
      <c r="Q7" s="3"/>
      <c r="R7" s="3"/>
      <c r="S7" s="3"/>
      <c r="T7" s="3"/>
      <c r="U7" s="3"/>
      <c r="V7" s="3"/>
      <c r="W7" s="3"/>
      <c r="X7" s="4"/>
    </row>
    <row r="8" spans="1:24" x14ac:dyDescent="0.15">
      <c r="A8" s="5"/>
      <c r="B8" s="5"/>
      <c r="C8" s="37"/>
      <c r="D8" s="37"/>
      <c r="E8" s="6">
        <v>1</v>
      </c>
      <c r="F8" s="7">
        <v>2</v>
      </c>
      <c r="G8" s="7">
        <v>3</v>
      </c>
      <c r="H8" s="7">
        <v>4</v>
      </c>
      <c r="I8" s="7">
        <v>5</v>
      </c>
      <c r="J8" s="7">
        <v>6</v>
      </c>
      <c r="K8" s="7">
        <v>7</v>
      </c>
      <c r="L8" s="7">
        <v>8</v>
      </c>
      <c r="M8" s="7">
        <v>9</v>
      </c>
      <c r="N8" s="8">
        <v>10</v>
      </c>
      <c r="O8" s="6">
        <v>1</v>
      </c>
      <c r="P8" s="7">
        <v>2</v>
      </c>
      <c r="Q8" s="7">
        <v>3</v>
      </c>
      <c r="R8" s="7">
        <v>4</v>
      </c>
      <c r="S8" s="7">
        <v>5</v>
      </c>
      <c r="T8" s="7">
        <v>6</v>
      </c>
      <c r="U8" s="7">
        <v>7</v>
      </c>
      <c r="V8" s="7">
        <v>8</v>
      </c>
      <c r="W8" s="7">
        <v>9</v>
      </c>
      <c r="X8" s="8">
        <v>10</v>
      </c>
    </row>
    <row r="9" spans="1:24" x14ac:dyDescent="0.15">
      <c r="A9" s="9">
        <v>1</v>
      </c>
      <c r="B9" s="33"/>
      <c r="C9" s="38"/>
      <c r="D9" s="38"/>
      <c r="E9" s="12">
        <v>0.2</v>
      </c>
      <c r="F9" s="18">
        <v>-0.11</v>
      </c>
      <c r="G9" s="18">
        <v>-0.93</v>
      </c>
      <c r="H9" s="18">
        <v>-0.32</v>
      </c>
      <c r="I9" s="18">
        <v>0.81</v>
      </c>
      <c r="J9" s="18">
        <v>0.37</v>
      </c>
      <c r="K9" s="18">
        <v>-0.8</v>
      </c>
      <c r="L9" s="18">
        <v>-0.92</v>
      </c>
      <c r="M9" s="18">
        <v>-0.28999999999999998</v>
      </c>
      <c r="N9" s="19">
        <v>0.86</v>
      </c>
      <c r="O9" s="12">
        <v>0.62</v>
      </c>
      <c r="P9" s="18">
        <v>-0.47</v>
      </c>
      <c r="Q9" s="18">
        <v>-0.78</v>
      </c>
      <c r="R9" s="18">
        <v>0.74</v>
      </c>
      <c r="S9" s="18">
        <v>0.79</v>
      </c>
      <c r="T9" s="18">
        <v>-0.27</v>
      </c>
      <c r="U9" s="18">
        <v>-0.96</v>
      </c>
      <c r="V9" s="18">
        <v>0.56999999999999995</v>
      </c>
      <c r="W9" s="18">
        <v>-0.03</v>
      </c>
      <c r="X9" s="19">
        <v>0.71</v>
      </c>
    </row>
    <row r="10" spans="1:24" x14ac:dyDescent="0.15">
      <c r="A10" s="10">
        <v>2</v>
      </c>
      <c r="B10" s="34"/>
      <c r="C10" s="39"/>
      <c r="D10" s="39"/>
      <c r="E10" s="20">
        <v>0.64</v>
      </c>
      <c r="F10" s="21">
        <v>0.51</v>
      </c>
      <c r="G10" s="21">
        <v>0.71</v>
      </c>
      <c r="H10" s="21">
        <v>0.59</v>
      </c>
      <c r="I10" s="21">
        <v>-0.15</v>
      </c>
      <c r="J10" s="21">
        <v>0.19</v>
      </c>
      <c r="K10" s="21">
        <v>0.2</v>
      </c>
      <c r="L10" s="21">
        <v>0.94</v>
      </c>
      <c r="M10" s="21">
        <v>0.79</v>
      </c>
      <c r="N10" s="22">
        <v>-0.13</v>
      </c>
      <c r="O10" s="20">
        <v>-0.96</v>
      </c>
      <c r="P10" s="21">
        <v>0.22</v>
      </c>
      <c r="Q10" s="21">
        <v>0.52</v>
      </c>
      <c r="R10" s="21">
        <v>-0.98</v>
      </c>
      <c r="S10" s="21">
        <v>0.71</v>
      </c>
      <c r="T10" s="21">
        <v>-0.11</v>
      </c>
      <c r="U10" s="21">
        <v>0.02</v>
      </c>
      <c r="V10" s="21">
        <v>-0.44</v>
      </c>
      <c r="W10" s="21">
        <v>0.52</v>
      </c>
      <c r="X10" s="22">
        <v>0.78</v>
      </c>
    </row>
    <row r="11" spans="1:24" x14ac:dyDescent="0.15">
      <c r="A11" s="10">
        <v>3</v>
      </c>
      <c r="B11" s="34"/>
      <c r="C11" s="39"/>
      <c r="D11" s="39"/>
      <c r="E11" s="20">
        <v>0.13</v>
      </c>
      <c r="F11" s="21">
        <v>0.75</v>
      </c>
      <c r="G11" s="21">
        <v>-0.91</v>
      </c>
      <c r="H11" s="21">
        <v>0.3</v>
      </c>
      <c r="I11" s="21">
        <v>-0.66</v>
      </c>
      <c r="J11" s="21">
        <v>0.08</v>
      </c>
      <c r="K11" s="21">
        <v>0.69</v>
      </c>
      <c r="L11" s="21">
        <v>-0.7</v>
      </c>
      <c r="M11" s="21">
        <v>-0.47</v>
      </c>
      <c r="N11" s="22">
        <v>0.5</v>
      </c>
      <c r="O11" s="20">
        <v>0.93</v>
      </c>
      <c r="P11" s="21">
        <v>0.56000000000000005</v>
      </c>
      <c r="Q11" s="21">
        <v>0.81</v>
      </c>
      <c r="R11" s="21">
        <v>0.45</v>
      </c>
      <c r="S11" s="21">
        <v>0.73</v>
      </c>
      <c r="T11" s="21">
        <v>-0.8</v>
      </c>
      <c r="U11" s="21">
        <v>-0.74</v>
      </c>
      <c r="V11" s="21">
        <v>0.55000000000000004</v>
      </c>
      <c r="W11" s="21">
        <v>0.61</v>
      </c>
      <c r="X11" s="22">
        <v>-0.45</v>
      </c>
    </row>
    <row r="12" spans="1:24" x14ac:dyDescent="0.15">
      <c r="A12" s="10">
        <v>4</v>
      </c>
      <c r="B12" s="34"/>
      <c r="C12" s="39"/>
      <c r="D12" s="39"/>
      <c r="E12" s="20">
        <v>0.98</v>
      </c>
      <c r="F12" s="21">
        <v>0.26</v>
      </c>
      <c r="G12" s="21">
        <v>-0.39</v>
      </c>
      <c r="H12" s="21">
        <v>-0.13</v>
      </c>
      <c r="I12" s="21">
        <v>0.51</v>
      </c>
      <c r="J12" s="21">
        <v>-0.79</v>
      </c>
      <c r="K12" s="21">
        <v>0.65</v>
      </c>
      <c r="L12" s="21">
        <v>-0.36</v>
      </c>
      <c r="M12" s="21">
        <v>-0.9</v>
      </c>
      <c r="N12" s="22">
        <v>0.31</v>
      </c>
      <c r="O12" s="20">
        <v>0.73</v>
      </c>
      <c r="P12" s="21">
        <v>-0.9</v>
      </c>
      <c r="Q12" s="21">
        <v>0.6</v>
      </c>
      <c r="R12" s="21">
        <v>-0.84</v>
      </c>
      <c r="S12" s="21">
        <v>-0.31</v>
      </c>
      <c r="T12" s="21">
        <v>-0.69</v>
      </c>
      <c r="U12" s="21">
        <v>-0.79</v>
      </c>
      <c r="V12" s="21">
        <v>0.09</v>
      </c>
      <c r="W12" s="21">
        <v>-0.87</v>
      </c>
      <c r="X12" s="22">
        <v>0.83</v>
      </c>
    </row>
    <row r="13" spans="1:24" x14ac:dyDescent="0.15">
      <c r="A13" s="10">
        <v>5</v>
      </c>
      <c r="B13" s="34"/>
      <c r="C13" s="39"/>
      <c r="D13" s="39"/>
      <c r="E13" s="20">
        <v>-0.75</v>
      </c>
      <c r="F13" s="21">
        <v>0.57999999999999996</v>
      </c>
      <c r="G13" s="21">
        <v>0.5</v>
      </c>
      <c r="H13" s="21">
        <v>-0.08</v>
      </c>
      <c r="I13" s="21">
        <v>-0.51</v>
      </c>
      <c r="J13" s="21">
        <v>-0.87</v>
      </c>
      <c r="K13" s="21">
        <v>-0.44</v>
      </c>
      <c r="L13" s="21">
        <v>-0.89</v>
      </c>
      <c r="M13" s="21">
        <v>-0.71</v>
      </c>
      <c r="N13" s="22">
        <v>0.12</v>
      </c>
      <c r="O13" s="20">
        <v>-0.37</v>
      </c>
      <c r="P13" s="21">
        <v>0.39</v>
      </c>
      <c r="Q13" s="21">
        <v>-0.03</v>
      </c>
      <c r="R13" s="21">
        <v>-0.48</v>
      </c>
      <c r="S13" s="21">
        <v>0.37</v>
      </c>
      <c r="T13" s="21">
        <v>0.2</v>
      </c>
      <c r="U13" s="21">
        <v>0.96</v>
      </c>
      <c r="V13" s="21">
        <v>-0.22</v>
      </c>
      <c r="W13" s="21">
        <v>0.39</v>
      </c>
      <c r="X13" s="22">
        <v>0.23</v>
      </c>
    </row>
    <row r="14" spans="1:24" x14ac:dyDescent="0.15">
      <c r="A14" s="10">
        <v>6</v>
      </c>
      <c r="B14" s="34"/>
      <c r="C14" s="39"/>
      <c r="D14" s="39"/>
      <c r="E14" s="20">
        <v>-0.11</v>
      </c>
      <c r="F14" s="21">
        <v>0.69</v>
      </c>
      <c r="G14" s="21">
        <v>-0.65</v>
      </c>
      <c r="H14" s="21">
        <v>0.09</v>
      </c>
      <c r="I14" s="21">
        <v>0.01</v>
      </c>
      <c r="J14" s="21">
        <v>0.73</v>
      </c>
      <c r="K14" s="21">
        <v>0.54</v>
      </c>
      <c r="L14" s="21">
        <v>-0.94</v>
      </c>
      <c r="M14" s="21">
        <v>-0.01</v>
      </c>
      <c r="N14" s="22">
        <v>0.63</v>
      </c>
      <c r="O14" s="20">
        <v>-0.91</v>
      </c>
      <c r="P14" s="21">
        <v>-0.72</v>
      </c>
      <c r="Q14" s="21">
        <v>0.8</v>
      </c>
      <c r="R14" s="21">
        <v>0.81</v>
      </c>
      <c r="S14" s="21">
        <v>0.46</v>
      </c>
      <c r="T14" s="21">
        <v>0.27</v>
      </c>
      <c r="U14" s="21">
        <v>0.96</v>
      </c>
      <c r="V14" s="21">
        <v>-0.56999999999999995</v>
      </c>
      <c r="W14" s="21">
        <v>-0.23</v>
      </c>
      <c r="X14" s="22">
        <v>-0.65</v>
      </c>
    </row>
    <row r="15" spans="1:24" x14ac:dyDescent="0.15">
      <c r="A15" s="10">
        <v>7</v>
      </c>
      <c r="B15" s="34"/>
      <c r="C15" s="39"/>
      <c r="D15" s="39"/>
      <c r="E15" s="20">
        <v>-0.19</v>
      </c>
      <c r="F15" s="21">
        <v>0.81</v>
      </c>
      <c r="G15" s="21">
        <v>0.63</v>
      </c>
      <c r="H15" s="21">
        <v>-0.37</v>
      </c>
      <c r="I15" s="21">
        <v>0.59</v>
      </c>
      <c r="J15" s="21">
        <v>-0.36</v>
      </c>
      <c r="K15" s="21">
        <v>-0.9</v>
      </c>
      <c r="L15" s="21">
        <v>-0.18</v>
      </c>
      <c r="M15" s="21">
        <v>-0.28000000000000003</v>
      </c>
      <c r="N15" s="22">
        <v>-0.3</v>
      </c>
      <c r="O15" s="20">
        <v>-0.79</v>
      </c>
      <c r="P15" s="21">
        <v>0.75</v>
      </c>
      <c r="Q15" s="21">
        <v>0.14000000000000001</v>
      </c>
      <c r="R15" s="21">
        <v>-0.25</v>
      </c>
      <c r="S15" s="21">
        <v>-0.05</v>
      </c>
      <c r="T15" s="21">
        <v>-0.85</v>
      </c>
      <c r="U15" s="21">
        <v>-0.44</v>
      </c>
      <c r="V15" s="21">
        <v>0.14000000000000001</v>
      </c>
      <c r="W15" s="21">
        <v>-0.64</v>
      </c>
      <c r="X15" s="22">
        <v>-0.25</v>
      </c>
    </row>
    <row r="16" spans="1:24" x14ac:dyDescent="0.15">
      <c r="A16" s="10">
        <v>8</v>
      </c>
      <c r="B16" s="34"/>
      <c r="C16" s="39"/>
      <c r="D16" s="39"/>
      <c r="E16" s="20">
        <v>-0.89</v>
      </c>
      <c r="F16" s="21">
        <v>-0.3</v>
      </c>
      <c r="G16" s="21">
        <v>0.82</v>
      </c>
      <c r="H16" s="21">
        <v>0.72</v>
      </c>
      <c r="I16" s="21">
        <v>-0.43</v>
      </c>
      <c r="J16" s="21">
        <v>0.19</v>
      </c>
      <c r="K16" s="21">
        <v>0.22</v>
      </c>
      <c r="L16" s="21">
        <v>0.35</v>
      </c>
      <c r="M16" s="21">
        <v>-0.28999999999999998</v>
      </c>
      <c r="N16" s="22">
        <v>-0.8</v>
      </c>
      <c r="O16" s="20">
        <v>-0.21</v>
      </c>
      <c r="P16" s="21">
        <v>-0.15</v>
      </c>
      <c r="Q16" s="21">
        <v>-0.5</v>
      </c>
      <c r="R16" s="21">
        <v>-0.05</v>
      </c>
      <c r="S16" s="21">
        <v>-0.23</v>
      </c>
      <c r="T16" s="21">
        <v>0.72</v>
      </c>
      <c r="U16" s="21">
        <v>-0.97</v>
      </c>
      <c r="V16" s="21">
        <v>-0.55000000000000004</v>
      </c>
      <c r="W16" s="21">
        <v>-0.51</v>
      </c>
      <c r="X16" s="22">
        <v>-0.66</v>
      </c>
    </row>
    <row r="17" spans="1:24" x14ac:dyDescent="0.15">
      <c r="A17" s="10">
        <v>9</v>
      </c>
      <c r="B17" s="34"/>
      <c r="C17" s="39"/>
      <c r="D17" s="39"/>
      <c r="E17" s="20">
        <v>-0.64</v>
      </c>
      <c r="F17" s="21">
        <v>0.87</v>
      </c>
      <c r="G17" s="21">
        <v>0.79</v>
      </c>
      <c r="H17" s="21">
        <v>0.62</v>
      </c>
      <c r="I17" s="21">
        <v>-0.28000000000000003</v>
      </c>
      <c r="J17" s="21">
        <v>0.51</v>
      </c>
      <c r="K17" s="21">
        <v>0.2</v>
      </c>
      <c r="L17" s="21">
        <v>-0.16</v>
      </c>
      <c r="M17" s="21">
        <v>0.17</v>
      </c>
      <c r="N17" s="22">
        <v>-0.74</v>
      </c>
      <c r="O17" s="20">
        <v>0.3</v>
      </c>
      <c r="P17" s="21">
        <v>0.8</v>
      </c>
      <c r="Q17" s="21">
        <v>0.47</v>
      </c>
      <c r="R17" s="21">
        <v>-0.18</v>
      </c>
      <c r="S17" s="21">
        <v>-0.95</v>
      </c>
      <c r="T17" s="21">
        <v>0.41</v>
      </c>
      <c r="U17" s="21">
        <v>0.6</v>
      </c>
      <c r="V17" s="21">
        <v>-0.86</v>
      </c>
      <c r="W17" s="21">
        <v>0.55000000000000004</v>
      </c>
      <c r="X17" s="22">
        <v>0.08</v>
      </c>
    </row>
    <row r="18" spans="1:24" x14ac:dyDescent="0.15">
      <c r="A18" s="11">
        <v>10</v>
      </c>
      <c r="B18" s="35"/>
      <c r="C18" s="40"/>
      <c r="D18" s="40"/>
      <c r="E18" s="23">
        <v>0.16</v>
      </c>
      <c r="F18" s="24">
        <v>-0.14000000000000001</v>
      </c>
      <c r="G18" s="24">
        <v>0.93</v>
      </c>
      <c r="H18" s="24">
        <v>-0.92</v>
      </c>
      <c r="I18" s="24">
        <v>0.87</v>
      </c>
      <c r="J18" s="24">
        <v>-0.28999999999999998</v>
      </c>
      <c r="K18" s="24">
        <v>-0.04</v>
      </c>
      <c r="L18" s="24">
        <v>0.75</v>
      </c>
      <c r="M18" s="24">
        <v>0.13</v>
      </c>
      <c r="N18" s="25">
        <v>-0.42</v>
      </c>
      <c r="O18" s="23">
        <v>-0.44</v>
      </c>
      <c r="P18" s="24">
        <v>0.83</v>
      </c>
      <c r="Q18" s="24">
        <v>0.26</v>
      </c>
      <c r="R18" s="24">
        <v>-0.94</v>
      </c>
      <c r="S18" s="24">
        <v>0.74</v>
      </c>
      <c r="T18" s="24">
        <v>-0.65</v>
      </c>
      <c r="U18" s="24">
        <v>0.99</v>
      </c>
      <c r="V18" s="24">
        <v>0.56999999999999995</v>
      </c>
      <c r="W18" s="24">
        <v>-0.33</v>
      </c>
      <c r="X18" s="25">
        <v>0.78</v>
      </c>
    </row>
    <row r="20" spans="1:24" x14ac:dyDescent="0.15">
      <c r="A20" s="1"/>
      <c r="B20" s="63" t="s">
        <v>18</v>
      </c>
      <c r="C20" s="64"/>
      <c r="D20" s="44" t="s">
        <v>19</v>
      </c>
      <c r="E20" s="2" t="s">
        <v>7</v>
      </c>
      <c r="F20" s="3"/>
      <c r="G20" s="3"/>
      <c r="H20" s="3"/>
      <c r="I20" s="3"/>
      <c r="J20" s="3"/>
      <c r="K20" s="3"/>
      <c r="L20" s="3"/>
      <c r="M20" s="3"/>
      <c r="N20" s="4"/>
      <c r="O20" s="2"/>
      <c r="P20" s="3"/>
      <c r="Q20" s="3"/>
      <c r="R20" s="3"/>
      <c r="S20" s="3"/>
      <c r="T20" s="3"/>
      <c r="U20" s="3"/>
      <c r="V20" s="3"/>
      <c r="W20" s="3"/>
      <c r="X20" s="4"/>
    </row>
    <row r="21" spans="1:24" x14ac:dyDescent="0.15">
      <c r="A21" s="5"/>
      <c r="B21" s="42" t="s">
        <v>9</v>
      </c>
      <c r="C21" s="43" t="s">
        <v>10</v>
      </c>
      <c r="D21" s="43"/>
      <c r="E21" s="6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8">
        <v>10</v>
      </c>
      <c r="O21" s="6">
        <v>1</v>
      </c>
      <c r="P21" s="7">
        <v>2</v>
      </c>
      <c r="Q21" s="7">
        <v>3</v>
      </c>
      <c r="R21" s="7">
        <v>4</v>
      </c>
      <c r="S21" s="7">
        <v>5</v>
      </c>
      <c r="T21" s="7">
        <v>6</v>
      </c>
      <c r="U21" s="7">
        <v>7</v>
      </c>
      <c r="V21" s="7">
        <v>8</v>
      </c>
      <c r="W21" s="7">
        <v>9</v>
      </c>
      <c r="X21" s="8">
        <v>10</v>
      </c>
    </row>
    <row r="22" spans="1:24" x14ac:dyDescent="0.15">
      <c r="A22" s="9">
        <v>1</v>
      </c>
      <c r="B22" s="47">
        <f t="array" ref="B22:X32">_xll.WDggev("V","V",B5,E9:N18,O9:X18)</f>
        <v>1.4396057237737452</v>
      </c>
      <c r="C22" s="60">
        <v>1.0042388789133772</v>
      </c>
      <c r="D22" s="60">
        <v>0.46628360586551321</v>
      </c>
      <c r="E22" s="48">
        <v>-0.48986401623949644</v>
      </c>
      <c r="F22" s="49">
        <v>-0.21788700519810489</v>
      </c>
      <c r="G22" s="49">
        <v>-9.7413354393226723E-2</v>
      </c>
      <c r="H22" s="49">
        <v>-0.16840543625993634</v>
      </c>
      <c r="I22" s="49">
        <v>0.47265983189187954</v>
      </c>
      <c r="J22" s="49">
        <v>0.68820567053340076</v>
      </c>
      <c r="K22" s="49">
        <v>-0.1112744045636532</v>
      </c>
      <c r="L22" s="49">
        <v>1</v>
      </c>
      <c r="M22" s="49">
        <v>-0.29127856939211683</v>
      </c>
      <c r="N22" s="50">
        <v>0.22238560081950315</v>
      </c>
      <c r="O22" s="48">
        <v>-0.37117115831830511</v>
      </c>
      <c r="P22" s="49">
        <v>5.3982858480538541E-2</v>
      </c>
      <c r="Q22" s="49">
        <v>-0.46954840099680184</v>
      </c>
      <c r="R22" s="49">
        <v>0.50808753824123754</v>
      </c>
      <c r="S22" s="49">
        <v>0.13352228637251348</v>
      </c>
      <c r="T22" s="49">
        <v>0.84112099963548848</v>
      </c>
      <c r="U22" s="49">
        <v>-0.14241267553766429</v>
      </c>
      <c r="V22" s="49">
        <v>-0.26548888370077811</v>
      </c>
      <c r="W22" s="49">
        <v>-7.215542734696713E-2</v>
      </c>
      <c r="X22" s="50">
        <v>0.14539229793647862</v>
      </c>
    </row>
    <row r="23" spans="1:24" x14ac:dyDescent="0.15">
      <c r="A23" s="10">
        <v>2</v>
      </c>
      <c r="B23" s="51">
        <v>1.8762361104135594</v>
      </c>
      <c r="C23" s="61">
        <v>-1.3088231152341792</v>
      </c>
      <c r="D23" s="61">
        <v>0.60770676621470299</v>
      </c>
      <c r="E23" s="52">
        <v>0.13942490058401219</v>
      </c>
      <c r="F23" s="53">
        <v>-6.9331906545505056E-2</v>
      </c>
      <c r="G23" s="53">
        <v>-0.23269682666202809</v>
      </c>
      <c r="H23" s="53">
        <v>0.30878440993517553</v>
      </c>
      <c r="I23" s="53">
        <v>-0.40137769006837093</v>
      </c>
      <c r="J23" s="53">
        <v>-4.9284665899312088E-2</v>
      </c>
      <c r="K23" s="53">
        <v>-0.30470781644378808</v>
      </c>
      <c r="L23" s="53">
        <v>0.53777940669325353</v>
      </c>
      <c r="M23" s="53">
        <v>-3.1555313241468361E-2</v>
      </c>
      <c r="N23" s="54">
        <v>2.0355776014939028E-2</v>
      </c>
      <c r="O23" s="52">
        <v>0.38481161667382635</v>
      </c>
      <c r="P23" s="53">
        <v>-0.19818394729444949</v>
      </c>
      <c r="Q23" s="53">
        <v>0.33913658219504128</v>
      </c>
      <c r="R23" s="53">
        <v>-0.45824818994303074</v>
      </c>
      <c r="S23" s="53">
        <v>8.1169471311365468E-2</v>
      </c>
      <c r="T23" s="53">
        <v>-0.27181146024720776</v>
      </c>
      <c r="U23" s="53">
        <v>-0.10908734606593791</v>
      </c>
      <c r="V23" s="53">
        <v>-0.21023451223789308</v>
      </c>
      <c r="W23" s="53">
        <v>6.0504129615490267E-2</v>
      </c>
      <c r="X23" s="54">
        <v>-0.11268421434592973</v>
      </c>
    </row>
    <row r="24" spans="1:24" x14ac:dyDescent="0.15">
      <c r="A24" s="10">
        <v>3</v>
      </c>
      <c r="B24" s="51">
        <v>-1.3877672419401856</v>
      </c>
      <c r="C24" s="61">
        <v>0</v>
      </c>
      <c r="D24" s="61">
        <v>1.1287782632916439</v>
      </c>
      <c r="E24" s="52">
        <v>-2.161003578950953E-2</v>
      </c>
      <c r="F24" s="53">
        <v>-5.6431195316410207E-2</v>
      </c>
      <c r="G24" s="53">
        <v>-0.71003090666496926</v>
      </c>
      <c r="H24" s="53">
        <v>0.12585599036503473</v>
      </c>
      <c r="I24" s="53">
        <v>0.56446251438297812</v>
      </c>
      <c r="J24" s="53">
        <v>0.59722753001250384</v>
      </c>
      <c r="K24" s="53">
        <v>-0.13949010219382876</v>
      </c>
      <c r="L24" s="53">
        <v>-0.54458564172447121</v>
      </c>
      <c r="M24" s="53">
        <v>0.36958332942706712</v>
      </c>
      <c r="N24" s="54">
        <v>8.7644135597743408E-2</v>
      </c>
      <c r="O24" s="52">
        <v>0.54520226896909041</v>
      </c>
      <c r="P24" s="53">
        <v>-4.6087831111483624E-2</v>
      </c>
      <c r="Q24" s="53">
        <v>7.010316150413512E-2</v>
      </c>
      <c r="R24" s="53">
        <v>0.64454921381565389</v>
      </c>
      <c r="S24" s="53">
        <v>-0.35545078618434622</v>
      </c>
      <c r="T24" s="53">
        <v>0.49687193816896974</v>
      </c>
      <c r="U24" s="53">
        <v>-0.37735333929072473</v>
      </c>
      <c r="V24" s="53">
        <v>-0.2165876955251857</v>
      </c>
      <c r="W24" s="53">
        <v>-5.326387614259781E-2</v>
      </c>
      <c r="X24" s="54">
        <v>0.17847345471290044</v>
      </c>
    </row>
    <row r="25" spans="1:24" x14ac:dyDescent="0.15">
      <c r="A25" s="10">
        <v>4</v>
      </c>
      <c r="B25" s="51">
        <v>-0.66435052805086625</v>
      </c>
      <c r="C25" s="61">
        <v>0.73685307046481408</v>
      </c>
      <c r="D25" s="61">
        <v>1.6553623542669516</v>
      </c>
      <c r="E25" s="52">
        <v>-0.29898778028142431</v>
      </c>
      <c r="F25" s="53">
        <v>3.3408122714439818E-2</v>
      </c>
      <c r="G25" s="53">
        <v>-1.3648848249753674E-2</v>
      </c>
      <c r="H25" s="53">
        <v>0.11563925509253299</v>
      </c>
      <c r="I25" s="53">
        <v>-0.2196912727602929</v>
      </c>
      <c r="J25" s="53">
        <v>-6.7744421933879209E-2</v>
      </c>
      <c r="K25" s="53">
        <v>4.3036184063587474E-2</v>
      </c>
      <c r="L25" s="53">
        <v>-0.20507716219633559</v>
      </c>
      <c r="M25" s="53">
        <v>-0.19146273846479395</v>
      </c>
      <c r="N25" s="54">
        <v>-6.827869441720911E-3</v>
      </c>
      <c r="O25" s="52">
        <v>0.2151783848432538</v>
      </c>
      <c r="P25" s="53">
        <v>-0.15928903664739871</v>
      </c>
      <c r="Q25" s="53">
        <v>0.7803841723974656</v>
      </c>
      <c r="R25" s="53">
        <v>0.39127886655970723</v>
      </c>
      <c r="S25" s="53">
        <v>0.60154221333666258</v>
      </c>
      <c r="T25" s="53">
        <v>-0.28872572954612197</v>
      </c>
      <c r="U25" s="53">
        <v>0.47476529451720911</v>
      </c>
      <c r="V25" s="53">
        <v>0.68935808840907842</v>
      </c>
      <c r="W25" s="53">
        <v>-2.3039006099335985E-2</v>
      </c>
      <c r="X25" s="54">
        <v>-6.7370837517728894E-4</v>
      </c>
    </row>
    <row r="26" spans="1:24" x14ac:dyDescent="0.15">
      <c r="A26" s="10">
        <v>5</v>
      </c>
      <c r="B26" s="51">
        <v>-0.65340431819956302</v>
      </c>
      <c r="C26" s="61">
        <v>-0.72471226828535473</v>
      </c>
      <c r="D26" s="61">
        <v>1.628087680815701</v>
      </c>
      <c r="E26" s="52">
        <v>-0.815291018553572</v>
      </c>
      <c r="F26" s="53">
        <v>0.18470898144642803</v>
      </c>
      <c r="G26" s="53">
        <v>-0.94114236433108522</v>
      </c>
      <c r="H26" s="53">
        <v>-0.48046087032777368</v>
      </c>
      <c r="I26" s="53">
        <v>9.046985674362587E-2</v>
      </c>
      <c r="J26" s="53">
        <v>0.13676878735180381</v>
      </c>
      <c r="K26" s="53">
        <v>-5.7848364708286172E-2</v>
      </c>
      <c r="L26" s="53">
        <v>-9.5943099365870421E-2</v>
      </c>
      <c r="M26" s="53">
        <v>-0.28419158788793542</v>
      </c>
      <c r="N26" s="54">
        <v>-0.15326915099278912</v>
      </c>
      <c r="O26" s="52">
        <v>-0.18203653447128701</v>
      </c>
      <c r="P26" s="53">
        <v>-5.001668206055887E-2</v>
      </c>
      <c r="Q26" s="53">
        <v>-0.59206943804926759</v>
      </c>
      <c r="R26" s="53">
        <v>0.27270447667205133</v>
      </c>
      <c r="S26" s="53">
        <v>0.42889510884345122</v>
      </c>
      <c r="T26" s="53">
        <v>-0.48023051727768667</v>
      </c>
      <c r="U26" s="53">
        <v>0.43586013833113474</v>
      </c>
      <c r="V26" s="53">
        <v>-0.1038006976707484</v>
      </c>
      <c r="W26" s="53">
        <v>0.13934484792142277</v>
      </c>
      <c r="X26" s="54">
        <v>0.12293580220250461</v>
      </c>
    </row>
    <row r="27" spans="1:24" x14ac:dyDescent="0.15">
      <c r="A27" s="10">
        <v>6</v>
      </c>
      <c r="B27" s="51">
        <v>-5.5645388567691662E-2</v>
      </c>
      <c r="C27" s="61">
        <v>0.3360849228585</v>
      </c>
      <c r="D27" s="61">
        <v>1.9116119269728165</v>
      </c>
      <c r="E27" s="52">
        <v>-0.20480329570121958</v>
      </c>
      <c r="F27" s="53">
        <v>-0.2115649481215445</v>
      </c>
      <c r="G27" s="53">
        <v>0.37570539251587154</v>
      </c>
      <c r="H27" s="53">
        <v>0.11002675920465471</v>
      </c>
      <c r="I27" s="53">
        <v>-0.38913436434124909</v>
      </c>
      <c r="J27" s="53">
        <v>-0.8771274225870348</v>
      </c>
      <c r="K27" s="53">
        <v>0.12287257741296508</v>
      </c>
      <c r="L27" s="53">
        <v>-0.48965759156352845</v>
      </c>
      <c r="M27" s="53">
        <v>-0.66587056347894369</v>
      </c>
      <c r="N27" s="54">
        <v>-0.1449731255035657</v>
      </c>
      <c r="O27" s="52">
        <v>0.92400099985243267</v>
      </c>
      <c r="P27" s="53">
        <v>-7.5999000147567358E-2</v>
      </c>
      <c r="Q27" s="53">
        <v>0.13588782368034538</v>
      </c>
      <c r="R27" s="53">
        <v>-0.3967903764519437</v>
      </c>
      <c r="S27" s="53">
        <v>-0.41248867518595128</v>
      </c>
      <c r="T27" s="53">
        <v>0.47733405304097076</v>
      </c>
      <c r="U27" s="53">
        <v>-0.52266594695902924</v>
      </c>
      <c r="V27" s="53">
        <v>-0.11218598788612974</v>
      </c>
      <c r="W27" s="53">
        <v>0.20871943168639465</v>
      </c>
      <c r="X27" s="54">
        <v>0.13126166547612841</v>
      </c>
    </row>
    <row r="28" spans="1:24" x14ac:dyDescent="0.15">
      <c r="A28" s="10">
        <v>7</v>
      </c>
      <c r="B28" s="51">
        <v>-4.5811419776057981E-2</v>
      </c>
      <c r="C28" s="61">
        <v>-0.27669008839331216</v>
      </c>
      <c r="D28" s="61">
        <v>1.5737810210263685</v>
      </c>
      <c r="E28" s="52">
        <v>-0.64150906260272134</v>
      </c>
      <c r="F28" s="53">
        <v>-0.13478285187758596</v>
      </c>
      <c r="G28" s="53">
        <v>0.81588023454915015</v>
      </c>
      <c r="H28" s="53">
        <v>0.36505010387465237</v>
      </c>
      <c r="I28" s="53">
        <v>-0.63494989612534769</v>
      </c>
      <c r="J28" s="53">
        <v>-0.68002253900784526</v>
      </c>
      <c r="K28" s="53">
        <v>4.2772028621345888E-2</v>
      </c>
      <c r="L28" s="53">
        <v>-0.69429862100653494</v>
      </c>
      <c r="M28" s="53">
        <v>0.82856782728403655</v>
      </c>
      <c r="N28" s="54">
        <v>0.17143217271596339</v>
      </c>
      <c r="O28" s="52">
        <v>-0.30998223543203085</v>
      </c>
      <c r="P28" s="53">
        <v>7.3081498195008587E-2</v>
      </c>
      <c r="Q28" s="53">
        <v>0.17240763952709931</v>
      </c>
      <c r="R28" s="53">
        <v>-7.0172938814924021E-2</v>
      </c>
      <c r="S28" s="53">
        <v>0.34166039917042224</v>
      </c>
      <c r="T28" s="53">
        <v>-0.18283163237764244</v>
      </c>
      <c r="U28" s="53">
        <v>0.24298829408167727</v>
      </c>
      <c r="V28" s="53">
        <v>-0.17559074018569176</v>
      </c>
      <c r="W28" s="53">
        <v>-0.19879542198125327</v>
      </c>
      <c r="X28" s="54">
        <v>3.7367417099367764E-2</v>
      </c>
    </row>
    <row r="29" spans="1:24" x14ac:dyDescent="0.15">
      <c r="A29" s="10">
        <v>8</v>
      </c>
      <c r="B29" s="51">
        <v>1.122740750978013</v>
      </c>
      <c r="C29" s="61">
        <v>0</v>
      </c>
      <c r="D29" s="61">
        <v>1.4527000198416311</v>
      </c>
      <c r="E29" s="52">
        <v>-0.22466678871781198</v>
      </c>
      <c r="F29" s="53">
        <v>-0.34056430568402624</v>
      </c>
      <c r="G29" s="53">
        <v>-1</v>
      </c>
      <c r="H29" s="53">
        <v>-0.31566486304986452</v>
      </c>
      <c r="I29" s="53">
        <v>0.16168964030111727</v>
      </c>
      <c r="J29" s="53">
        <v>-0.13002407147102144</v>
      </c>
      <c r="K29" s="53">
        <v>0.25261669630606104</v>
      </c>
      <c r="L29" s="53">
        <v>-0.37780022261869645</v>
      </c>
      <c r="M29" s="53">
        <v>-0.36498209519146046</v>
      </c>
      <c r="N29" s="54">
        <v>0.2411247243025233</v>
      </c>
      <c r="O29" s="52">
        <v>0.61938237634232485</v>
      </c>
      <c r="P29" s="53">
        <v>0.21905892737208443</v>
      </c>
      <c r="Q29" s="53">
        <v>0.91812074791303522</v>
      </c>
      <c r="R29" s="53">
        <v>-0.52178386781121033</v>
      </c>
      <c r="S29" s="53">
        <v>-0.21820626170597557</v>
      </c>
      <c r="T29" s="53">
        <v>-0.43792795739102347</v>
      </c>
      <c r="U29" s="53">
        <v>-0.34057213862429825</v>
      </c>
      <c r="V29" s="53">
        <v>-0.63242512316828781</v>
      </c>
      <c r="W29" s="53">
        <v>0.62000073064307937</v>
      </c>
      <c r="X29" s="54">
        <v>7.1905183647235416E-2</v>
      </c>
    </row>
    <row r="30" spans="1:24" x14ac:dyDescent="0.15">
      <c r="A30" s="10">
        <v>9</v>
      </c>
      <c r="B30" s="51">
        <v>0.88229679143473572</v>
      </c>
      <c r="C30" s="61">
        <v>0.29030953536569953</v>
      </c>
      <c r="D30" s="61">
        <v>2.1466943922175807</v>
      </c>
      <c r="E30" s="52">
        <v>-0.40440569205721205</v>
      </c>
      <c r="F30" s="53">
        <v>-0.34695581047367291</v>
      </c>
      <c r="G30" s="53">
        <v>0.28892792542895201</v>
      </c>
      <c r="H30" s="53">
        <v>-8.0634661883013298E-2</v>
      </c>
      <c r="I30" s="53">
        <v>0.4959934383227752</v>
      </c>
      <c r="J30" s="53">
        <v>0.78797944833258082</v>
      </c>
      <c r="K30" s="53">
        <v>1.8995484336842491E-3</v>
      </c>
      <c r="L30" s="53">
        <v>1.9575142859405689E-2</v>
      </c>
      <c r="M30" s="53">
        <v>-6.7985233352394772E-2</v>
      </c>
      <c r="N30" s="54">
        <v>-0.15284780246305696</v>
      </c>
      <c r="O30" s="52">
        <v>-0.11304448123431883</v>
      </c>
      <c r="P30" s="53">
        <v>4.4586150509497019E-2</v>
      </c>
      <c r="Q30" s="53">
        <v>-0.66229701406807795</v>
      </c>
      <c r="R30" s="53">
        <v>0.25210730387313202</v>
      </c>
      <c r="S30" s="53">
        <v>0.17399138093189609</v>
      </c>
      <c r="T30" s="53">
        <v>-0.34106275144272491</v>
      </c>
      <c r="U30" s="53">
        <v>0.42419510405487559</v>
      </c>
      <c r="V30" s="53">
        <v>1</v>
      </c>
      <c r="W30" s="53">
        <v>-0.67308988322004448</v>
      </c>
      <c r="X30" s="54">
        <v>-0.32691011677995552</v>
      </c>
    </row>
    <row r="31" spans="1:24" x14ac:dyDescent="0.15">
      <c r="A31" s="11">
        <v>10</v>
      </c>
      <c r="B31" s="55">
        <v>0.72729585184749923</v>
      </c>
      <c r="C31" s="62">
        <v>-0.2393082723103912</v>
      </c>
      <c r="D31" s="62">
        <v>1.7695654589259884</v>
      </c>
      <c r="E31" s="56">
        <v>0.20395660408471916</v>
      </c>
      <c r="F31" s="57">
        <v>-0.25917451082078347</v>
      </c>
      <c r="G31" s="57">
        <v>-0.27059650532345514</v>
      </c>
      <c r="H31" s="57">
        <v>-0.25185811745298414</v>
      </c>
      <c r="I31" s="57">
        <v>0.61187476523410755</v>
      </c>
      <c r="J31" s="57">
        <v>0.47588740945339469</v>
      </c>
      <c r="K31" s="57">
        <v>-5.9087459356626994E-2</v>
      </c>
      <c r="L31" s="57">
        <v>-0.83836540222267819</v>
      </c>
      <c r="M31" s="57">
        <v>-0.54004022675459795</v>
      </c>
      <c r="N31" s="58">
        <v>-0.10590880582161938</v>
      </c>
      <c r="O31" s="56">
        <v>0.37909475438094004</v>
      </c>
      <c r="P31" s="57">
        <v>-0.10688468666096941</v>
      </c>
      <c r="Q31" s="57">
        <v>1</v>
      </c>
      <c r="R31" s="57">
        <v>-0.29743587967507279</v>
      </c>
      <c r="S31" s="57">
        <v>-0.3908142053148555</v>
      </c>
      <c r="T31" s="57">
        <v>-0.3341142887765034</v>
      </c>
      <c r="U31" s="57">
        <v>-0.55752775477991545</v>
      </c>
      <c r="V31" s="57">
        <v>1.5812143930088687E-2</v>
      </c>
      <c r="W31" s="57">
        <v>0.34007487580527301</v>
      </c>
      <c r="X31" s="58">
        <v>0.21108458061056568</v>
      </c>
    </row>
    <row r="32" spans="1:24" x14ac:dyDescent="0.15">
      <c r="B32" s="59">
        <v>0</v>
      </c>
      <c r="C32" s="41">
        <v>0</v>
      </c>
      <c r="D32" s="41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</row>
    <row r="33" spans="2:2" x14ac:dyDescent="0.15">
      <c r="B33" s="13" t="s">
        <v>5</v>
      </c>
    </row>
  </sheetData>
  <mergeCells count="1">
    <mergeCell ref="B20:C2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3" width="11.625" style="13" bestFit="1" customWidth="1"/>
    <col min="4" max="16384" width="9" style="13"/>
  </cols>
  <sheetData>
    <row r="1" spans="1:12" x14ac:dyDescent="0.15">
      <c r="A1" s="14" t="s">
        <v>29</v>
      </c>
    </row>
    <row r="2" spans="1:12" x14ac:dyDescent="0.15">
      <c r="A2" s="16"/>
    </row>
    <row r="3" spans="1:12" x14ac:dyDescent="0.15">
      <c r="A3" s="14" t="s">
        <v>30</v>
      </c>
    </row>
    <row r="5" spans="1:12" x14ac:dyDescent="0.15">
      <c r="A5" s="17" t="s">
        <v>28</v>
      </c>
      <c r="B5" s="15">
        <v>10</v>
      </c>
    </row>
    <row r="6" spans="1:12" x14ac:dyDescent="0.15">
      <c r="A6" s="17" t="s">
        <v>0</v>
      </c>
      <c r="B6" s="15">
        <v>8</v>
      </c>
    </row>
    <row r="8" spans="1:12" x14ac:dyDescent="0.15">
      <c r="A8" s="1"/>
      <c r="B8" s="1"/>
      <c r="C8" s="2" t="s">
        <v>6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3"/>
      <c r="C10" s="12">
        <v>0.2</v>
      </c>
      <c r="D10" s="18">
        <v>-0.11</v>
      </c>
      <c r="E10" s="18">
        <v>-0.93</v>
      </c>
      <c r="F10" s="18">
        <v>-0.32</v>
      </c>
      <c r="G10" s="18">
        <v>0.81</v>
      </c>
      <c r="H10" s="18">
        <v>0.37</v>
      </c>
      <c r="I10" s="18">
        <v>-0.8</v>
      </c>
      <c r="J10" s="18">
        <v>-0.92</v>
      </c>
      <c r="K10" s="18">
        <v>-0.28999999999999998</v>
      </c>
      <c r="L10" s="19">
        <v>0.86</v>
      </c>
    </row>
    <row r="11" spans="1:12" x14ac:dyDescent="0.15">
      <c r="A11" s="10">
        <v>2</v>
      </c>
      <c r="B11" s="34"/>
      <c r="C11" s="20">
        <v>0.64</v>
      </c>
      <c r="D11" s="21">
        <v>0.51</v>
      </c>
      <c r="E11" s="21">
        <v>0.71</v>
      </c>
      <c r="F11" s="21">
        <v>0.59</v>
      </c>
      <c r="G11" s="21">
        <v>-0.15</v>
      </c>
      <c r="H11" s="21">
        <v>0.19</v>
      </c>
      <c r="I11" s="21">
        <v>0.2</v>
      </c>
      <c r="J11" s="21">
        <v>0.94</v>
      </c>
      <c r="K11" s="21">
        <v>0.79</v>
      </c>
      <c r="L11" s="22">
        <v>-0.13</v>
      </c>
    </row>
    <row r="12" spans="1:12" x14ac:dyDescent="0.15">
      <c r="A12" s="10">
        <v>3</v>
      </c>
      <c r="B12" s="34"/>
      <c r="C12" s="20">
        <v>0.13</v>
      </c>
      <c r="D12" s="21">
        <v>0.75</v>
      </c>
      <c r="E12" s="21">
        <v>-0.91</v>
      </c>
      <c r="F12" s="21">
        <v>0.3</v>
      </c>
      <c r="G12" s="21">
        <v>-0.66</v>
      </c>
      <c r="H12" s="21">
        <v>0.08</v>
      </c>
      <c r="I12" s="21">
        <v>0.69</v>
      </c>
      <c r="J12" s="21">
        <v>-0.7</v>
      </c>
      <c r="K12" s="21">
        <v>-0.47</v>
      </c>
      <c r="L12" s="22">
        <v>0.5</v>
      </c>
    </row>
    <row r="13" spans="1:12" x14ac:dyDescent="0.15">
      <c r="A13" s="10">
        <v>4</v>
      </c>
      <c r="B13" s="34"/>
      <c r="C13" s="20">
        <v>0.98</v>
      </c>
      <c r="D13" s="21">
        <v>0.26</v>
      </c>
      <c r="E13" s="21">
        <v>-0.39</v>
      </c>
      <c r="F13" s="21">
        <v>-0.13</v>
      </c>
      <c r="G13" s="21">
        <v>0.51</v>
      </c>
      <c r="H13" s="21">
        <v>-0.79</v>
      </c>
      <c r="I13" s="21">
        <v>0.65</v>
      </c>
      <c r="J13" s="21">
        <v>-0.36</v>
      </c>
      <c r="K13" s="21">
        <v>-0.9</v>
      </c>
      <c r="L13" s="22">
        <v>0.31</v>
      </c>
    </row>
    <row r="14" spans="1:12" x14ac:dyDescent="0.15">
      <c r="A14" s="10">
        <v>5</v>
      </c>
      <c r="B14" s="34"/>
      <c r="C14" s="20">
        <v>-0.75</v>
      </c>
      <c r="D14" s="21">
        <v>0.57999999999999996</v>
      </c>
      <c r="E14" s="21">
        <v>0.5</v>
      </c>
      <c r="F14" s="21">
        <v>-0.08</v>
      </c>
      <c r="G14" s="21">
        <v>-0.51</v>
      </c>
      <c r="H14" s="21">
        <v>-0.87</v>
      </c>
      <c r="I14" s="21">
        <v>-0.44</v>
      </c>
      <c r="J14" s="21">
        <v>-0.89</v>
      </c>
      <c r="K14" s="21">
        <v>-0.71</v>
      </c>
      <c r="L14" s="22">
        <v>0.12</v>
      </c>
    </row>
    <row r="15" spans="1:12" x14ac:dyDescent="0.15">
      <c r="A15" s="10">
        <v>6</v>
      </c>
      <c r="B15" s="34"/>
      <c r="C15" s="20">
        <v>-0.11</v>
      </c>
      <c r="D15" s="21">
        <v>0.69</v>
      </c>
      <c r="E15" s="21">
        <v>-0.65</v>
      </c>
      <c r="F15" s="21">
        <v>0.09</v>
      </c>
      <c r="G15" s="21">
        <v>0.01</v>
      </c>
      <c r="H15" s="21">
        <v>0.73</v>
      </c>
      <c r="I15" s="21">
        <v>0.54</v>
      </c>
      <c r="J15" s="21">
        <v>-0.94</v>
      </c>
      <c r="K15" s="21">
        <v>-0.01</v>
      </c>
      <c r="L15" s="22">
        <v>0.63</v>
      </c>
    </row>
    <row r="16" spans="1:12" x14ac:dyDescent="0.15">
      <c r="A16" s="10">
        <v>7</v>
      </c>
      <c r="B16" s="34"/>
      <c r="C16" s="20">
        <v>-0.19</v>
      </c>
      <c r="D16" s="21">
        <v>0.81</v>
      </c>
      <c r="E16" s="21">
        <v>0.63</v>
      </c>
      <c r="F16" s="21">
        <v>-0.37</v>
      </c>
      <c r="G16" s="21">
        <v>0.59</v>
      </c>
      <c r="H16" s="21">
        <v>-0.36</v>
      </c>
      <c r="I16" s="21">
        <v>-0.9</v>
      </c>
      <c r="J16" s="21">
        <v>-0.18</v>
      </c>
      <c r="K16" s="21">
        <v>-0.28000000000000003</v>
      </c>
      <c r="L16" s="22">
        <v>-0.3</v>
      </c>
    </row>
    <row r="17" spans="1:22" x14ac:dyDescent="0.15">
      <c r="A17" s="10">
        <v>8</v>
      </c>
      <c r="B17" s="34"/>
      <c r="C17" s="20">
        <v>-0.89</v>
      </c>
      <c r="D17" s="21">
        <v>-0.3</v>
      </c>
      <c r="E17" s="21">
        <v>0.82</v>
      </c>
      <c r="F17" s="21">
        <v>0.72</v>
      </c>
      <c r="G17" s="21">
        <v>-0.43</v>
      </c>
      <c r="H17" s="21">
        <v>0.19</v>
      </c>
      <c r="I17" s="21">
        <v>0.22</v>
      </c>
      <c r="J17" s="21">
        <v>0.35</v>
      </c>
      <c r="K17" s="21">
        <v>-0.28999999999999998</v>
      </c>
      <c r="L17" s="22">
        <v>-0.8</v>
      </c>
    </row>
    <row r="18" spans="1:22" x14ac:dyDescent="0.15">
      <c r="A18" s="10">
        <v>9</v>
      </c>
      <c r="B18" s="34"/>
      <c r="C18" s="20">
        <v>-0.64</v>
      </c>
      <c r="D18" s="21">
        <v>0.87</v>
      </c>
      <c r="E18" s="21">
        <v>0.79</v>
      </c>
      <c r="F18" s="21">
        <v>0.62</v>
      </c>
      <c r="G18" s="21">
        <v>-0.28000000000000003</v>
      </c>
      <c r="H18" s="21">
        <v>0.51</v>
      </c>
      <c r="I18" s="21">
        <v>0.2</v>
      </c>
      <c r="J18" s="21">
        <v>-0.16</v>
      </c>
      <c r="K18" s="21">
        <v>0.17</v>
      </c>
      <c r="L18" s="22">
        <v>-0.74</v>
      </c>
    </row>
    <row r="19" spans="1:22" x14ac:dyDescent="0.15">
      <c r="A19" s="11">
        <v>10</v>
      </c>
      <c r="B19" s="35"/>
      <c r="C19" s="23">
        <v>0.16</v>
      </c>
      <c r="D19" s="24">
        <v>-0.14000000000000001</v>
      </c>
      <c r="E19" s="24">
        <v>0.93</v>
      </c>
      <c r="F19" s="24">
        <v>-0.92</v>
      </c>
      <c r="G19" s="24">
        <v>0.87</v>
      </c>
      <c r="H19" s="24">
        <v>-0.28999999999999998</v>
      </c>
      <c r="I19" s="24">
        <v>-0.04</v>
      </c>
      <c r="J19" s="24">
        <v>0.75</v>
      </c>
      <c r="K19" s="24">
        <v>0.13</v>
      </c>
      <c r="L19" s="25">
        <v>-0.42</v>
      </c>
    </row>
    <row r="21" spans="1:22" x14ac:dyDescent="0.15">
      <c r="A21" s="1"/>
      <c r="B21" s="46" t="s">
        <v>31</v>
      </c>
      <c r="C21" s="2" t="s">
        <v>32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15">
      <c r="A22" s="5"/>
      <c r="B22" s="42"/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  <c r="M22" s="6">
        <v>1</v>
      </c>
      <c r="N22" s="7">
        <v>2</v>
      </c>
      <c r="O22" s="7">
        <v>3</v>
      </c>
      <c r="P22" s="7">
        <v>4</v>
      </c>
      <c r="Q22" s="7">
        <v>5</v>
      </c>
      <c r="R22" s="7">
        <v>6</v>
      </c>
      <c r="S22" s="7">
        <v>7</v>
      </c>
      <c r="T22" s="7">
        <v>8</v>
      </c>
      <c r="U22" s="7">
        <v>9</v>
      </c>
      <c r="V22" s="8">
        <v>10</v>
      </c>
    </row>
    <row r="23" spans="1:22" x14ac:dyDescent="0.15">
      <c r="A23" s="9">
        <v>1</v>
      </c>
      <c r="B23" s="47">
        <f t="array" ref="B23:V33">_xll.WDgesvd("A","A",B5,B6,C10:L19)</f>
        <v>2.9669379102846287</v>
      </c>
      <c r="C23" s="48">
        <v>-0.41082077781221504</v>
      </c>
      <c r="D23" s="49">
        <v>-0.32526101330449519</v>
      </c>
      <c r="E23" s="49">
        <v>-0.26678145284813243</v>
      </c>
      <c r="F23" s="49">
        <v>0.29963778811593705</v>
      </c>
      <c r="G23" s="49">
        <v>0.37624524608634385</v>
      </c>
      <c r="H23" s="49">
        <v>0.20726799697072618</v>
      </c>
      <c r="I23" s="49">
        <v>-0.3499990234337888</v>
      </c>
      <c r="J23" s="49">
        <v>0.12978822785078975</v>
      </c>
      <c r="K23" s="49">
        <v>0.27211858588656795</v>
      </c>
      <c r="L23" s="50">
        <v>-0.40812140478310827</v>
      </c>
      <c r="M23" s="48">
        <v>-0.15842036903258777</v>
      </c>
      <c r="N23" s="49">
        <v>-0.13960037429754457</v>
      </c>
      <c r="O23" s="49">
        <v>0.74248163565770564</v>
      </c>
      <c r="P23" s="49">
        <v>2.8354209233628871E-2</v>
      </c>
      <c r="Q23" s="49">
        <v>1.1331339900563951E-2</v>
      </c>
      <c r="R23" s="49">
        <v>-9.4286478029961859E-2</v>
      </c>
      <c r="S23" s="49">
        <v>-0.1136343812634155</v>
      </c>
      <c r="T23" s="49">
        <v>0.61757644862235539</v>
      </c>
      <c r="U23" s="49" t="e">
        <v>#N/A</v>
      </c>
      <c r="V23" s="50" t="e">
        <v>#N/A</v>
      </c>
    </row>
    <row r="24" spans="1:22" x14ac:dyDescent="0.15">
      <c r="A24" s="10">
        <v>2</v>
      </c>
      <c r="B24" s="51">
        <v>2.6659108901799771</v>
      </c>
      <c r="C24" s="52">
        <v>0.3065404800623252</v>
      </c>
      <c r="D24" s="53">
        <v>0.1288392050248644</v>
      </c>
      <c r="E24" s="53">
        <v>0.30726407827842017</v>
      </c>
      <c r="F24" s="53">
        <v>-0.42530501605511184</v>
      </c>
      <c r="G24" s="53">
        <v>0.33183919758812314</v>
      </c>
      <c r="H24" s="53">
        <v>0.5086498540516734</v>
      </c>
      <c r="I24" s="53">
        <v>-1.7725679713734534E-2</v>
      </c>
      <c r="J24" s="53">
        <v>0.31114948498048239</v>
      </c>
      <c r="K24" s="53">
        <v>-0.15772638420554419</v>
      </c>
      <c r="L24" s="54">
        <v>-0.35112687417454524</v>
      </c>
      <c r="M24" s="52">
        <v>-0.41258034206380773</v>
      </c>
      <c r="N24" s="53">
        <v>0.31158887024501913</v>
      </c>
      <c r="O24" s="53">
        <v>0.14661149572870677</v>
      </c>
      <c r="P24" s="53">
        <v>0.50252934325777199</v>
      </c>
      <c r="Q24" s="53">
        <v>-0.56310883154602498</v>
      </c>
      <c r="R24" s="53">
        <v>0.22804985220672777</v>
      </c>
      <c r="S24" s="53">
        <v>0.2639586250021505</v>
      </c>
      <c r="T24" s="53">
        <v>-0.14102027796519639</v>
      </c>
      <c r="U24" s="53" t="e">
        <v>#N/A</v>
      </c>
      <c r="V24" s="54" t="e">
        <v>#N/A</v>
      </c>
    </row>
    <row r="25" spans="1:22" x14ac:dyDescent="0.15">
      <c r="A25" s="10">
        <v>3</v>
      </c>
      <c r="B25" s="51">
        <v>2.2612812732604763</v>
      </c>
      <c r="C25" s="52">
        <v>-0.44428964606594523</v>
      </c>
      <c r="D25" s="53">
        <v>0.32564479784435074</v>
      </c>
      <c r="E25" s="53">
        <v>0.11839707372543955</v>
      </c>
      <c r="F25" s="53">
        <v>-0.28116793368739684</v>
      </c>
      <c r="G25" s="53">
        <v>-0.10276700185483859</v>
      </c>
      <c r="H25" s="53">
        <v>1.0949068646410962E-2</v>
      </c>
      <c r="I25" s="53">
        <v>0.36809351257356632</v>
      </c>
      <c r="J25" s="53">
        <v>-0.42184273337582928</v>
      </c>
      <c r="K25" s="53">
        <v>0.30221610821162026</v>
      </c>
      <c r="L25" s="54">
        <v>-0.43362340976583535</v>
      </c>
      <c r="M25" s="52">
        <v>0.4413498009714924</v>
      </c>
      <c r="N25" s="53">
        <v>-0.31416108701708384</v>
      </c>
      <c r="O25" s="53">
        <v>-0.25641798988978398</v>
      </c>
      <c r="P25" s="53">
        <v>0.2280551508795374</v>
      </c>
      <c r="Q25" s="53">
        <v>-0.13362627451964412</v>
      </c>
      <c r="R25" s="53">
        <v>0.23215040249033109</v>
      </c>
      <c r="S25" s="53">
        <v>0.53810469429590901</v>
      </c>
      <c r="T25" s="53">
        <v>0.47691443107034037</v>
      </c>
      <c r="U25" s="53" t="e">
        <v>#N/A</v>
      </c>
      <c r="V25" s="54" t="e">
        <v>#N/A</v>
      </c>
    </row>
    <row r="26" spans="1:22" x14ac:dyDescent="0.15">
      <c r="A26" s="10">
        <v>4</v>
      </c>
      <c r="B26" s="51">
        <v>1.7937421713364237</v>
      </c>
      <c r="C26" s="52">
        <v>-0.23617835411367338</v>
      </c>
      <c r="D26" s="53">
        <v>-0.25913372066341395</v>
      </c>
      <c r="E26" s="53">
        <v>0.15377450431168921</v>
      </c>
      <c r="F26" s="53">
        <v>-0.62023852342383701</v>
      </c>
      <c r="G26" s="53">
        <v>-0.24144819754068605</v>
      </c>
      <c r="H26" s="53">
        <v>-0.1446738233677255</v>
      </c>
      <c r="I26" s="53">
        <v>-0.61055863512123776</v>
      </c>
      <c r="J26" s="53">
        <v>-6.8542360806342933E-2</v>
      </c>
      <c r="K26" s="53">
        <v>2.0400166958684907E-2</v>
      </c>
      <c r="L26" s="54">
        <v>0.10771842705203863</v>
      </c>
      <c r="M26" s="52">
        <v>-0.45375804689822147</v>
      </c>
      <c r="N26" s="53">
        <v>-0.67977237460975071</v>
      </c>
      <c r="O26" s="53">
        <v>-0.22801213334789769</v>
      </c>
      <c r="P26" s="53">
        <v>2.1064091796081458E-2</v>
      </c>
      <c r="Q26" s="53">
        <v>-8.1884160884245993E-2</v>
      </c>
      <c r="R26" s="53">
        <v>0.3986367401229064</v>
      </c>
      <c r="S26" s="53">
        <v>-0.33756838065837436</v>
      </c>
      <c r="T26" s="53">
        <v>3.3536063615632805E-3</v>
      </c>
      <c r="U26" s="53" t="e">
        <v>#N/A</v>
      </c>
      <c r="V26" s="54" t="e">
        <v>#N/A</v>
      </c>
    </row>
    <row r="27" spans="1:22" x14ac:dyDescent="0.15">
      <c r="A27" s="10">
        <v>5</v>
      </c>
      <c r="B27" s="51">
        <v>1.4935124922492546</v>
      </c>
      <c r="C27" s="52">
        <v>-5.5862706636811629E-3</v>
      </c>
      <c r="D27" s="53">
        <v>0.23309428272317248</v>
      </c>
      <c r="E27" s="53">
        <v>-0.64331693925923417</v>
      </c>
      <c r="F27" s="53">
        <v>-0.1834981110470647</v>
      </c>
      <c r="G27" s="53">
        <v>-0.48962273671873624</v>
      </c>
      <c r="H27" s="53">
        <v>5.8016868427393967E-2</v>
      </c>
      <c r="I27" s="53">
        <v>1.6743989824350713E-2</v>
      </c>
      <c r="J27" s="53">
        <v>0.45322975580529229</v>
      </c>
      <c r="K27" s="53">
        <v>-4.6105563027271049E-2</v>
      </c>
      <c r="L27" s="54">
        <v>-0.21722783161335599</v>
      </c>
      <c r="M27" s="52">
        <v>9.7537483983997544E-2</v>
      </c>
      <c r="N27" s="53">
        <v>0.38482102064772072</v>
      </c>
      <c r="O27" s="53">
        <v>8.2800763598745858E-2</v>
      </c>
      <c r="P27" s="53">
        <v>7.119326670010899E-2</v>
      </c>
      <c r="Q27" s="53">
        <v>0.4467988071364406</v>
      </c>
      <c r="R27" s="53">
        <v>0.77449722666005894</v>
      </c>
      <c r="S27" s="53">
        <v>-0.1503834313449659</v>
      </c>
      <c r="T27" s="53">
        <v>9.1566746278308006E-2</v>
      </c>
      <c r="U27" s="53" t="e">
        <v>#N/A</v>
      </c>
      <c r="V27" s="54" t="e">
        <v>#N/A</v>
      </c>
    </row>
    <row r="28" spans="1:22" x14ac:dyDescent="0.15">
      <c r="A28" s="10">
        <v>6</v>
      </c>
      <c r="B28" s="51">
        <v>0.97153473160631132</v>
      </c>
      <c r="C28" s="52">
        <v>-0.4279022627226246</v>
      </c>
      <c r="D28" s="53">
        <v>0.24241333486802671</v>
      </c>
      <c r="E28" s="53">
        <v>-2.9944293598241932E-2</v>
      </c>
      <c r="F28" s="53">
        <v>-9.1584642354848089E-2</v>
      </c>
      <c r="G28" s="53">
        <v>0.40840331161825399</v>
      </c>
      <c r="H28" s="53">
        <v>-0.44967812344491082</v>
      </c>
      <c r="I28" s="53">
        <v>4.6742296490060585E-2</v>
      </c>
      <c r="J28" s="53">
        <v>0.22312261654016427</v>
      </c>
      <c r="K28" s="53">
        <v>-0.57246342880832957</v>
      </c>
      <c r="L28" s="54">
        <v>-1.2822633858898487E-2</v>
      </c>
      <c r="M28" s="52">
        <v>0.38867197959880778</v>
      </c>
      <c r="N28" s="53">
        <v>0.12085973415366991</v>
      </c>
      <c r="O28" s="53">
        <v>-0.17427176855836035</v>
      </c>
      <c r="P28" s="53">
        <v>0.44330959332409581</v>
      </c>
      <c r="Q28" s="53">
        <v>-0.2856736768003304</v>
      </c>
      <c r="R28" s="53">
        <v>-0.121610946650486</v>
      </c>
      <c r="S28" s="53">
        <v>-0.6930286579525049</v>
      </c>
      <c r="T28" s="53">
        <v>0.17534417406950734</v>
      </c>
      <c r="U28" s="53" t="e">
        <v>#N/A</v>
      </c>
      <c r="V28" s="54" t="e">
        <v>#N/A</v>
      </c>
    </row>
    <row r="29" spans="1:22" x14ac:dyDescent="0.15">
      <c r="A29" s="10">
        <v>7</v>
      </c>
      <c r="B29" s="51">
        <v>0.64765148389581628</v>
      </c>
      <c r="C29" s="52">
        <v>0.13685212069750041</v>
      </c>
      <c r="D29" s="53">
        <v>-0.14603062544757292</v>
      </c>
      <c r="E29" s="53">
        <v>-0.58232612060145938</v>
      </c>
      <c r="F29" s="53">
        <v>-0.28123101997407657</v>
      </c>
      <c r="G29" s="53">
        <v>0.28299143652464231</v>
      </c>
      <c r="H29" s="53">
        <v>0.22400563772528914</v>
      </c>
      <c r="I29" s="53">
        <v>5.6845864708815877E-2</v>
      </c>
      <c r="J29" s="53">
        <v>-0.56308060418160755</v>
      </c>
      <c r="K29" s="53">
        <v>-0.28010073472285191</v>
      </c>
      <c r="L29" s="54">
        <v>0.11287885785340734</v>
      </c>
      <c r="M29" s="52">
        <v>-5.690819909692181E-2</v>
      </c>
      <c r="N29" s="53">
        <v>0.29760052737232506</v>
      </c>
      <c r="O29" s="53">
        <v>-0.20059432893646967</v>
      </c>
      <c r="P29" s="53">
        <v>-0.67347510595581217</v>
      </c>
      <c r="Q29" s="53">
        <v>-0.50649377224233716</v>
      </c>
      <c r="R29" s="53">
        <v>0.17569957133937938</v>
      </c>
      <c r="S29" s="53">
        <v>-9.5568424827856296E-2</v>
      </c>
      <c r="T29" s="53">
        <v>0.34329138545323767</v>
      </c>
      <c r="U29" s="53" t="e">
        <v>#N/A</v>
      </c>
      <c r="V29" s="54" t="e">
        <v>#N/A</v>
      </c>
    </row>
    <row r="30" spans="1:22" x14ac:dyDescent="0.15">
      <c r="A30" s="10">
        <v>8</v>
      </c>
      <c r="B30" s="51">
        <v>0.20924350477863093</v>
      </c>
      <c r="C30" s="52">
        <v>0.33047186305246079</v>
      </c>
      <c r="D30" s="53">
        <v>0.3938400456559365</v>
      </c>
      <c r="E30" s="53">
        <v>1.8686272601348593E-2</v>
      </c>
      <c r="F30" s="53">
        <v>0.26415862141575197</v>
      </c>
      <c r="G30" s="53">
        <v>-8.6443131300719303E-2</v>
      </c>
      <c r="H30" s="53">
        <v>-0.20303769012156508</v>
      </c>
      <c r="I30" s="53">
        <v>-0.52145192802594076</v>
      </c>
      <c r="J30" s="53">
        <v>-0.34215570021464942</v>
      </c>
      <c r="K30" s="53">
        <v>-0.19180871907612457</v>
      </c>
      <c r="L30" s="54">
        <v>-0.437126380366613</v>
      </c>
      <c r="M30" s="52">
        <v>0.49007797792186725</v>
      </c>
      <c r="N30" s="53">
        <v>-0.26716301089924438</v>
      </c>
      <c r="O30" s="53">
        <v>0.48168627857538704</v>
      </c>
      <c r="P30" s="53">
        <v>-0.19760277092937167</v>
      </c>
      <c r="Q30" s="53">
        <v>-0.34705112379845993</v>
      </c>
      <c r="R30" s="53">
        <v>0.28424065367002588</v>
      </c>
      <c r="S30" s="53">
        <v>-4.3206215381933137E-2</v>
      </c>
      <c r="T30" s="53">
        <v>-0.4628984406328524</v>
      </c>
      <c r="U30" s="53" t="e">
        <v>#N/A</v>
      </c>
      <c r="V30" s="54" t="e">
        <v>#N/A</v>
      </c>
    </row>
    <row r="31" spans="1:22" x14ac:dyDescent="0.15">
      <c r="A31" s="10">
        <v>9</v>
      </c>
      <c r="B31" s="51">
        <v>0</v>
      </c>
      <c r="C31" s="52">
        <v>0.13862063780002595</v>
      </c>
      <c r="D31" s="53">
        <v>0.49208541900067554</v>
      </c>
      <c r="E31" s="53">
        <v>-0.19008398019896619</v>
      </c>
      <c r="F31" s="53">
        <v>-0.172758727490509</v>
      </c>
      <c r="G31" s="53">
        <v>0.4064815553175975</v>
      </c>
      <c r="H31" s="53">
        <v>-0.15966346360311615</v>
      </c>
      <c r="I31" s="53">
        <v>-0.19038889188038738</v>
      </c>
      <c r="J31" s="53">
        <v>9.3175041331799491E-2</v>
      </c>
      <c r="K31" s="53">
        <v>0.57106121587668124</v>
      </c>
      <c r="L31" s="54">
        <v>0.3330144960059363</v>
      </c>
      <c r="M31" s="52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 t="e">
        <v>#N/A</v>
      </c>
      <c r="V31" s="54" t="e">
        <v>#N/A</v>
      </c>
    </row>
    <row r="32" spans="1:22" x14ac:dyDescent="0.15">
      <c r="A32" s="11">
        <v>10</v>
      </c>
      <c r="B32" s="55">
        <v>0</v>
      </c>
      <c r="C32" s="56">
        <v>0.39217130026527214</v>
      </c>
      <c r="D32" s="57">
        <v>-0.41560890106050724</v>
      </c>
      <c r="E32" s="57">
        <v>-8.0086361318108021E-2</v>
      </c>
      <c r="F32" s="57">
        <v>-0.21167442244435461</v>
      </c>
      <c r="G32" s="57">
        <v>0.14197345108909881</v>
      </c>
      <c r="H32" s="57">
        <v>-0.59564526645771187</v>
      </c>
      <c r="I32" s="57">
        <v>0.23463824016966486</v>
      </c>
      <c r="J32" s="57">
        <v>7.535831141749183E-2</v>
      </c>
      <c r="K32" s="57">
        <v>0.19525650108641743</v>
      </c>
      <c r="L32" s="58">
        <v>-0.38528197711214851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 t="e">
        <v>#N/A</v>
      </c>
      <c r="V32" s="58" t="e">
        <v>#N/A</v>
      </c>
    </row>
    <row r="33" spans="2:22" x14ac:dyDescent="0.15">
      <c r="B33" s="59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 t="e">
        <v>#N/A</v>
      </c>
      <c r="V33" s="13" t="e">
        <v>#N/A</v>
      </c>
    </row>
    <row r="34" spans="2:22" x14ac:dyDescent="0.15">
      <c r="B34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Q35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5" width="9.125" style="13" customWidth="1"/>
    <col min="16" max="23" width="9.125" style="13" bestFit="1" customWidth="1"/>
    <col min="24" max="16384" width="9" style="13"/>
  </cols>
  <sheetData>
    <row r="1" spans="1:23" x14ac:dyDescent="0.15">
      <c r="A1" s="14" t="s">
        <v>33</v>
      </c>
    </row>
    <row r="2" spans="1:23" x14ac:dyDescent="0.15">
      <c r="A2" s="16"/>
    </row>
    <row r="3" spans="1:23" x14ac:dyDescent="0.15">
      <c r="A3" s="14" t="s">
        <v>40</v>
      </c>
    </row>
    <row r="5" spans="1:23" x14ac:dyDescent="0.15">
      <c r="A5" s="17" t="s">
        <v>28</v>
      </c>
      <c r="B5" s="15">
        <v>10</v>
      </c>
      <c r="C5" s="32"/>
    </row>
    <row r="6" spans="1:23" x14ac:dyDescent="0.15">
      <c r="A6" s="17" t="s">
        <v>0</v>
      </c>
      <c r="B6" s="15">
        <v>10</v>
      </c>
      <c r="C6" s="32"/>
    </row>
    <row r="7" spans="1:23" x14ac:dyDescent="0.15">
      <c r="A7" s="17" t="s">
        <v>34</v>
      </c>
      <c r="B7" s="15">
        <v>10</v>
      </c>
      <c r="C7" s="32"/>
    </row>
    <row r="9" spans="1:23" x14ac:dyDescent="0.15">
      <c r="A9" s="1"/>
      <c r="B9" s="1"/>
      <c r="C9" s="36"/>
      <c r="D9" s="2" t="s">
        <v>6</v>
      </c>
      <c r="E9" s="3"/>
      <c r="F9" s="3"/>
      <c r="G9" s="3"/>
      <c r="H9" s="3"/>
      <c r="I9" s="3"/>
      <c r="J9" s="3"/>
      <c r="K9" s="3"/>
      <c r="L9" s="3"/>
      <c r="M9" s="4"/>
      <c r="N9" s="2" t="s">
        <v>20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37"/>
      <c r="D10" s="6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3"/>
      <c r="C11" s="38"/>
      <c r="D11" s="12">
        <v>0.2</v>
      </c>
      <c r="E11" s="18">
        <v>-0.11</v>
      </c>
      <c r="F11" s="18">
        <v>-0.93</v>
      </c>
      <c r="G11" s="18">
        <v>-0.32</v>
      </c>
      <c r="H11" s="18">
        <v>0.81</v>
      </c>
      <c r="I11" s="18">
        <v>0.37</v>
      </c>
      <c r="J11" s="18">
        <v>-0.8</v>
      </c>
      <c r="K11" s="18">
        <v>-0.92</v>
      </c>
      <c r="L11" s="18">
        <v>-0.28999999999999998</v>
      </c>
      <c r="M11" s="19">
        <v>0.86</v>
      </c>
      <c r="N11" s="12">
        <v>0.62</v>
      </c>
      <c r="O11" s="18">
        <v>-0.47</v>
      </c>
      <c r="P11" s="18">
        <v>-0.78</v>
      </c>
      <c r="Q11" s="18">
        <v>0.74</v>
      </c>
      <c r="R11" s="18">
        <v>0.79</v>
      </c>
      <c r="S11" s="18">
        <v>-0.27</v>
      </c>
      <c r="T11" s="18">
        <v>-0.96</v>
      </c>
      <c r="U11" s="18">
        <v>0.56999999999999995</v>
      </c>
      <c r="V11" s="18">
        <v>-0.03</v>
      </c>
      <c r="W11" s="19">
        <v>0.71</v>
      </c>
    </row>
    <row r="12" spans="1:23" x14ac:dyDescent="0.15">
      <c r="A12" s="10">
        <v>2</v>
      </c>
      <c r="B12" s="34"/>
      <c r="C12" s="39"/>
      <c r="D12" s="20">
        <v>0.64</v>
      </c>
      <c r="E12" s="21">
        <v>0.51</v>
      </c>
      <c r="F12" s="21">
        <v>0.71</v>
      </c>
      <c r="G12" s="21">
        <v>0.59</v>
      </c>
      <c r="H12" s="21">
        <v>-0.15</v>
      </c>
      <c r="I12" s="21">
        <v>0.19</v>
      </c>
      <c r="J12" s="21">
        <v>0.2</v>
      </c>
      <c r="K12" s="21">
        <v>0.94</v>
      </c>
      <c r="L12" s="21">
        <v>0.79</v>
      </c>
      <c r="M12" s="22">
        <v>-0.13</v>
      </c>
      <c r="N12" s="20">
        <v>-0.96</v>
      </c>
      <c r="O12" s="21">
        <v>0.22</v>
      </c>
      <c r="P12" s="21">
        <v>0.52</v>
      </c>
      <c r="Q12" s="21">
        <v>-0.98</v>
      </c>
      <c r="R12" s="21">
        <v>0.71</v>
      </c>
      <c r="S12" s="21">
        <v>-0.11</v>
      </c>
      <c r="T12" s="21">
        <v>0.02</v>
      </c>
      <c r="U12" s="21">
        <v>-0.44</v>
      </c>
      <c r="V12" s="21">
        <v>0.52</v>
      </c>
      <c r="W12" s="22">
        <v>0.78</v>
      </c>
    </row>
    <row r="13" spans="1:23" x14ac:dyDescent="0.15">
      <c r="A13" s="10">
        <v>3</v>
      </c>
      <c r="B13" s="34"/>
      <c r="C13" s="39"/>
      <c r="D13" s="20">
        <v>0.13</v>
      </c>
      <c r="E13" s="21">
        <v>0.75</v>
      </c>
      <c r="F13" s="21">
        <v>-0.91</v>
      </c>
      <c r="G13" s="21">
        <v>0.3</v>
      </c>
      <c r="H13" s="21">
        <v>-0.66</v>
      </c>
      <c r="I13" s="21">
        <v>0.08</v>
      </c>
      <c r="J13" s="21">
        <v>0.69</v>
      </c>
      <c r="K13" s="21">
        <v>-0.7</v>
      </c>
      <c r="L13" s="21">
        <v>-0.47</v>
      </c>
      <c r="M13" s="22">
        <v>0.5</v>
      </c>
      <c r="N13" s="20">
        <v>0.93</v>
      </c>
      <c r="O13" s="21">
        <v>0.56000000000000005</v>
      </c>
      <c r="P13" s="21">
        <v>0.81</v>
      </c>
      <c r="Q13" s="21">
        <v>0.45</v>
      </c>
      <c r="R13" s="21">
        <v>0.73</v>
      </c>
      <c r="S13" s="21">
        <v>-0.8</v>
      </c>
      <c r="T13" s="21">
        <v>-0.74</v>
      </c>
      <c r="U13" s="21">
        <v>0.55000000000000004</v>
      </c>
      <c r="V13" s="21">
        <v>0.61</v>
      </c>
      <c r="W13" s="22">
        <v>-0.45</v>
      </c>
    </row>
    <row r="14" spans="1:23" x14ac:dyDescent="0.15">
      <c r="A14" s="10">
        <v>4</v>
      </c>
      <c r="B14" s="34"/>
      <c r="C14" s="39"/>
      <c r="D14" s="20">
        <v>0.98</v>
      </c>
      <c r="E14" s="21">
        <v>0.26</v>
      </c>
      <c r="F14" s="21">
        <v>-0.39</v>
      </c>
      <c r="G14" s="21">
        <v>-0.13</v>
      </c>
      <c r="H14" s="21">
        <v>0.51</v>
      </c>
      <c r="I14" s="21">
        <v>-0.79</v>
      </c>
      <c r="J14" s="21">
        <v>0.65</v>
      </c>
      <c r="K14" s="21">
        <v>-0.36</v>
      </c>
      <c r="L14" s="21">
        <v>-0.9</v>
      </c>
      <c r="M14" s="22">
        <v>0.31</v>
      </c>
      <c r="N14" s="20">
        <v>0.73</v>
      </c>
      <c r="O14" s="21">
        <v>-0.9</v>
      </c>
      <c r="P14" s="21">
        <v>0.6</v>
      </c>
      <c r="Q14" s="21">
        <v>-0.84</v>
      </c>
      <c r="R14" s="21">
        <v>-0.31</v>
      </c>
      <c r="S14" s="21">
        <v>-0.69</v>
      </c>
      <c r="T14" s="21">
        <v>-0.79</v>
      </c>
      <c r="U14" s="21">
        <v>0.09</v>
      </c>
      <c r="V14" s="21">
        <v>-0.87</v>
      </c>
      <c r="W14" s="22">
        <v>0.83</v>
      </c>
    </row>
    <row r="15" spans="1:23" x14ac:dyDescent="0.15">
      <c r="A15" s="10">
        <v>5</v>
      </c>
      <c r="B15" s="34"/>
      <c r="C15" s="39"/>
      <c r="D15" s="20">
        <v>-0.75</v>
      </c>
      <c r="E15" s="21">
        <v>0.57999999999999996</v>
      </c>
      <c r="F15" s="21">
        <v>0.5</v>
      </c>
      <c r="G15" s="21">
        <v>-0.08</v>
      </c>
      <c r="H15" s="21">
        <v>-0.51</v>
      </c>
      <c r="I15" s="21">
        <v>-0.87</v>
      </c>
      <c r="J15" s="21">
        <v>-0.44</v>
      </c>
      <c r="K15" s="21">
        <v>-0.89</v>
      </c>
      <c r="L15" s="21">
        <v>-0.71</v>
      </c>
      <c r="M15" s="22">
        <v>0.12</v>
      </c>
      <c r="N15" s="20">
        <v>-0.37</v>
      </c>
      <c r="O15" s="21">
        <v>0.39</v>
      </c>
      <c r="P15" s="21">
        <v>-0.03</v>
      </c>
      <c r="Q15" s="21">
        <v>-0.48</v>
      </c>
      <c r="R15" s="21">
        <v>0.37</v>
      </c>
      <c r="S15" s="21">
        <v>0.2</v>
      </c>
      <c r="T15" s="21">
        <v>0.96</v>
      </c>
      <c r="U15" s="21">
        <v>-0.22</v>
      </c>
      <c r="V15" s="21">
        <v>0.39</v>
      </c>
      <c r="W15" s="22">
        <v>0.23</v>
      </c>
    </row>
    <row r="16" spans="1:23" x14ac:dyDescent="0.15">
      <c r="A16" s="10">
        <v>6</v>
      </c>
      <c r="B16" s="34"/>
      <c r="C16" s="39"/>
      <c r="D16" s="20">
        <v>-0.11</v>
      </c>
      <c r="E16" s="21">
        <v>0.69</v>
      </c>
      <c r="F16" s="21">
        <v>-0.65</v>
      </c>
      <c r="G16" s="21">
        <v>0.09</v>
      </c>
      <c r="H16" s="21">
        <v>0.01</v>
      </c>
      <c r="I16" s="21">
        <v>0.73</v>
      </c>
      <c r="J16" s="21">
        <v>0.54</v>
      </c>
      <c r="K16" s="21">
        <v>-0.94</v>
      </c>
      <c r="L16" s="21">
        <v>-0.01</v>
      </c>
      <c r="M16" s="22">
        <v>0.63</v>
      </c>
      <c r="N16" s="20">
        <v>-0.91</v>
      </c>
      <c r="O16" s="21">
        <v>-0.72</v>
      </c>
      <c r="P16" s="21">
        <v>0.8</v>
      </c>
      <c r="Q16" s="21">
        <v>0.81</v>
      </c>
      <c r="R16" s="21">
        <v>0.46</v>
      </c>
      <c r="S16" s="21">
        <v>0.27</v>
      </c>
      <c r="T16" s="21">
        <v>0.96</v>
      </c>
      <c r="U16" s="21">
        <v>-0.56999999999999995</v>
      </c>
      <c r="V16" s="21">
        <v>-0.23</v>
      </c>
      <c r="W16" s="22">
        <v>-0.65</v>
      </c>
    </row>
    <row r="17" spans="1:43" x14ac:dyDescent="0.15">
      <c r="A17" s="10">
        <v>7</v>
      </c>
      <c r="B17" s="34"/>
      <c r="C17" s="39"/>
      <c r="D17" s="20">
        <v>-0.19</v>
      </c>
      <c r="E17" s="21">
        <v>0.81</v>
      </c>
      <c r="F17" s="21">
        <v>0.63</v>
      </c>
      <c r="G17" s="21">
        <v>-0.37</v>
      </c>
      <c r="H17" s="21">
        <v>0.59</v>
      </c>
      <c r="I17" s="21">
        <v>-0.36</v>
      </c>
      <c r="J17" s="21">
        <v>-0.9</v>
      </c>
      <c r="K17" s="21">
        <v>-0.18</v>
      </c>
      <c r="L17" s="21">
        <v>-0.28000000000000003</v>
      </c>
      <c r="M17" s="22">
        <v>-0.3</v>
      </c>
      <c r="N17" s="20">
        <v>-0.79</v>
      </c>
      <c r="O17" s="21">
        <v>0.75</v>
      </c>
      <c r="P17" s="21">
        <v>0.14000000000000001</v>
      </c>
      <c r="Q17" s="21">
        <v>-0.25</v>
      </c>
      <c r="R17" s="21">
        <v>-0.05</v>
      </c>
      <c r="S17" s="21">
        <v>-0.85</v>
      </c>
      <c r="T17" s="21">
        <v>-0.44</v>
      </c>
      <c r="U17" s="21">
        <v>0.14000000000000001</v>
      </c>
      <c r="V17" s="21">
        <v>-0.64</v>
      </c>
      <c r="W17" s="22">
        <v>-0.25</v>
      </c>
    </row>
    <row r="18" spans="1:43" x14ac:dyDescent="0.15">
      <c r="A18" s="10">
        <v>8</v>
      </c>
      <c r="B18" s="34"/>
      <c r="C18" s="39"/>
      <c r="D18" s="20">
        <v>-0.89</v>
      </c>
      <c r="E18" s="21">
        <v>-0.3</v>
      </c>
      <c r="F18" s="21">
        <v>0.82</v>
      </c>
      <c r="G18" s="21">
        <v>0.72</v>
      </c>
      <c r="H18" s="21">
        <v>-0.43</v>
      </c>
      <c r="I18" s="21">
        <v>0.19</v>
      </c>
      <c r="J18" s="21">
        <v>0.22</v>
      </c>
      <c r="K18" s="21">
        <v>0.35</v>
      </c>
      <c r="L18" s="21">
        <v>-0.28999999999999998</v>
      </c>
      <c r="M18" s="22">
        <v>-0.8</v>
      </c>
      <c r="N18" s="20">
        <v>-0.21</v>
      </c>
      <c r="O18" s="21">
        <v>-0.15</v>
      </c>
      <c r="P18" s="21">
        <v>-0.5</v>
      </c>
      <c r="Q18" s="21">
        <v>-0.05</v>
      </c>
      <c r="R18" s="21">
        <v>-0.23</v>
      </c>
      <c r="S18" s="21">
        <v>0.72</v>
      </c>
      <c r="T18" s="21">
        <v>-0.97</v>
      </c>
      <c r="U18" s="21">
        <v>-0.55000000000000004</v>
      </c>
      <c r="V18" s="21">
        <v>-0.51</v>
      </c>
      <c r="W18" s="22">
        <v>-0.66</v>
      </c>
    </row>
    <row r="19" spans="1:43" x14ac:dyDescent="0.15">
      <c r="A19" s="10">
        <v>9</v>
      </c>
      <c r="B19" s="34"/>
      <c r="C19" s="39"/>
      <c r="D19" s="20">
        <v>-0.64</v>
      </c>
      <c r="E19" s="21">
        <v>0.87</v>
      </c>
      <c r="F19" s="21">
        <v>0.79</v>
      </c>
      <c r="G19" s="21">
        <v>0.62</v>
      </c>
      <c r="H19" s="21">
        <v>-0.28000000000000003</v>
      </c>
      <c r="I19" s="21">
        <v>0.51</v>
      </c>
      <c r="J19" s="21">
        <v>0.2</v>
      </c>
      <c r="K19" s="21">
        <v>-0.16</v>
      </c>
      <c r="L19" s="21">
        <v>0.17</v>
      </c>
      <c r="M19" s="22">
        <v>-0.74</v>
      </c>
      <c r="N19" s="20">
        <v>0.3</v>
      </c>
      <c r="O19" s="21">
        <v>0.8</v>
      </c>
      <c r="P19" s="21">
        <v>0.47</v>
      </c>
      <c r="Q19" s="21">
        <v>-0.18</v>
      </c>
      <c r="R19" s="21">
        <v>-0.95</v>
      </c>
      <c r="S19" s="21">
        <v>0.41</v>
      </c>
      <c r="T19" s="21">
        <v>0.6</v>
      </c>
      <c r="U19" s="21">
        <v>-0.86</v>
      </c>
      <c r="V19" s="21">
        <v>0.55000000000000004</v>
      </c>
      <c r="W19" s="22">
        <v>0.08</v>
      </c>
    </row>
    <row r="20" spans="1:43" x14ac:dyDescent="0.15">
      <c r="A20" s="11">
        <v>10</v>
      </c>
      <c r="B20" s="35"/>
      <c r="C20" s="40"/>
      <c r="D20" s="23">
        <v>0.16</v>
      </c>
      <c r="E20" s="24">
        <v>-0.14000000000000001</v>
      </c>
      <c r="F20" s="24">
        <v>0.93</v>
      </c>
      <c r="G20" s="24">
        <v>-0.92</v>
      </c>
      <c r="H20" s="24">
        <v>0.87</v>
      </c>
      <c r="I20" s="24">
        <v>-0.28999999999999998</v>
      </c>
      <c r="J20" s="24">
        <v>-0.04</v>
      </c>
      <c r="K20" s="24">
        <v>0.75</v>
      </c>
      <c r="L20" s="24">
        <v>0.13</v>
      </c>
      <c r="M20" s="25">
        <v>-0.42</v>
      </c>
      <c r="N20" s="23">
        <v>-0.44</v>
      </c>
      <c r="O20" s="24">
        <v>0.83</v>
      </c>
      <c r="P20" s="24">
        <v>0.26</v>
      </c>
      <c r="Q20" s="24">
        <v>-0.94</v>
      </c>
      <c r="R20" s="24">
        <v>0.74</v>
      </c>
      <c r="S20" s="24">
        <v>-0.65</v>
      </c>
      <c r="T20" s="24">
        <v>0.99</v>
      </c>
      <c r="U20" s="24">
        <v>0.56999999999999995</v>
      </c>
      <c r="V20" s="24">
        <v>-0.33</v>
      </c>
      <c r="W20" s="25">
        <v>0.78</v>
      </c>
    </row>
    <row r="22" spans="1:43" x14ac:dyDescent="0.15">
      <c r="A22" s="1"/>
      <c r="B22" s="65" t="s">
        <v>35</v>
      </c>
      <c r="C22" s="66"/>
      <c r="D22" s="2" t="s">
        <v>37</v>
      </c>
      <c r="E22" s="3"/>
      <c r="F22" s="3"/>
      <c r="G22" s="3"/>
      <c r="H22" s="3"/>
      <c r="I22" s="3"/>
      <c r="J22" s="3"/>
      <c r="K22" s="3"/>
      <c r="L22" s="3"/>
      <c r="M22" s="4"/>
      <c r="N22" s="2"/>
      <c r="O22" s="3"/>
      <c r="P22" s="3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3"/>
      <c r="AF22" s="3"/>
      <c r="AG22" s="4"/>
      <c r="AH22" s="2"/>
      <c r="AI22" s="3"/>
      <c r="AJ22" s="3"/>
      <c r="AK22" s="3"/>
      <c r="AL22" s="3"/>
      <c r="AM22" s="3"/>
      <c r="AN22" s="3"/>
      <c r="AO22" s="3"/>
      <c r="AP22" s="3"/>
      <c r="AQ22" s="4"/>
    </row>
    <row r="23" spans="1:43" x14ac:dyDescent="0.15">
      <c r="A23" s="5"/>
      <c r="B23" s="45" t="s">
        <v>18</v>
      </c>
      <c r="C23" s="45" t="s">
        <v>36</v>
      </c>
      <c r="D23" s="6">
        <v>1</v>
      </c>
      <c r="E23" s="7">
        <v>2</v>
      </c>
      <c r="F23" s="7">
        <v>3</v>
      </c>
      <c r="G23" s="7">
        <v>4</v>
      </c>
      <c r="H23" s="7">
        <v>5</v>
      </c>
      <c r="I23" s="7">
        <v>6</v>
      </c>
      <c r="J23" s="7">
        <v>7</v>
      </c>
      <c r="K23" s="7">
        <v>8</v>
      </c>
      <c r="L23" s="7">
        <v>9</v>
      </c>
      <c r="M23" s="8">
        <v>10</v>
      </c>
      <c r="N23" s="6">
        <v>1</v>
      </c>
      <c r="O23" s="7">
        <v>2</v>
      </c>
      <c r="P23" s="7">
        <v>3</v>
      </c>
      <c r="Q23" s="7">
        <v>4</v>
      </c>
      <c r="R23" s="7">
        <v>5</v>
      </c>
      <c r="S23" s="7">
        <v>6</v>
      </c>
      <c r="T23" s="7">
        <v>7</v>
      </c>
      <c r="U23" s="7">
        <v>8</v>
      </c>
      <c r="V23" s="7">
        <v>9</v>
      </c>
      <c r="W23" s="8">
        <v>10</v>
      </c>
      <c r="X23" s="6">
        <v>1</v>
      </c>
      <c r="Y23" s="7">
        <v>2</v>
      </c>
      <c r="Z23" s="7">
        <v>3</v>
      </c>
      <c r="AA23" s="7">
        <v>4</v>
      </c>
      <c r="AB23" s="7">
        <v>5</v>
      </c>
      <c r="AC23" s="7">
        <v>6</v>
      </c>
      <c r="AD23" s="7">
        <v>7</v>
      </c>
      <c r="AE23" s="7">
        <v>8</v>
      </c>
      <c r="AF23" s="7">
        <v>9</v>
      </c>
      <c r="AG23" s="8">
        <v>10</v>
      </c>
      <c r="AH23" s="6">
        <v>1</v>
      </c>
      <c r="AI23" s="7">
        <v>2</v>
      </c>
      <c r="AJ23" s="7">
        <v>3</v>
      </c>
      <c r="AK23" s="7">
        <v>4</v>
      </c>
      <c r="AL23" s="7">
        <v>5</v>
      </c>
      <c r="AM23" s="7">
        <v>6</v>
      </c>
      <c r="AN23" s="7">
        <v>7</v>
      </c>
      <c r="AO23" s="7">
        <v>8</v>
      </c>
      <c r="AP23" s="7">
        <v>9</v>
      </c>
      <c r="AQ23" s="8">
        <v>10</v>
      </c>
    </row>
    <row r="24" spans="1:43" x14ac:dyDescent="0.15">
      <c r="A24" s="9">
        <v>1</v>
      </c>
      <c r="B24" s="47">
        <f t="array" ref="B24:AQ34">_xll.WDggsvd3("U","V","Q",B5,B6,B7,D11:M20,N11:W20)</f>
        <v>0.99550591188273163</v>
      </c>
      <c r="C24" s="60">
        <v>9.4699416083368737E-2</v>
      </c>
      <c r="D24" s="48">
        <v>-1.9707947820576388</v>
      </c>
      <c r="E24" s="49">
        <v>-1.4578175504707918</v>
      </c>
      <c r="F24" s="49">
        <v>0.29856905918428928</v>
      </c>
      <c r="G24" s="49">
        <v>-0.75720662630997104</v>
      </c>
      <c r="H24" s="49">
        <v>-0.13724105759489527</v>
      </c>
      <c r="I24" s="49">
        <v>-0.80118923254689323</v>
      </c>
      <c r="J24" s="49">
        <v>-0.34322299632325659</v>
      </c>
      <c r="K24" s="49">
        <v>-0.29652686780732179</v>
      </c>
      <c r="L24" s="49">
        <v>1.6949653549843484</v>
      </c>
      <c r="M24" s="50">
        <v>0.16497104314963154</v>
      </c>
      <c r="N24" s="48">
        <v>0.30367917575164588</v>
      </c>
      <c r="O24" s="49">
        <v>0.23488423023326829</v>
      </c>
      <c r="P24" s="49">
        <v>0.39392504302803805</v>
      </c>
      <c r="Q24" s="49">
        <v>-5.8817889476093128E-2</v>
      </c>
      <c r="R24" s="49">
        <v>-5.3625695584685711E-2</v>
      </c>
      <c r="S24" s="49">
        <v>-0.52408635425882821</v>
      </c>
      <c r="T24" s="49">
        <v>0.1508580690978257</v>
      </c>
      <c r="U24" s="49">
        <v>0.45920881151241183</v>
      </c>
      <c r="V24" s="49">
        <v>0.12969606702448941</v>
      </c>
      <c r="W24" s="50">
        <v>0.40740359795174252</v>
      </c>
      <c r="X24" s="48">
        <v>0.27454983315210973</v>
      </c>
      <c r="Y24" s="49">
        <v>0.46830591694118384</v>
      </c>
      <c r="Z24" s="49">
        <v>2.0540465777229341E-2</v>
      </c>
      <c r="AA24" s="49">
        <v>0.24782788253364163</v>
      </c>
      <c r="AB24" s="49">
        <v>-0.28008852030610326</v>
      </c>
      <c r="AC24" s="49">
        <v>-0.34008104702303815</v>
      </c>
      <c r="AD24" s="49">
        <v>-8.8285914750718134E-2</v>
      </c>
      <c r="AE24" s="49">
        <v>0.57851212562690457</v>
      </c>
      <c r="AF24" s="49">
        <v>0.13047527697023595</v>
      </c>
      <c r="AG24" s="50">
        <v>-0.29978693981865456</v>
      </c>
      <c r="AH24" s="48">
        <v>-0.21509936699725302</v>
      </c>
      <c r="AI24" s="49">
        <v>-0.10393279521554082</v>
      </c>
      <c r="AJ24" s="49">
        <v>0.41654931246175197</v>
      </c>
      <c r="AK24" s="49">
        <v>-0.41590143785356881</v>
      </c>
      <c r="AL24" s="49">
        <v>-4.5740282013057701E-2</v>
      </c>
      <c r="AM24" s="49">
        <v>0.18827820272712703</v>
      </c>
      <c r="AN24" s="49">
        <v>0.51831776705324273</v>
      </c>
      <c r="AO24" s="49">
        <v>0.36235054341721684</v>
      </c>
      <c r="AP24" s="49">
        <v>6.8066968930031266E-2</v>
      </c>
      <c r="AQ24" s="50">
        <v>0.39283292814772641</v>
      </c>
    </row>
    <row r="25" spans="1:43" x14ac:dyDescent="0.15">
      <c r="A25" s="10">
        <v>2</v>
      </c>
      <c r="B25" s="51">
        <v>0.95225390794656672</v>
      </c>
      <c r="C25" s="61">
        <v>0.30530721380355863</v>
      </c>
      <c r="D25" s="52">
        <v>0</v>
      </c>
      <c r="E25" s="53">
        <v>-1.8861952261405952</v>
      </c>
      <c r="F25" s="53">
        <v>-0.64986097365875217</v>
      </c>
      <c r="G25" s="53">
        <v>6.6920898098602688E-2</v>
      </c>
      <c r="H25" s="53">
        <v>0.39627763499634183</v>
      </c>
      <c r="I25" s="53">
        <v>-0.24573891153859689</v>
      </c>
      <c r="J25" s="53">
        <v>-4.4718383140752889E-2</v>
      </c>
      <c r="K25" s="53">
        <v>-1.3682072016121598</v>
      </c>
      <c r="L25" s="53">
        <v>-0.74036249037790736</v>
      </c>
      <c r="M25" s="54">
        <v>0.2722418046215036</v>
      </c>
      <c r="N25" s="52">
        <v>-0.43881447975643728</v>
      </c>
      <c r="O25" s="53">
        <v>0.21575601773167732</v>
      </c>
      <c r="P25" s="53">
        <v>0.16747494558570919</v>
      </c>
      <c r="Q25" s="53">
        <v>0.34779638828237913</v>
      </c>
      <c r="R25" s="53">
        <v>0.1101388306311219</v>
      </c>
      <c r="S25" s="53">
        <v>0.21886090016582299</v>
      </c>
      <c r="T25" s="53">
        <v>-0.56878889061384508</v>
      </c>
      <c r="U25" s="53">
        <v>0.44335464225992649</v>
      </c>
      <c r="V25" s="53">
        <v>0.17300812655290146</v>
      </c>
      <c r="W25" s="54">
        <v>4.2829892373967927E-2</v>
      </c>
      <c r="X25" s="52">
        <v>-0.19207897852482408</v>
      </c>
      <c r="Y25" s="53">
        <v>-9.2754951101483036E-3</v>
      </c>
      <c r="Z25" s="53">
        <v>5.0106572192562211E-2</v>
      </c>
      <c r="AA25" s="53">
        <v>-0.42939059958109688</v>
      </c>
      <c r="AB25" s="53">
        <v>0.48182109591005889</v>
      </c>
      <c r="AC25" s="53">
        <v>-0.65807461637937092</v>
      </c>
      <c r="AD25" s="53">
        <v>-0.16280228762133045</v>
      </c>
      <c r="AE25" s="53">
        <v>-3.9397291867620858E-2</v>
      </c>
      <c r="AF25" s="53">
        <v>-2.9223229069596481E-2</v>
      </c>
      <c r="AG25" s="54">
        <v>-0.28637070005239484</v>
      </c>
      <c r="AH25" s="52">
        <v>0.11667755531615315</v>
      </c>
      <c r="AI25" s="53">
        <v>-0.43557869557645651</v>
      </c>
      <c r="AJ25" s="53">
        <v>7.8035466388530192E-2</v>
      </c>
      <c r="AK25" s="53">
        <v>7.2903357656714518E-2</v>
      </c>
      <c r="AL25" s="53">
        <v>0.34493209693949112</v>
      </c>
      <c r="AM25" s="53">
        <v>0.11541713469180469</v>
      </c>
      <c r="AN25" s="53">
        <v>0.53991708436700681</v>
      </c>
      <c r="AO25" s="53">
        <v>-0.52134663509138102</v>
      </c>
      <c r="AP25" s="53">
        <v>-3.8013122265767342E-2</v>
      </c>
      <c r="AQ25" s="54">
        <v>-0.29697824603302719</v>
      </c>
    </row>
    <row r="26" spans="1:43" x14ac:dyDescent="0.15">
      <c r="A26" s="10">
        <v>3</v>
      </c>
      <c r="B26" s="51">
        <v>0.90177832040274919</v>
      </c>
      <c r="C26" s="61">
        <v>0.43219886724932144</v>
      </c>
      <c r="D26" s="52">
        <v>0</v>
      </c>
      <c r="E26" s="53">
        <v>0</v>
      </c>
      <c r="F26" s="53">
        <v>1.6201578015638767</v>
      </c>
      <c r="G26" s="53">
        <v>0.22132256284737786</v>
      </c>
      <c r="H26" s="53">
        <v>-0.13706887510322013</v>
      </c>
      <c r="I26" s="53">
        <v>-0.51471612220152585</v>
      </c>
      <c r="J26" s="53">
        <v>0.74584713467683694</v>
      </c>
      <c r="K26" s="53">
        <v>0.48259457742011574</v>
      </c>
      <c r="L26" s="53">
        <v>0.25666736875978452</v>
      </c>
      <c r="M26" s="54">
        <v>-0.76518609824141726</v>
      </c>
      <c r="N26" s="52">
        <v>0.26160074909405517</v>
      </c>
      <c r="O26" s="53">
        <v>0.37309585412649127</v>
      </c>
      <c r="P26" s="53">
        <v>-0.18944244797038798</v>
      </c>
      <c r="Q26" s="53">
        <v>0.28903064793966837</v>
      </c>
      <c r="R26" s="53">
        <v>-0.22131895818216574</v>
      </c>
      <c r="S26" s="53">
        <v>0.20907825322240436</v>
      </c>
      <c r="T26" s="53">
        <v>-1.3484794365480132E-2</v>
      </c>
      <c r="U26" s="53">
        <v>-0.39493644123966348</v>
      </c>
      <c r="V26" s="53">
        <v>0.56423261295932503</v>
      </c>
      <c r="W26" s="54">
        <v>0.32515612268448812</v>
      </c>
      <c r="X26" s="52">
        <v>1.6537461591146429E-3</v>
      </c>
      <c r="Y26" s="53">
        <v>-0.14193343015242046</v>
      </c>
      <c r="Z26" s="53">
        <v>0.43109791718555707</v>
      </c>
      <c r="AA26" s="53">
        <v>-0.32438876585787491</v>
      </c>
      <c r="AB26" s="53">
        <v>-0.18509546464076082</v>
      </c>
      <c r="AC26" s="53">
        <v>0.31169619197214232</v>
      </c>
      <c r="AD26" s="53">
        <v>-0.57141361304244853</v>
      </c>
      <c r="AE26" s="53">
        <v>0.26035964433479131</v>
      </c>
      <c r="AF26" s="53">
        <v>-0.38075386608238482</v>
      </c>
      <c r="AG26" s="54">
        <v>-0.13449782781416561</v>
      </c>
      <c r="AH26" s="52">
        <v>0.41201016712655258</v>
      </c>
      <c r="AI26" s="53">
        <v>-5.3670985842102316E-2</v>
      </c>
      <c r="AJ26" s="53">
        <v>8.2980957310156311E-2</v>
      </c>
      <c r="AK26" s="53">
        <v>0.48189426022300424</v>
      </c>
      <c r="AL26" s="53">
        <v>-0.56460850253361916</v>
      </c>
      <c r="AM26" s="53">
        <v>0.41220795507926744</v>
      </c>
      <c r="AN26" s="53">
        <v>0.1965809171297056</v>
      </c>
      <c r="AO26" s="53">
        <v>0.14719289548432757</v>
      </c>
      <c r="AP26" s="53">
        <v>-0.1978940925380625</v>
      </c>
      <c r="AQ26" s="54">
        <v>9.438933474418907E-3</v>
      </c>
    </row>
    <row r="27" spans="1:43" x14ac:dyDescent="0.15">
      <c r="A27" s="10">
        <v>4</v>
      </c>
      <c r="B27" s="51">
        <v>0.80406206369226529</v>
      </c>
      <c r="C27" s="61">
        <v>0.59454537062442536</v>
      </c>
      <c r="D27" s="52">
        <v>0</v>
      </c>
      <c r="E27" s="53">
        <v>0</v>
      </c>
      <c r="F27" s="53">
        <v>0</v>
      </c>
      <c r="G27" s="53">
        <v>-2.9394770892702051</v>
      </c>
      <c r="H27" s="53">
        <v>-5.587822018807447E-3</v>
      </c>
      <c r="I27" s="53">
        <v>-0.49916351587295071</v>
      </c>
      <c r="J27" s="53">
        <v>0.15863961681956554</v>
      </c>
      <c r="K27" s="53">
        <v>3.2145258474716526E-2</v>
      </c>
      <c r="L27" s="53">
        <v>-0.61893621879885918</v>
      </c>
      <c r="M27" s="54">
        <v>0.24996658743396141</v>
      </c>
      <c r="N27" s="52">
        <v>0.55765997287102997</v>
      </c>
      <c r="O27" s="53">
        <v>-1.5175199456487074E-2</v>
      </c>
      <c r="P27" s="53">
        <v>0.23240858380427779</v>
      </c>
      <c r="Q27" s="53">
        <v>9.13100023905596E-2</v>
      </c>
      <c r="R27" s="53">
        <v>-1.3331685747115997E-2</v>
      </c>
      <c r="S27" s="53">
        <v>0.68267187237886673</v>
      </c>
      <c r="T27" s="53">
        <v>0.11078380376229122</v>
      </c>
      <c r="U27" s="53">
        <v>0.30337810857013325</v>
      </c>
      <c r="V27" s="53">
        <v>-0.23075229796510613</v>
      </c>
      <c r="W27" s="54">
        <v>-5.1548341219940577E-2</v>
      </c>
      <c r="X27" s="52">
        <v>0.24486452443594986</v>
      </c>
      <c r="Y27" s="53">
        <v>-0.14312228544735117</v>
      </c>
      <c r="Z27" s="53">
        <v>6.3324730339851532E-2</v>
      </c>
      <c r="AA27" s="53">
        <v>-0.2495902087139599</v>
      </c>
      <c r="AB27" s="53">
        <v>0.36033106896197775</v>
      </c>
      <c r="AC27" s="53">
        <v>0.1116860813656856</v>
      </c>
      <c r="AD27" s="53">
        <v>-5.2238085226158332E-2</v>
      </c>
      <c r="AE27" s="53">
        <v>0.47973307838756807</v>
      </c>
      <c r="AF27" s="53">
        <v>0.48866436857569867</v>
      </c>
      <c r="AG27" s="54">
        <v>0.48915673677226823</v>
      </c>
      <c r="AH27" s="52">
        <v>0.12362586526704647</v>
      </c>
      <c r="AI27" s="53">
        <v>-0.44059739151980321</v>
      </c>
      <c r="AJ27" s="53">
        <v>-0.4047053111368874</v>
      </c>
      <c r="AK27" s="53">
        <v>-0.15542186092613383</v>
      </c>
      <c r="AL27" s="53">
        <v>0.29253813818279584</v>
      </c>
      <c r="AM27" s="53">
        <v>0.1140445832258257</v>
      </c>
      <c r="AN27" s="53">
        <v>-0.10272570302277469</v>
      </c>
      <c r="AO27" s="53">
        <v>0.47226933078134764</v>
      </c>
      <c r="AP27" s="53">
        <v>-0.51985657819385722</v>
      </c>
      <c r="AQ27" s="54">
        <v>-1.4891551381628607E-2</v>
      </c>
    </row>
    <row r="28" spans="1:43" x14ac:dyDescent="0.15">
      <c r="A28" s="10">
        <v>5</v>
      </c>
      <c r="B28" s="51">
        <v>0.23416752600698276</v>
      </c>
      <c r="C28" s="61">
        <v>0.97219626092871247</v>
      </c>
      <c r="D28" s="52">
        <v>0</v>
      </c>
      <c r="E28" s="53">
        <v>0</v>
      </c>
      <c r="F28" s="53">
        <v>0</v>
      </c>
      <c r="G28" s="53">
        <v>0</v>
      </c>
      <c r="H28" s="53">
        <v>-2.2733697156110497</v>
      </c>
      <c r="I28" s="53">
        <v>0.27879884308471092</v>
      </c>
      <c r="J28" s="53">
        <v>-0.11907788129508662</v>
      </c>
      <c r="K28" s="53">
        <v>-1.2122007051580381</v>
      </c>
      <c r="L28" s="53">
        <v>6.2374169732481728E-2</v>
      </c>
      <c r="M28" s="54">
        <v>-0.84269971683795919</v>
      </c>
      <c r="N28" s="52">
        <v>0.18233144983251315</v>
      </c>
      <c r="O28" s="53">
        <v>0.2933962505190677</v>
      </c>
      <c r="P28" s="53">
        <v>-0.41421745276602917</v>
      </c>
      <c r="Q28" s="53">
        <v>-0.62105311216631143</v>
      </c>
      <c r="R28" s="53">
        <v>0.44652242009832394</v>
      </c>
      <c r="S28" s="53">
        <v>0.10215478779032014</v>
      </c>
      <c r="T28" s="53">
        <v>-0.27558872109272153</v>
      </c>
      <c r="U28" s="53">
        <v>0.13432767200070034</v>
      </c>
      <c r="V28" s="53">
        <v>4.9918010070741765E-2</v>
      </c>
      <c r="W28" s="54">
        <v>0.13072134320327239</v>
      </c>
      <c r="X28" s="52">
        <v>0.82379173056741317</v>
      </c>
      <c r="Y28" s="53">
        <v>-0.24456152958494384</v>
      </c>
      <c r="Z28" s="53">
        <v>0.21092326224154362</v>
      </c>
      <c r="AA28" s="53">
        <v>0.17053492047820537</v>
      </c>
      <c r="AB28" s="53">
        <v>0.23689627382290582</v>
      </c>
      <c r="AC28" s="53">
        <v>-5.1888978051051624E-2</v>
      </c>
      <c r="AD28" s="53">
        <v>2.1102394583390895E-2</v>
      </c>
      <c r="AE28" s="53">
        <v>-0.26939241657416513</v>
      </c>
      <c r="AF28" s="53">
        <v>-0.1113656020346811</v>
      </c>
      <c r="AG28" s="54">
        <v>-0.20917425310723295</v>
      </c>
      <c r="AH28" s="52">
        <v>-0.16565021351301937</v>
      </c>
      <c r="AI28" s="53">
        <v>-0.13114322851007285</v>
      </c>
      <c r="AJ28" s="53">
        <v>0.54574537290099201</v>
      </c>
      <c r="AK28" s="53">
        <v>0.12803366280531767</v>
      </c>
      <c r="AL28" s="53">
        <v>-1.6683848963856218E-2</v>
      </c>
      <c r="AM28" s="53">
        <v>-0.23744542724880946</v>
      </c>
      <c r="AN28" s="53">
        <v>-0.10520180989803191</v>
      </c>
      <c r="AO28" s="53">
        <v>0.37670555616759788</v>
      </c>
      <c r="AP28" s="53">
        <v>-7.1144027740762131E-2</v>
      </c>
      <c r="AQ28" s="54">
        <v>-0.65302080996756995</v>
      </c>
    </row>
    <row r="29" spans="1:43" x14ac:dyDescent="0.15">
      <c r="A29" s="10">
        <v>6</v>
      </c>
      <c r="B29" s="51">
        <v>0.7679540976168856</v>
      </c>
      <c r="C29" s="61">
        <v>0.64050488206838441</v>
      </c>
      <c r="D29" s="52">
        <v>0</v>
      </c>
      <c r="E29" s="53">
        <v>0</v>
      </c>
      <c r="F29" s="53">
        <v>0</v>
      </c>
      <c r="G29" s="53">
        <v>0</v>
      </c>
      <c r="H29" s="53">
        <v>0</v>
      </c>
      <c r="I29" s="53">
        <v>2.4771247897095563</v>
      </c>
      <c r="J29" s="53">
        <v>0.49451623153335317</v>
      </c>
      <c r="K29" s="53">
        <v>-4.2691605991169279E-2</v>
      </c>
      <c r="L29" s="53">
        <v>-0.36175605749503759</v>
      </c>
      <c r="M29" s="54">
        <v>-0.50151863178071043</v>
      </c>
      <c r="N29" s="52">
        <v>0.12160291887987575</v>
      </c>
      <c r="O29" s="53">
        <v>0.48269255883192863</v>
      </c>
      <c r="P29" s="53">
        <v>0.22954764308874981</v>
      </c>
      <c r="Q29" s="53">
        <v>0.26180818442705234</v>
      </c>
      <c r="R29" s="53">
        <v>0.54722547214999995</v>
      </c>
      <c r="S29" s="53">
        <v>-0.16266008044795574</v>
      </c>
      <c r="T29" s="53">
        <v>0.14270979437007819</v>
      </c>
      <c r="U29" s="53">
        <v>-0.22085956528757755</v>
      </c>
      <c r="V29" s="53">
        <v>-2.9460950000317239E-2</v>
      </c>
      <c r="W29" s="54">
        <v>-0.48482778198384879</v>
      </c>
      <c r="X29" s="52">
        <v>3.8018490079015616E-2</v>
      </c>
      <c r="Y29" s="53">
        <v>0.21867297921711742</v>
      </c>
      <c r="Z29" s="53">
        <v>-2.2831801140579158E-5</v>
      </c>
      <c r="AA29" s="53">
        <v>-0.23248904148155761</v>
      </c>
      <c r="AB29" s="53">
        <v>0.29598104574307504</v>
      </c>
      <c r="AC29" s="53">
        <v>0.26114451566071895</v>
      </c>
      <c r="AD29" s="53">
        <v>0.62304548088354361</v>
      </c>
      <c r="AE29" s="53">
        <v>0.33175427436778443</v>
      </c>
      <c r="AF29" s="53">
        <v>-0.47294940065309243</v>
      </c>
      <c r="AG29" s="54">
        <v>-0.13768305906850511</v>
      </c>
      <c r="AH29" s="52">
        <v>0.5623131261841956</v>
      </c>
      <c r="AI29" s="53">
        <v>-0.10569147915807374</v>
      </c>
      <c r="AJ29" s="53">
        <v>0.4446078956621794</v>
      </c>
      <c r="AK29" s="53">
        <v>-0.23447895649149814</v>
      </c>
      <c r="AL29" s="53">
        <v>-1.5116523030378221E-2</v>
      </c>
      <c r="AM29" s="53">
        <v>-0.38285032799166741</v>
      </c>
      <c r="AN29" s="53">
        <v>-0.22120605664996534</v>
      </c>
      <c r="AO29" s="53">
        <v>-0.2173158082877969</v>
      </c>
      <c r="AP29" s="53">
        <v>-0.30716537393334886</v>
      </c>
      <c r="AQ29" s="54">
        <v>0.28751516054978182</v>
      </c>
    </row>
    <row r="30" spans="1:43" x14ac:dyDescent="0.15">
      <c r="A30" s="10">
        <v>7</v>
      </c>
      <c r="B30" s="51">
        <v>0.49898975750725466</v>
      </c>
      <c r="C30" s="61">
        <v>0.86660788243752496</v>
      </c>
      <c r="D30" s="52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-2.5225695933764607</v>
      </c>
      <c r="K30" s="53">
        <v>-0.34426902424611677</v>
      </c>
      <c r="L30" s="53">
        <v>-0.7254127540982428</v>
      </c>
      <c r="M30" s="54">
        <v>0.25175755214416962</v>
      </c>
      <c r="N30" s="52">
        <v>-2.3518567440340005E-2</v>
      </c>
      <c r="O30" s="53">
        <v>0.2194067930221712</v>
      </c>
      <c r="P30" s="53">
        <v>0.43015214915703948</v>
      </c>
      <c r="Q30" s="53">
        <v>-0.51393252256509958</v>
      </c>
      <c r="R30" s="53">
        <v>-0.4597681786249318</v>
      </c>
      <c r="S30" s="53">
        <v>6.8995813447780927E-2</v>
      </c>
      <c r="T30" s="53">
        <v>-0.21095124994017181</v>
      </c>
      <c r="U30" s="53">
        <v>-0.12442669946709806</v>
      </c>
      <c r="V30" s="53">
        <v>0.21872339117227543</v>
      </c>
      <c r="W30" s="54">
        <v>-0.42211428713066657</v>
      </c>
      <c r="X30" s="52">
        <v>0.29306041259278842</v>
      </c>
      <c r="Y30" s="53">
        <v>0.2379184624652802</v>
      </c>
      <c r="Z30" s="53">
        <v>-0.43497225489252334</v>
      </c>
      <c r="AA30" s="53">
        <v>-0.61775883348238891</v>
      </c>
      <c r="AB30" s="53">
        <v>-0.24277798372659176</v>
      </c>
      <c r="AC30" s="53">
        <v>0.2238694664582673</v>
      </c>
      <c r="AD30" s="53">
        <v>-5.0433199458693803E-2</v>
      </c>
      <c r="AE30" s="53">
        <v>-0.22813871214804063</v>
      </c>
      <c r="AF30" s="53">
        <v>0.25314695857786179</v>
      </c>
      <c r="AG30" s="54">
        <v>-0.24279767564210103</v>
      </c>
      <c r="AH30" s="52">
        <v>-0.17065682564237383</v>
      </c>
      <c r="AI30" s="53">
        <v>4.0664487207663753E-2</v>
      </c>
      <c r="AJ30" s="53">
        <v>2.5738124313940847E-2</v>
      </c>
      <c r="AK30" s="53">
        <v>-0.5668368026905608</v>
      </c>
      <c r="AL30" s="53">
        <v>-0.36696864407499646</v>
      </c>
      <c r="AM30" s="53">
        <v>0.4242342779181183</v>
      </c>
      <c r="AN30" s="53">
        <v>-0.22046989747975698</v>
      </c>
      <c r="AO30" s="53">
        <v>-0.32244579578661614</v>
      </c>
      <c r="AP30" s="53">
        <v>-0.27926692030045736</v>
      </c>
      <c r="AQ30" s="54">
        <v>-0.31944834861038157</v>
      </c>
    </row>
    <row r="31" spans="1:43" x14ac:dyDescent="0.15">
      <c r="A31" s="10">
        <v>8</v>
      </c>
      <c r="B31" s="51">
        <v>0.35242573401067379</v>
      </c>
      <c r="C31" s="61">
        <v>0.93583978436858395</v>
      </c>
      <c r="D31" s="52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2.5731334340214791</v>
      </c>
      <c r="L31" s="53">
        <v>0.62956829613735354</v>
      </c>
      <c r="M31" s="54">
        <v>0.26941787289324953</v>
      </c>
      <c r="N31" s="52">
        <v>-0.38907907890277127</v>
      </c>
      <c r="O31" s="53">
        <v>0.16343257348177589</v>
      </c>
      <c r="P31" s="53">
        <v>-0.15702551734040227</v>
      </c>
      <c r="Q31" s="53">
        <v>-0.12735384104827641</v>
      </c>
      <c r="R31" s="53">
        <v>-1.4730086560192032E-3</v>
      </c>
      <c r="S31" s="53">
        <v>0.22868927260413904</v>
      </c>
      <c r="T31" s="53">
        <v>0.69005534327773033</v>
      </c>
      <c r="U31" s="53">
        <v>0.34881719960813545</v>
      </c>
      <c r="V31" s="53">
        <v>0.33659129063070525</v>
      </c>
      <c r="W31" s="54">
        <v>-0.13261517539015757</v>
      </c>
      <c r="X31" s="52">
        <v>7.4812522173281673E-2</v>
      </c>
      <c r="Y31" s="53">
        <v>0.24081418360006238</v>
      </c>
      <c r="Z31" s="53">
        <v>0.60523700021083193</v>
      </c>
      <c r="AA31" s="53">
        <v>-0.30299474220177847</v>
      </c>
      <c r="AB31" s="53">
        <v>-0.36179292986823347</v>
      </c>
      <c r="AC31" s="53">
        <v>-0.26254594003339815</v>
      </c>
      <c r="AD31" s="53">
        <v>0.32041308629596293</v>
      </c>
      <c r="AE31" s="53">
        <v>-0.23701022225420421</v>
      </c>
      <c r="AF31" s="53">
        <v>5.1150565632987262E-2</v>
      </c>
      <c r="AG31" s="54">
        <v>0.34207412772534129</v>
      </c>
      <c r="AH31" s="52">
        <v>0.57612097286127029</v>
      </c>
      <c r="AI31" s="53">
        <v>0.45399874077989794</v>
      </c>
      <c r="AJ31" s="53">
        <v>-3.8656419106491841E-3</v>
      </c>
      <c r="AK31" s="53">
        <v>-0.27681695814916074</v>
      </c>
      <c r="AL31" s="53">
        <v>0.31512994601748867</v>
      </c>
      <c r="AM31" s="53">
        <v>0.25046653716645234</v>
      </c>
      <c r="AN31" s="53">
        <v>9.0185948353237039E-2</v>
      </c>
      <c r="AO31" s="53">
        <v>0.22391173830227745</v>
      </c>
      <c r="AP31" s="53">
        <v>0.26469514768800584</v>
      </c>
      <c r="AQ31" s="54">
        <v>-0.30814498914744737</v>
      </c>
    </row>
    <row r="32" spans="1:43" x14ac:dyDescent="0.15">
      <c r="A32" s="10">
        <v>9</v>
      </c>
      <c r="B32" s="51">
        <v>0.18265793763964597</v>
      </c>
      <c r="C32" s="61">
        <v>0.983176524240297</v>
      </c>
      <c r="D32" s="52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2.4823708341471131</v>
      </c>
      <c r="M32" s="54">
        <v>-0.20857072521865128</v>
      </c>
      <c r="N32" s="52">
        <v>-0.34542984323759529</v>
      </c>
      <c r="O32" s="53">
        <v>0.46131597927522122</v>
      </c>
      <c r="P32" s="53">
        <v>0.1859704957963792</v>
      </c>
      <c r="Q32" s="53">
        <v>-0.11368548124381857</v>
      </c>
      <c r="R32" s="53">
        <v>-8.8490755569222035E-2</v>
      </c>
      <c r="S32" s="53">
        <v>0.18063196109197716</v>
      </c>
      <c r="T32" s="53">
        <v>0.14121708019647417</v>
      </c>
      <c r="U32" s="53">
        <v>-0.25939094282095126</v>
      </c>
      <c r="V32" s="53">
        <v>-0.55308908562124337</v>
      </c>
      <c r="W32" s="54">
        <v>0.43216246474509917</v>
      </c>
      <c r="X32" s="52">
        <v>9.5861157904587033E-2</v>
      </c>
      <c r="Y32" s="53">
        <v>0.67452849292893746</v>
      </c>
      <c r="Z32" s="53">
        <v>-6.3031851964254357E-2</v>
      </c>
      <c r="AA32" s="53">
        <v>0.11622235396000845</v>
      </c>
      <c r="AB32" s="53">
        <v>0.3415603390102081</v>
      </c>
      <c r="AC32" s="53">
        <v>8.6595904569435542E-2</v>
      </c>
      <c r="AD32" s="53">
        <v>-0.37605927932481653</v>
      </c>
      <c r="AE32" s="53">
        <v>-0.23132184906142542</v>
      </c>
      <c r="AF32" s="53">
        <v>-0.2427051695581437</v>
      </c>
      <c r="AG32" s="54">
        <v>0.37462355249963675</v>
      </c>
      <c r="AH32" s="52">
        <v>-4.676465269779697E-2</v>
      </c>
      <c r="AI32" s="53">
        <v>0.43987760390089736</v>
      </c>
      <c r="AJ32" s="53">
        <v>-0.24065364152625332</v>
      </c>
      <c r="AK32" s="53">
        <v>-8.4731932998848042E-2</v>
      </c>
      <c r="AL32" s="53">
        <v>-0.17690395743848419</v>
      </c>
      <c r="AM32" s="53">
        <v>-0.45657204610032759</v>
      </c>
      <c r="AN32" s="53">
        <v>0.51401408581938257</v>
      </c>
      <c r="AO32" s="53">
        <v>8.2609701131768527E-3</v>
      </c>
      <c r="AP32" s="53">
        <v>-0.46068966825084656</v>
      </c>
      <c r="AQ32" s="54">
        <v>-0.15152672132740957</v>
      </c>
    </row>
    <row r="33" spans="1:43" x14ac:dyDescent="0.15">
      <c r="A33" s="11">
        <v>10</v>
      </c>
      <c r="B33" s="55">
        <v>2.6705833328947031E-2</v>
      </c>
      <c r="C33" s="62">
        <v>0.99964333562836627</v>
      </c>
      <c r="D33" s="56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8">
        <v>2.4160445209204022</v>
      </c>
      <c r="N33" s="56">
        <v>-0.12849808002552357</v>
      </c>
      <c r="O33" s="57">
        <v>-0.39001601294204091</v>
      </c>
      <c r="P33" s="57">
        <v>0.50826359667669707</v>
      </c>
      <c r="Q33" s="57">
        <v>-0.19021402524618564</v>
      </c>
      <c r="R33" s="57">
        <v>0.46666514439426288</v>
      </c>
      <c r="S33" s="57">
        <v>0.20272588602645553</v>
      </c>
      <c r="T33" s="57">
        <v>6.5816799283075961E-2</v>
      </c>
      <c r="U33" s="57">
        <v>-0.2707191989735182</v>
      </c>
      <c r="V33" s="57">
        <v>0.33352832426935253</v>
      </c>
      <c r="W33" s="58">
        <v>0.29854057222273456</v>
      </c>
      <c r="X33" s="56">
        <v>-0.21683584455636887</v>
      </c>
      <c r="Y33" s="57">
        <v>0.25052121465342203</v>
      </c>
      <c r="Z33" s="57">
        <v>0.45081887563187129</v>
      </c>
      <c r="AA33" s="57">
        <v>0.12887579567409901</v>
      </c>
      <c r="AB33" s="57">
        <v>0.2740012397395461</v>
      </c>
      <c r="AC33" s="57">
        <v>0.3797613730235328</v>
      </c>
      <c r="AD33" s="57">
        <v>3.4627450575607926E-2</v>
      </c>
      <c r="AE33" s="57">
        <v>-0.14654867806661812</v>
      </c>
      <c r="AF33" s="57">
        <v>0.48648416017729612</v>
      </c>
      <c r="AG33" s="58">
        <v>-0.43787773965812604</v>
      </c>
      <c r="AH33" s="56">
        <v>0.21959228733565789</v>
      </c>
      <c r="AI33" s="57">
        <v>-0.41573133053622763</v>
      </c>
      <c r="AJ33" s="57">
        <v>-0.30922345608997792</v>
      </c>
      <c r="AK33" s="57">
        <v>-0.29807544686248749</v>
      </c>
      <c r="AL33" s="57">
        <v>-0.45693939732110989</v>
      </c>
      <c r="AM33" s="57">
        <v>-0.33791669322156254</v>
      </c>
      <c r="AN33" s="57">
        <v>9.8433254666298348E-2</v>
      </c>
      <c r="AO33" s="57">
        <v>9.4268035462079389E-2</v>
      </c>
      <c r="AP33" s="57">
        <v>0.47413965503831523</v>
      </c>
      <c r="AQ33" s="58">
        <v>-0.16767016830331588</v>
      </c>
    </row>
    <row r="34" spans="1:43" x14ac:dyDescent="0.15">
      <c r="B34" s="59">
        <v>0</v>
      </c>
      <c r="C34" s="41">
        <v>0</v>
      </c>
      <c r="D34" s="13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</row>
    <row r="35" spans="1:43" x14ac:dyDescent="0.15">
      <c r="B35" s="13" t="s">
        <v>5</v>
      </c>
    </row>
  </sheetData>
  <mergeCells count="1">
    <mergeCell ref="B22:C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SY</vt:lpstr>
      <vt:lpstr>SB</vt:lpstr>
      <vt:lpstr>ST</vt:lpstr>
      <vt:lpstr>GE</vt:lpstr>
      <vt:lpstr>SY (GSEP)</vt:lpstr>
      <vt:lpstr>SB (GSEP)</vt:lpstr>
      <vt:lpstr>GE (GNEP)</vt:lpstr>
      <vt:lpstr>SVD</vt:lpstr>
      <vt:lpstr>GSVD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Eigenvalues and eigenvectors</dc:title>
  <dc:creator/>
  <dc:description>(C) 2014-2018 K Technologies</dc:description>
  <cp:lastModifiedBy>User</cp:lastModifiedBy>
  <dcterms:created xsi:type="dcterms:W3CDTF">2012-07-30T13:38:31Z</dcterms:created>
  <dcterms:modified xsi:type="dcterms:W3CDTF">2018-12-17T12:31:06Z</dcterms:modified>
</cp:coreProperties>
</file>