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A0A2957B-09E4-49DC-9A06-A254E2A09E99}" xr6:coauthVersionLast="40" xr6:coauthVersionMax="40" xr10:uidLastSave="{00000000-0000-0000-0000-000000000000}"/>
  <bookViews>
    <workbookView xWindow="0" yWindow="0" windowWidth="13080" windowHeight="12435" xr2:uid="{00000000-000D-0000-FFFF-FFFF00000000}"/>
  </bookViews>
  <sheets>
    <sheet name="スプライン補間" sheetId="7" r:id="rId1"/>
    <sheet name="数値積分(スプライン補間)" sheetId="8" r:id="rId2"/>
    <sheet name="数値積分(放物線近似)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8" l="1" a="1"/>
  <c r="G7" i="8" l="1"/>
  <c r="C16" i="9" l="1"/>
  <c r="C16" i="8"/>
  <c r="F7" i="9" a="1"/>
  <c r="D7" i="8" a="1"/>
  <c r="D7" i="7" a="1"/>
  <c r="G7" i="7" a="1"/>
  <c r="G10" i="7" l="1"/>
  <c r="G14" i="7"/>
  <c r="G18" i="7"/>
  <c r="G22" i="7"/>
  <c r="G26" i="7"/>
  <c r="G7" i="7"/>
  <c r="G11" i="7"/>
  <c r="G15" i="7"/>
  <c r="G19" i="7"/>
  <c r="G23" i="7"/>
  <c r="G8" i="7"/>
  <c r="G12" i="7"/>
  <c r="G16" i="7"/>
  <c r="G20" i="7"/>
  <c r="G24" i="7"/>
  <c r="G9" i="7"/>
  <c r="G13" i="7"/>
  <c r="G17" i="7"/>
  <c r="G21" i="7"/>
  <c r="G25" i="7"/>
  <c r="F7" i="9"/>
  <c r="D8" i="8"/>
  <c r="D12" i="8"/>
  <c r="D16" i="8"/>
  <c r="D20" i="8"/>
  <c r="D24" i="8"/>
  <c r="D10" i="8"/>
  <c r="D14" i="8"/>
  <c r="D18" i="8"/>
  <c r="D22" i="8"/>
  <c r="D26" i="8"/>
  <c r="D7" i="8"/>
  <c r="D11" i="8"/>
  <c r="D15" i="8"/>
  <c r="D19" i="8"/>
  <c r="D23" i="8"/>
  <c r="D27" i="8"/>
  <c r="D9" i="8"/>
  <c r="D13" i="8"/>
  <c r="D17" i="8"/>
  <c r="D21" i="8"/>
  <c r="D25" i="8"/>
  <c r="D7" i="7"/>
  <c r="D11" i="7"/>
  <c r="D15" i="7"/>
  <c r="D19" i="7"/>
  <c r="D23" i="7"/>
  <c r="D27" i="7"/>
  <c r="D20" i="7"/>
  <c r="D14" i="7"/>
  <c r="D26" i="7"/>
  <c r="D8" i="7"/>
  <c r="D12" i="7"/>
  <c r="D16" i="7"/>
  <c r="D24" i="7"/>
  <c r="D18" i="7"/>
  <c r="D9" i="7"/>
  <c r="D13" i="7"/>
  <c r="D17" i="7"/>
  <c r="D21" i="7"/>
  <c r="D25" i="7"/>
  <c r="D10" i="7"/>
  <c r="D22" i="7"/>
  <c r="C15" i="9"/>
  <c r="C14" i="9"/>
  <c r="C13" i="9"/>
  <c r="C12" i="9"/>
  <c r="C11" i="9"/>
  <c r="C10" i="9"/>
  <c r="C9" i="9"/>
  <c r="C8" i="9"/>
  <c r="C7" i="9"/>
  <c r="C15" i="8" l="1"/>
  <c r="C14" i="8"/>
  <c r="C13" i="8"/>
  <c r="C12" i="8"/>
  <c r="C11" i="8"/>
  <c r="C10" i="8"/>
  <c r="C9" i="8"/>
  <c r="C8" i="8"/>
  <c r="C7" i="8"/>
  <c r="C17" i="7" l="1"/>
  <c r="C16" i="7"/>
  <c r="C15" i="7"/>
  <c r="C14" i="7"/>
  <c r="C13" i="7"/>
  <c r="C12" i="7"/>
  <c r="C11" i="7"/>
  <c r="C10" i="7"/>
  <c r="C9" i="7"/>
  <c r="C8" i="7"/>
  <c r="C7" i="7"/>
</calcChain>
</file>

<file path=xl/sharedStrings.xml><?xml version="1.0" encoding="utf-8"?>
<sst xmlns="http://schemas.openxmlformats.org/spreadsheetml/2006/main" count="31" uniqueCount="17">
  <si>
    <t>補間 (3次スプライン補間)</t>
    <rPh sb="0" eb="2">
      <t>ホカン</t>
    </rPh>
    <rPh sb="5" eb="6">
      <t>ジ</t>
    </rPh>
    <rPh sb="11" eb="13">
      <t>ホカン</t>
    </rPh>
    <phoneticPr fontId="1"/>
  </si>
  <si>
    <t>データ</t>
    <phoneticPr fontId="1"/>
  </si>
  <si>
    <t>X(I)</t>
    <phoneticPr fontId="1"/>
  </si>
  <si>
    <t>Y(I)</t>
    <phoneticPr fontId="1"/>
  </si>
  <si>
    <t>D(I)</t>
    <phoneticPr fontId="1"/>
  </si>
  <si>
    <t>補間係数</t>
    <rPh sb="0" eb="2">
      <t>ホカン</t>
    </rPh>
    <rPh sb="2" eb="4">
      <t>ケイスウ</t>
    </rPh>
    <phoneticPr fontId="1"/>
  </si>
  <si>
    <t>補間値</t>
    <rPh sb="0" eb="2">
      <t>ホカン</t>
    </rPh>
    <rPh sb="2" eb="3">
      <t>アタイ</t>
    </rPh>
    <phoneticPr fontId="1"/>
  </si>
  <si>
    <t>補間ポイント</t>
    <rPh sb="0" eb="2">
      <t>ホカン</t>
    </rPh>
    <phoneticPr fontId="1"/>
  </si>
  <si>
    <t xml:space="preserve">N = </t>
    <phoneticPr fontId="1"/>
  </si>
  <si>
    <t>補間計算</t>
    <rPh sb="0" eb="2">
      <t>ホカン</t>
    </rPh>
    <rPh sb="2" eb="4">
      <t>ケイサン</t>
    </rPh>
    <phoneticPr fontId="1"/>
  </si>
  <si>
    <t>例: 1/(1 + 25*x^2)</t>
    <rPh sb="0" eb="1">
      <t>レイ</t>
    </rPh>
    <phoneticPr fontId="1"/>
  </si>
  <si>
    <t>数値積分 (3次スプライン補間)</t>
    <rPh sb="0" eb="2">
      <t>スウチ</t>
    </rPh>
    <rPh sb="2" eb="4">
      <t>セキブン</t>
    </rPh>
    <rPh sb="7" eb="8">
      <t>ジ</t>
    </rPh>
    <rPh sb="13" eb="15">
      <t>ホカン</t>
    </rPh>
    <phoneticPr fontId="1"/>
  </si>
  <si>
    <t>例: 1/(1 + x^2)</t>
    <rPh sb="0" eb="1">
      <t>レイ</t>
    </rPh>
    <phoneticPr fontId="1"/>
  </si>
  <si>
    <t>積分計算</t>
    <rPh sb="0" eb="2">
      <t>セキブン</t>
    </rPh>
    <rPh sb="2" eb="4">
      <t>ケイサン</t>
    </rPh>
    <phoneticPr fontId="1"/>
  </si>
  <si>
    <t>積分範囲</t>
    <rPh sb="0" eb="2">
      <t>セキブン</t>
    </rPh>
    <rPh sb="2" eb="4">
      <t>ハンイ</t>
    </rPh>
    <phoneticPr fontId="1"/>
  </si>
  <si>
    <t>積分値</t>
    <rPh sb="0" eb="2">
      <t>セキブン</t>
    </rPh>
    <rPh sb="2" eb="3">
      <t>アタイ</t>
    </rPh>
    <phoneticPr fontId="1"/>
  </si>
  <si>
    <t>数値積分 (放物線近似)</t>
    <rPh sb="0" eb="2">
      <t>スウチ</t>
    </rPh>
    <rPh sb="2" eb="4">
      <t>セキブン</t>
    </rPh>
    <rPh sb="6" eb="9">
      <t>ホウブツセン</t>
    </rPh>
    <rPh sb="9" eb="11">
      <t>キンジ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</si>
</sst>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4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workbookViewId="0"/>
  </sheetViews>
  <sheetFormatPr defaultRowHeight="13.5" x14ac:dyDescent="0.15"/>
  <cols>
    <col min="2" max="4" width="18.375" customWidth="1"/>
    <col min="5" max="5" width="3.375" customWidth="1"/>
    <col min="6" max="7" width="18.375" customWidth="1"/>
  </cols>
  <sheetData>
    <row r="1" spans="1:7" x14ac:dyDescent="0.15">
      <c r="A1" s="1" t="s">
        <v>0</v>
      </c>
    </row>
    <row r="3" spans="1:7" x14ac:dyDescent="0.15">
      <c r="A3" t="s">
        <v>10</v>
      </c>
      <c r="C3" s="2" t="s">
        <v>8</v>
      </c>
      <c r="D3" s="14">
        <v>11</v>
      </c>
    </row>
    <row r="5" spans="1:7" x14ac:dyDescent="0.15">
      <c r="A5" s="24"/>
      <c r="B5" s="26" t="s">
        <v>1</v>
      </c>
      <c r="C5" s="27"/>
      <c r="D5" s="15" t="s">
        <v>5</v>
      </c>
      <c r="F5" s="26" t="s">
        <v>9</v>
      </c>
      <c r="G5" s="27"/>
    </row>
    <row r="6" spans="1:7" x14ac:dyDescent="0.15">
      <c r="A6" s="25"/>
      <c r="B6" s="3" t="s">
        <v>2</v>
      </c>
      <c r="C6" s="4" t="s">
        <v>3</v>
      </c>
      <c r="D6" s="15" t="s">
        <v>4</v>
      </c>
      <c r="F6" s="3" t="s">
        <v>7</v>
      </c>
      <c r="G6" s="4" t="s">
        <v>6</v>
      </c>
    </row>
    <row r="7" spans="1:7" x14ac:dyDescent="0.15">
      <c r="A7" s="5">
        <v>1</v>
      </c>
      <c r="B7" s="8">
        <v>0</v>
      </c>
      <c r="C7" s="9">
        <f>1/(1+25*B7^2)</f>
        <v>1</v>
      </c>
      <c r="D7" s="17">
        <f t="array" ref="D7:D27">_xll.WPchse(D3,B7:B26,C7:C26)</f>
        <v>-0.60634559753709683</v>
      </c>
      <c r="F7" s="8">
        <v>0.05</v>
      </c>
      <c r="G7" s="21">
        <f t="array" ref="G7:G26">_xll.WPchfe(D3-1, F7:F26, D3,B$7:B$26,C$7:C$26,D$7:D$26)</f>
        <v>0.92925602004617947</v>
      </c>
    </row>
    <row r="8" spans="1:7" x14ac:dyDescent="0.15">
      <c r="A8" s="6">
        <v>2</v>
      </c>
      <c r="B8" s="10">
        <v>0.1</v>
      </c>
      <c r="C8" s="11">
        <f t="shared" ref="C8:C17" si="0">1/(1+25*B8^2)</f>
        <v>0.8</v>
      </c>
      <c r="D8" s="18">
        <v>-2.9468272012314505</v>
      </c>
      <c r="F8" s="10">
        <v>0.15</v>
      </c>
      <c r="G8" s="22">
        <v>0.64574397995382071</v>
      </c>
    </row>
    <row r="9" spans="1:7" x14ac:dyDescent="0.15">
      <c r="A9" s="6">
        <v>3</v>
      </c>
      <c r="B9" s="10">
        <v>0.2</v>
      </c>
      <c r="C9" s="11">
        <f t="shared" si="0"/>
        <v>0.5</v>
      </c>
      <c r="D9" s="18">
        <v>-2.6063455975371008</v>
      </c>
      <c r="F9" s="10">
        <v>0.25</v>
      </c>
      <c r="G9" s="22">
        <v>0.38872959860007655</v>
      </c>
    </row>
    <row r="10" spans="1:7" x14ac:dyDescent="0.15">
      <c r="A10" s="6">
        <v>4</v>
      </c>
      <c r="B10" s="10">
        <v>0.3</v>
      </c>
      <c r="C10" s="11">
        <f t="shared" si="0"/>
        <v>0.30769230769230771</v>
      </c>
      <c r="D10" s="18">
        <v>-1.3970211778509181</v>
      </c>
      <c r="F10" s="10">
        <v>0.35</v>
      </c>
      <c r="G10" s="22">
        <v>0.24645301026125777</v>
      </c>
    </row>
    <row r="11" spans="1:7" x14ac:dyDescent="0.15">
      <c r="A11" s="6">
        <v>5</v>
      </c>
      <c r="B11" s="10">
        <v>0.4</v>
      </c>
      <c r="C11" s="11">
        <f t="shared" si="0"/>
        <v>0.19999999999999996</v>
      </c>
      <c r="D11" s="18">
        <v>-0.80556969105923071</v>
      </c>
      <c r="F11" s="10">
        <v>0.45</v>
      </c>
      <c r="G11" s="22">
        <v>0.16481512428062178</v>
      </c>
    </row>
    <row r="12" spans="1:7" x14ac:dyDescent="0.15">
      <c r="A12" s="6">
        <v>6</v>
      </c>
      <c r="B12" s="10">
        <v>0.5</v>
      </c>
      <c r="C12" s="11">
        <f t="shared" si="0"/>
        <v>0.13793103448275862</v>
      </c>
      <c r="D12" s="18">
        <v>-0.47353825419863138</v>
      </c>
      <c r="F12" s="10">
        <v>0.55000000000000004</v>
      </c>
      <c r="G12" s="22">
        <v>0.11679975521572443</v>
      </c>
    </row>
    <row r="13" spans="1:7" x14ac:dyDescent="0.15">
      <c r="A13" s="6">
        <v>7</v>
      </c>
      <c r="B13" s="10">
        <v>0.6</v>
      </c>
      <c r="C13" s="11">
        <f t="shared" si="0"/>
        <v>0.1</v>
      </c>
      <c r="D13" s="18">
        <v>-0.30027729214624288</v>
      </c>
      <c r="F13" s="10">
        <v>0.65</v>
      </c>
      <c r="G13" s="22">
        <v>8.6471541258562351E-2</v>
      </c>
    </row>
    <row r="14" spans="1:7" x14ac:dyDescent="0.15">
      <c r="A14" s="6">
        <v>8</v>
      </c>
      <c r="B14" s="10">
        <v>0.7</v>
      </c>
      <c r="C14" s="11">
        <f t="shared" si="0"/>
        <v>7.5471698113207558E-2</v>
      </c>
      <c r="D14" s="18">
        <v>-0.19913266830292917</v>
      </c>
      <c r="F14" s="10">
        <v>0.75</v>
      </c>
      <c r="G14" s="22">
        <v>6.638953231231326E-2</v>
      </c>
    </row>
    <row r="15" spans="1:7" x14ac:dyDescent="0.15">
      <c r="A15" s="6">
        <v>9</v>
      </c>
      <c r="B15" s="10">
        <v>0.8</v>
      </c>
      <c r="C15" s="11">
        <f t="shared" si="0"/>
        <v>5.8823529411764691E-2</v>
      </c>
      <c r="D15" s="18">
        <v>-0.13848615228909983</v>
      </c>
      <c r="F15" s="10">
        <v>0.85</v>
      </c>
      <c r="G15" s="22">
        <v>5.2451461567656302E-2</v>
      </c>
    </row>
    <row r="16" spans="1:7" x14ac:dyDescent="0.15">
      <c r="A16" s="7">
        <v>10</v>
      </c>
      <c r="B16" s="12">
        <v>0.9</v>
      </c>
      <c r="C16" s="13">
        <f t="shared" si="0"/>
        <v>4.7058823529411764E-2</v>
      </c>
      <c r="D16" s="19">
        <v>-9.9308960054544967E-2</v>
      </c>
      <c r="F16" s="12">
        <v>0.95</v>
      </c>
      <c r="G16" s="23">
        <v>4.2458040694787147E-2</v>
      </c>
    </row>
    <row r="17" spans="1:7" x14ac:dyDescent="0.15">
      <c r="A17" s="5">
        <v>11</v>
      </c>
      <c r="B17" s="8">
        <v>1</v>
      </c>
      <c r="C17" s="9">
        <f t="shared" si="0"/>
        <v>3.8461538461538464E-2</v>
      </c>
      <c r="D17" s="17">
        <v>-7.5137735999507238E-2</v>
      </c>
      <c r="F17" s="8"/>
      <c r="G17" s="21">
        <v>0</v>
      </c>
    </row>
    <row r="18" spans="1:7" x14ac:dyDescent="0.15">
      <c r="A18" s="6">
        <v>12</v>
      </c>
      <c r="B18" s="10"/>
      <c r="C18" s="11"/>
      <c r="D18" s="18" t="e">
        <v>#N/A</v>
      </c>
      <c r="F18" s="10"/>
      <c r="G18" s="22" t="e">
        <v>#N/A</v>
      </c>
    </row>
    <row r="19" spans="1:7" x14ac:dyDescent="0.15">
      <c r="A19" s="6">
        <v>13</v>
      </c>
      <c r="B19" s="10"/>
      <c r="C19" s="11"/>
      <c r="D19" s="18" t="e">
        <v>#N/A</v>
      </c>
      <c r="F19" s="10"/>
      <c r="G19" s="22" t="e">
        <v>#N/A</v>
      </c>
    </row>
    <row r="20" spans="1:7" x14ac:dyDescent="0.15">
      <c r="A20" s="6">
        <v>14</v>
      </c>
      <c r="B20" s="10"/>
      <c r="C20" s="11"/>
      <c r="D20" s="18" t="e">
        <v>#N/A</v>
      </c>
      <c r="F20" s="10"/>
      <c r="G20" s="22" t="e">
        <v>#N/A</v>
      </c>
    </row>
    <row r="21" spans="1:7" x14ac:dyDescent="0.15">
      <c r="A21" s="6">
        <v>15</v>
      </c>
      <c r="B21" s="10"/>
      <c r="C21" s="11"/>
      <c r="D21" s="18" t="e">
        <v>#N/A</v>
      </c>
      <c r="F21" s="10"/>
      <c r="G21" s="22" t="e">
        <v>#N/A</v>
      </c>
    </row>
    <row r="22" spans="1:7" x14ac:dyDescent="0.15">
      <c r="A22" s="6">
        <v>16</v>
      </c>
      <c r="B22" s="10"/>
      <c r="C22" s="11"/>
      <c r="D22" s="18" t="e">
        <v>#N/A</v>
      </c>
      <c r="F22" s="10"/>
      <c r="G22" s="22" t="e">
        <v>#N/A</v>
      </c>
    </row>
    <row r="23" spans="1:7" x14ac:dyDescent="0.15">
      <c r="A23" s="6">
        <v>17</v>
      </c>
      <c r="B23" s="10"/>
      <c r="C23" s="11"/>
      <c r="D23" s="18" t="e">
        <v>#N/A</v>
      </c>
      <c r="F23" s="10"/>
      <c r="G23" s="22" t="e">
        <v>#N/A</v>
      </c>
    </row>
    <row r="24" spans="1:7" x14ac:dyDescent="0.15">
      <c r="A24" s="6">
        <v>18</v>
      </c>
      <c r="B24" s="10"/>
      <c r="C24" s="11"/>
      <c r="D24" s="18" t="e">
        <v>#N/A</v>
      </c>
      <c r="F24" s="10"/>
      <c r="G24" s="22" t="e">
        <v>#N/A</v>
      </c>
    </row>
    <row r="25" spans="1:7" x14ac:dyDescent="0.15">
      <c r="A25" s="6">
        <v>19</v>
      </c>
      <c r="B25" s="10"/>
      <c r="C25" s="11"/>
      <c r="D25" s="18" t="e">
        <v>#N/A</v>
      </c>
      <c r="F25" s="10"/>
      <c r="G25" s="22" t="e">
        <v>#N/A</v>
      </c>
    </row>
    <row r="26" spans="1:7" x14ac:dyDescent="0.15">
      <c r="A26" s="7">
        <v>20</v>
      </c>
      <c r="B26" s="12"/>
      <c r="C26" s="13"/>
      <c r="D26" s="19" t="e">
        <v>#N/A</v>
      </c>
      <c r="F26" s="12"/>
      <c r="G26" s="23" t="e">
        <v>#N/A</v>
      </c>
    </row>
    <row r="27" spans="1:7" x14ac:dyDescent="0.15">
      <c r="D27" s="20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7"/>
  <sheetViews>
    <sheetView workbookViewId="0"/>
  </sheetViews>
  <sheetFormatPr defaultRowHeight="13.5" x14ac:dyDescent="0.15"/>
  <cols>
    <col min="2" max="4" width="18.375" customWidth="1"/>
    <col min="5" max="5" width="3.375" customWidth="1"/>
    <col min="6" max="7" width="18.375" customWidth="1"/>
  </cols>
  <sheetData>
    <row r="1" spans="1:7" x14ac:dyDescent="0.15">
      <c r="A1" s="1" t="s">
        <v>11</v>
      </c>
    </row>
    <row r="3" spans="1:7" x14ac:dyDescent="0.15">
      <c r="A3" t="s">
        <v>12</v>
      </c>
      <c r="C3" s="2" t="s">
        <v>8</v>
      </c>
      <c r="D3" s="14">
        <v>10</v>
      </c>
    </row>
    <row r="5" spans="1:7" x14ac:dyDescent="0.15">
      <c r="A5" s="24"/>
      <c r="B5" s="26" t="s">
        <v>1</v>
      </c>
      <c r="C5" s="27"/>
      <c r="D5" s="15" t="s">
        <v>5</v>
      </c>
      <c r="F5" s="26" t="s">
        <v>13</v>
      </c>
      <c r="G5" s="27"/>
    </row>
    <row r="6" spans="1:7" x14ac:dyDescent="0.15">
      <c r="A6" s="25"/>
      <c r="B6" s="3" t="s">
        <v>2</v>
      </c>
      <c r="C6" s="4" t="s">
        <v>3</v>
      </c>
      <c r="D6" s="15" t="s">
        <v>4</v>
      </c>
      <c r="F6" s="3" t="s">
        <v>14</v>
      </c>
      <c r="G6" s="4" t="s">
        <v>15</v>
      </c>
    </row>
    <row r="7" spans="1:7" x14ac:dyDescent="0.15">
      <c r="A7" s="5">
        <v>1</v>
      </c>
      <c r="B7" s="8">
        <v>0</v>
      </c>
      <c r="C7" s="9">
        <f>1/(1+B7^2)</f>
        <v>1</v>
      </c>
      <c r="D7" s="17">
        <f t="array" ref="D7:D27">_xll.WPchse(D3,B7:B26,C7:C26)</f>
        <v>-0.1212690701669441</v>
      </c>
      <c r="F7" s="8">
        <v>0</v>
      </c>
      <c r="G7" s="21">
        <f t="array" ref="G7">_xll.WPchia(F7,F8,D3,B7:B26,C7:C26,D7:D26)</f>
        <v>1.3233013977669099</v>
      </c>
    </row>
    <row r="8" spans="1:7" x14ac:dyDescent="0.15">
      <c r="A8" s="6">
        <v>2</v>
      </c>
      <c r="B8" s="10">
        <v>0.5</v>
      </c>
      <c r="C8" s="11">
        <f t="shared" ref="C8:C16" si="0">1/(1+B8^2)</f>
        <v>0.8</v>
      </c>
      <c r="D8" s="18">
        <v>-0.58936546491652786</v>
      </c>
      <c r="F8" s="12">
        <v>4</v>
      </c>
      <c r="G8" s="16"/>
    </row>
    <row r="9" spans="1:7" x14ac:dyDescent="0.15">
      <c r="A9" s="6">
        <v>3</v>
      </c>
      <c r="B9" s="10">
        <v>1</v>
      </c>
      <c r="C9" s="11">
        <f t="shared" si="0"/>
        <v>0.5</v>
      </c>
      <c r="D9" s="18">
        <v>-0.52126907016694457</v>
      </c>
    </row>
    <row r="10" spans="1:7" x14ac:dyDescent="0.15">
      <c r="A10" s="6">
        <v>4</v>
      </c>
      <c r="B10" s="10">
        <v>1.5</v>
      </c>
      <c r="C10" s="11">
        <f t="shared" si="0"/>
        <v>0.30769230769230771</v>
      </c>
      <c r="D10" s="18">
        <v>-0.27940440826184787</v>
      </c>
    </row>
    <row r="11" spans="1:7" x14ac:dyDescent="0.15">
      <c r="A11" s="6">
        <v>5</v>
      </c>
      <c r="B11" s="10">
        <v>2</v>
      </c>
      <c r="C11" s="11">
        <f t="shared" si="0"/>
        <v>0.2</v>
      </c>
      <c r="D11" s="18">
        <v>-0.16111329678566361</v>
      </c>
    </row>
    <row r="12" spans="1:7" x14ac:dyDescent="0.15">
      <c r="A12" s="6">
        <v>6</v>
      </c>
      <c r="B12" s="10">
        <v>2.5</v>
      </c>
      <c r="C12" s="11">
        <f t="shared" si="0"/>
        <v>0.13793103448275862</v>
      </c>
      <c r="D12" s="18">
        <v>-9.4710043852792372E-2</v>
      </c>
    </row>
    <row r="13" spans="1:7" x14ac:dyDescent="0.15">
      <c r="A13" s="6">
        <v>7</v>
      </c>
      <c r="B13" s="10">
        <v>3</v>
      </c>
      <c r="C13" s="11">
        <f t="shared" si="0"/>
        <v>0.1</v>
      </c>
      <c r="D13" s="18">
        <v>-6.0046527803167007E-2</v>
      </c>
    </row>
    <row r="14" spans="1:7" x14ac:dyDescent="0.15">
      <c r="A14" s="6">
        <v>8</v>
      </c>
      <c r="B14" s="10">
        <v>3.5</v>
      </c>
      <c r="C14" s="11">
        <f t="shared" si="0"/>
        <v>7.5471698113207544E-2</v>
      </c>
      <c r="D14" s="18">
        <v>-3.9859863151846066E-2</v>
      </c>
    </row>
    <row r="15" spans="1:7" x14ac:dyDescent="0.15">
      <c r="A15" s="6">
        <v>9</v>
      </c>
      <c r="B15" s="10">
        <v>4</v>
      </c>
      <c r="C15" s="11">
        <f t="shared" si="0"/>
        <v>5.8823529411764705E-2</v>
      </c>
      <c r="D15" s="18">
        <v>-2.7572843118860536E-2</v>
      </c>
    </row>
    <row r="16" spans="1:7" x14ac:dyDescent="0.15">
      <c r="A16" s="7">
        <v>10</v>
      </c>
      <c r="B16" s="12">
        <v>4.5</v>
      </c>
      <c r="C16" s="13">
        <f t="shared" si="0"/>
        <v>4.7058823529411764E-2</v>
      </c>
      <c r="D16" s="19">
        <v>-2.032601187548647E-2</v>
      </c>
    </row>
    <row r="17" spans="1:4" x14ac:dyDescent="0.15">
      <c r="A17" s="5">
        <v>11</v>
      </c>
      <c r="B17" s="8"/>
      <c r="C17" s="9"/>
      <c r="D17" s="17" t="e">
        <v>#N/A</v>
      </c>
    </row>
    <row r="18" spans="1:4" x14ac:dyDescent="0.15">
      <c r="A18" s="6">
        <v>12</v>
      </c>
      <c r="B18" s="10"/>
      <c r="C18" s="11"/>
      <c r="D18" s="18" t="e">
        <v>#N/A</v>
      </c>
    </row>
    <row r="19" spans="1:4" x14ac:dyDescent="0.15">
      <c r="A19" s="6">
        <v>13</v>
      </c>
      <c r="B19" s="10"/>
      <c r="C19" s="11"/>
      <c r="D19" s="18" t="e">
        <v>#N/A</v>
      </c>
    </row>
    <row r="20" spans="1:4" x14ac:dyDescent="0.15">
      <c r="A20" s="6">
        <v>14</v>
      </c>
      <c r="B20" s="10"/>
      <c r="C20" s="11"/>
      <c r="D20" s="18" t="e">
        <v>#N/A</v>
      </c>
    </row>
    <row r="21" spans="1:4" x14ac:dyDescent="0.15">
      <c r="A21" s="6">
        <v>15</v>
      </c>
      <c r="B21" s="10"/>
      <c r="C21" s="11"/>
      <c r="D21" s="18" t="e">
        <v>#N/A</v>
      </c>
    </row>
    <row r="22" spans="1:4" x14ac:dyDescent="0.15">
      <c r="A22" s="6">
        <v>16</v>
      </c>
      <c r="B22" s="10"/>
      <c r="C22" s="11"/>
      <c r="D22" s="18" t="e">
        <v>#N/A</v>
      </c>
    </row>
    <row r="23" spans="1:4" x14ac:dyDescent="0.15">
      <c r="A23" s="6">
        <v>17</v>
      </c>
      <c r="B23" s="10"/>
      <c r="C23" s="11"/>
      <c r="D23" s="18" t="e">
        <v>#N/A</v>
      </c>
    </row>
    <row r="24" spans="1:4" x14ac:dyDescent="0.15">
      <c r="A24" s="6">
        <v>18</v>
      </c>
      <c r="B24" s="10"/>
      <c r="C24" s="11"/>
      <c r="D24" s="18" t="e">
        <v>#N/A</v>
      </c>
    </row>
    <row r="25" spans="1:4" x14ac:dyDescent="0.15">
      <c r="A25" s="6">
        <v>19</v>
      </c>
      <c r="B25" s="10"/>
      <c r="C25" s="11"/>
      <c r="D25" s="18" t="e">
        <v>#N/A</v>
      </c>
    </row>
    <row r="26" spans="1:4" x14ac:dyDescent="0.15">
      <c r="A26" s="7">
        <v>20</v>
      </c>
      <c r="B26" s="12"/>
      <c r="C26" s="13"/>
      <c r="D26" s="19" t="e">
        <v>#N/A</v>
      </c>
    </row>
    <row r="27" spans="1:4" x14ac:dyDescent="0.15">
      <c r="D27" s="20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6"/>
  <sheetViews>
    <sheetView workbookViewId="0"/>
  </sheetViews>
  <sheetFormatPr defaultRowHeight="13.5" x14ac:dyDescent="0.15"/>
  <cols>
    <col min="2" max="3" width="18.375" customWidth="1"/>
    <col min="4" max="4" width="3.375" customWidth="1"/>
    <col min="5" max="6" width="18.375" customWidth="1"/>
  </cols>
  <sheetData>
    <row r="1" spans="1:6" x14ac:dyDescent="0.15">
      <c r="A1" s="1" t="s">
        <v>16</v>
      </c>
    </row>
    <row r="3" spans="1:6" x14ac:dyDescent="0.15">
      <c r="B3" s="2" t="s">
        <v>8</v>
      </c>
      <c r="C3" s="14">
        <v>10</v>
      </c>
      <c r="E3" t="s">
        <v>12</v>
      </c>
    </row>
    <row r="5" spans="1:6" x14ac:dyDescent="0.15">
      <c r="A5" s="24"/>
      <c r="B5" s="26" t="s">
        <v>1</v>
      </c>
      <c r="C5" s="27"/>
      <c r="E5" s="26" t="s">
        <v>13</v>
      </c>
      <c r="F5" s="27"/>
    </row>
    <row r="6" spans="1:6" x14ac:dyDescent="0.15">
      <c r="A6" s="25"/>
      <c r="B6" s="3" t="s">
        <v>2</v>
      </c>
      <c r="C6" s="4" t="s">
        <v>3</v>
      </c>
      <c r="E6" s="3" t="s">
        <v>14</v>
      </c>
      <c r="F6" s="4" t="s">
        <v>15</v>
      </c>
    </row>
    <row r="7" spans="1:6" x14ac:dyDescent="0.15">
      <c r="A7" s="5">
        <v>1</v>
      </c>
      <c r="B7" s="8">
        <v>0</v>
      </c>
      <c r="C7" s="9">
        <f>1/(1+B7^2)</f>
        <v>1</v>
      </c>
      <c r="E7" s="8">
        <v>0</v>
      </c>
      <c r="F7" s="21">
        <f t="array" ref="F7">_xll.WAvint(E7,E8,C3,B7:B26,C7:C26)</f>
        <v>1.3195953373842422</v>
      </c>
    </row>
    <row r="8" spans="1:6" x14ac:dyDescent="0.15">
      <c r="A8" s="6">
        <v>2</v>
      </c>
      <c r="B8" s="10">
        <v>0.5</v>
      </c>
      <c r="C8" s="11">
        <f t="shared" ref="C8:C16" si="0">1/(1+B8^2)</f>
        <v>0.8</v>
      </c>
      <c r="E8" s="12">
        <v>4</v>
      </c>
      <c r="F8" s="16"/>
    </row>
    <row r="9" spans="1:6" x14ac:dyDescent="0.15">
      <c r="A9" s="6">
        <v>3</v>
      </c>
      <c r="B9" s="10">
        <v>1</v>
      </c>
      <c r="C9" s="11">
        <f t="shared" si="0"/>
        <v>0.5</v>
      </c>
    </row>
    <row r="10" spans="1:6" x14ac:dyDescent="0.15">
      <c r="A10" s="6">
        <v>4</v>
      </c>
      <c r="B10" s="10">
        <v>1.5</v>
      </c>
      <c r="C10" s="11">
        <f t="shared" si="0"/>
        <v>0.30769230769230771</v>
      </c>
    </row>
    <row r="11" spans="1:6" x14ac:dyDescent="0.15">
      <c r="A11" s="6">
        <v>5</v>
      </c>
      <c r="B11" s="10">
        <v>2</v>
      </c>
      <c r="C11" s="11">
        <f t="shared" si="0"/>
        <v>0.2</v>
      </c>
    </row>
    <row r="12" spans="1:6" x14ac:dyDescent="0.15">
      <c r="A12" s="6">
        <v>6</v>
      </c>
      <c r="B12" s="10">
        <v>2.5</v>
      </c>
      <c r="C12" s="11">
        <f t="shared" si="0"/>
        <v>0.13793103448275862</v>
      </c>
    </row>
    <row r="13" spans="1:6" x14ac:dyDescent="0.15">
      <c r="A13" s="6">
        <v>7</v>
      </c>
      <c r="B13" s="10">
        <v>3</v>
      </c>
      <c r="C13" s="11">
        <f t="shared" si="0"/>
        <v>0.1</v>
      </c>
    </row>
    <row r="14" spans="1:6" x14ac:dyDescent="0.15">
      <c r="A14" s="6">
        <v>8</v>
      </c>
      <c r="B14" s="10">
        <v>3.5</v>
      </c>
      <c r="C14" s="11">
        <f t="shared" si="0"/>
        <v>7.5471698113207544E-2</v>
      </c>
    </row>
    <row r="15" spans="1:6" x14ac:dyDescent="0.15">
      <c r="A15" s="6">
        <v>9</v>
      </c>
      <c r="B15" s="10">
        <v>4</v>
      </c>
      <c r="C15" s="11">
        <f t="shared" si="0"/>
        <v>5.8823529411764705E-2</v>
      </c>
    </row>
    <row r="16" spans="1:6" x14ac:dyDescent="0.15">
      <c r="A16" s="7">
        <v>10</v>
      </c>
      <c r="B16" s="12">
        <v>4.5</v>
      </c>
      <c r="C16" s="13">
        <f t="shared" si="0"/>
        <v>4.7058823529411764E-2</v>
      </c>
    </row>
    <row r="17" spans="1:3" x14ac:dyDescent="0.15">
      <c r="A17" s="5">
        <v>11</v>
      </c>
      <c r="B17" s="8"/>
      <c r="C17" s="9"/>
    </row>
    <row r="18" spans="1:3" x14ac:dyDescent="0.15">
      <c r="A18" s="6">
        <v>12</v>
      </c>
      <c r="B18" s="10"/>
      <c r="C18" s="11"/>
    </row>
    <row r="19" spans="1:3" x14ac:dyDescent="0.15">
      <c r="A19" s="6">
        <v>13</v>
      </c>
      <c r="B19" s="10"/>
      <c r="C19" s="11"/>
    </row>
    <row r="20" spans="1:3" x14ac:dyDescent="0.15">
      <c r="A20" s="6">
        <v>14</v>
      </c>
      <c r="B20" s="10"/>
      <c r="C20" s="11"/>
    </row>
    <row r="21" spans="1:3" x14ac:dyDescent="0.15">
      <c r="A21" s="6">
        <v>15</v>
      </c>
      <c r="B21" s="10"/>
      <c r="C21" s="11"/>
    </row>
    <row r="22" spans="1:3" x14ac:dyDescent="0.15">
      <c r="A22" s="6">
        <v>16</v>
      </c>
      <c r="B22" s="10"/>
      <c r="C22" s="11"/>
    </row>
    <row r="23" spans="1:3" x14ac:dyDescent="0.15">
      <c r="A23" s="6">
        <v>17</v>
      </c>
      <c r="B23" s="10"/>
      <c r="C23" s="11"/>
    </row>
    <row r="24" spans="1:3" x14ac:dyDescent="0.15">
      <c r="A24" s="6">
        <v>18</v>
      </c>
      <c r="B24" s="10"/>
      <c r="C24" s="11"/>
    </row>
    <row r="25" spans="1:3" x14ac:dyDescent="0.15">
      <c r="A25" s="6">
        <v>19</v>
      </c>
      <c r="B25" s="10"/>
      <c r="C25" s="11"/>
    </row>
    <row r="26" spans="1:3" x14ac:dyDescent="0.15">
      <c r="A26" s="7">
        <v>20</v>
      </c>
      <c r="B26" s="12"/>
      <c r="C26" s="13"/>
    </row>
  </sheetData>
  <mergeCells count="3">
    <mergeCell ref="A5:A6"/>
    <mergeCell ref="B5:C5"/>
    <mergeCell ref="E5:F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スプライン補間</vt:lpstr>
      <vt:lpstr>数値積分(スプライン補間)</vt:lpstr>
      <vt:lpstr>数値積分(放物線近似)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Interpolation / Quadrature</dc:title>
  <dc:creator/>
  <dc:description>(C) 2014-2018 K Technologies</dc:description>
  <cp:lastModifiedBy>User</cp:lastModifiedBy>
  <dcterms:created xsi:type="dcterms:W3CDTF">2014-03-06T11:16:26Z</dcterms:created>
  <dcterms:modified xsi:type="dcterms:W3CDTF">2018-12-17T12:30:37Z</dcterms:modified>
</cp:coreProperties>
</file>