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F50E5053-D4F5-4839-9303-9AF4F6809224}" xr6:coauthVersionLast="40" xr6:coauthVersionMax="40" xr10:uidLastSave="{00000000-0000-0000-0000-000000000000}"/>
  <bookViews>
    <workbookView xWindow="240" yWindow="30" windowWidth="24795" windowHeight="12555" tabRatio="845" xr2:uid="{00000000-000D-0000-FFFF-FFFF00000000}"/>
  </bookViews>
  <sheets>
    <sheet name="HE" sheetId="3" r:id="rId1"/>
    <sheet name="HE (2)" sheetId="12" r:id="rId2"/>
    <sheet name="HB" sheetId="7" r:id="rId3"/>
    <sheet name="HB (2)" sheetId="13" r:id="rId4"/>
    <sheet name="GE" sheetId="6" r:id="rId5"/>
    <sheet name="GE (2)" sheetId="14" r:id="rId6"/>
    <sheet name="HE (GSEP)" sheetId="9" r:id="rId7"/>
    <sheet name="HE (GSEP) (2)" sheetId="15" r:id="rId8"/>
    <sheet name="HB (GSEP)" sheetId="10" r:id="rId9"/>
    <sheet name="HB (GSEP) (2)" sheetId="17" r:id="rId10"/>
    <sheet name="GE (GNEP)" sheetId="11" r:id="rId11"/>
    <sheet name="GE (GNEP) (2)" sheetId="18" r:id="rId12"/>
    <sheet name="SVD" sheetId="19" r:id="rId13"/>
    <sheet name="SVD (2)" sheetId="21" r:id="rId14"/>
    <sheet name="GSVD" sheetId="20" r:id="rId15"/>
    <sheet name="GSVD (2)" sheetId="2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2" l="1" a="1"/>
  <c r="B24" i="20" a="1"/>
  <c r="B23" i="21" a="1"/>
  <c r="B23" i="19" a="1"/>
  <c r="B22" i="18" a="1"/>
  <c r="B22" i="11" a="1"/>
  <c r="B24" i="17" a="1"/>
  <c r="B24" i="10" a="1"/>
  <c r="B22" i="15" a="1"/>
  <c r="B22" i="9" a="1"/>
  <c r="B22" i="14" a="1"/>
  <c r="B22" i="6" a="1"/>
  <c r="B23" i="13" a="1"/>
  <c r="B23" i="7" a="1"/>
  <c r="B22" i="12" a="1"/>
  <c r="B22" i="3" a="1"/>
  <c r="E24" i="22" l="1"/>
  <c r="I24" i="22"/>
  <c r="M24" i="22"/>
  <c r="Q24" i="22"/>
  <c r="U24" i="22"/>
  <c r="Y24" i="22"/>
  <c r="AC24" i="22"/>
  <c r="AG24" i="22"/>
  <c r="B24" i="22"/>
  <c r="F24" i="22"/>
  <c r="J24" i="22"/>
  <c r="N24" i="22"/>
  <c r="R24" i="22"/>
  <c r="V24" i="22"/>
  <c r="Z24" i="22"/>
  <c r="AD24" i="22"/>
  <c r="AH24" i="22"/>
  <c r="AL24" i="22"/>
  <c r="AP24" i="22"/>
  <c r="AT24" i="22"/>
  <c r="AX24" i="22"/>
  <c r="BB24" i="22"/>
  <c r="BF24" i="22"/>
  <c r="BJ24" i="22"/>
  <c r="BN24" i="22"/>
  <c r="BR24" i="22"/>
  <c r="BV24" i="22"/>
  <c r="BZ24" i="22"/>
  <c r="CD24" i="22"/>
  <c r="D25" i="22"/>
  <c r="H25" i="22"/>
  <c r="L25" i="22"/>
  <c r="P25" i="22"/>
  <c r="T25" i="22"/>
  <c r="X25" i="22"/>
  <c r="AB25" i="22"/>
  <c r="AF25" i="22"/>
  <c r="AJ25" i="22"/>
  <c r="AN25" i="22"/>
  <c r="AR25" i="22"/>
  <c r="AV25" i="22"/>
  <c r="AZ25" i="22"/>
  <c r="BD25" i="22"/>
  <c r="BH25" i="22"/>
  <c r="BL25" i="22"/>
  <c r="BP25" i="22"/>
  <c r="BT25" i="22"/>
  <c r="BX25" i="22"/>
  <c r="CB25" i="22"/>
  <c r="B26" i="22"/>
  <c r="F26" i="22"/>
  <c r="J26" i="22"/>
  <c r="N26" i="22"/>
  <c r="R26" i="22"/>
  <c r="V26" i="22"/>
  <c r="Z26" i="22"/>
  <c r="AD26" i="22"/>
  <c r="AH26" i="22"/>
  <c r="AL26" i="22"/>
  <c r="AP26" i="22"/>
  <c r="AT26" i="22"/>
  <c r="AX26" i="22"/>
  <c r="BB26" i="22"/>
  <c r="BF26" i="22"/>
  <c r="BJ26" i="22"/>
  <c r="BN26" i="22"/>
  <c r="BR26" i="22"/>
  <c r="BV26" i="22"/>
  <c r="BZ26" i="22"/>
  <c r="CD26" i="22"/>
  <c r="D27" i="22"/>
  <c r="H27" i="22"/>
  <c r="L27" i="22"/>
  <c r="P27" i="22"/>
  <c r="T27" i="22"/>
  <c r="X27" i="22"/>
  <c r="AB27" i="22"/>
  <c r="AF27" i="22"/>
  <c r="AJ27" i="22"/>
  <c r="AN27" i="22"/>
  <c r="AR27" i="22"/>
  <c r="AV27" i="22"/>
  <c r="AZ27" i="22"/>
  <c r="BD27" i="22"/>
  <c r="BH27" i="22"/>
  <c r="BL27" i="22"/>
  <c r="BP27" i="22"/>
  <c r="BT27" i="22"/>
  <c r="BX27" i="22"/>
  <c r="CB27" i="22"/>
  <c r="B28" i="22"/>
  <c r="F28" i="22"/>
  <c r="J28" i="22"/>
  <c r="C24" i="22"/>
  <c r="G24" i="22"/>
  <c r="K24" i="22"/>
  <c r="O24" i="22"/>
  <c r="S24" i="22"/>
  <c r="W24" i="22"/>
  <c r="AA24" i="22"/>
  <c r="AE24" i="22"/>
  <c r="AI24" i="22"/>
  <c r="AM24" i="22"/>
  <c r="AQ24" i="22"/>
  <c r="AU24" i="22"/>
  <c r="AY24" i="22"/>
  <c r="BC24" i="22"/>
  <c r="BG24" i="22"/>
  <c r="BK24" i="22"/>
  <c r="BO24" i="22"/>
  <c r="BS24" i="22"/>
  <c r="BW24" i="22"/>
  <c r="CA24" i="22"/>
  <c r="CE24" i="22"/>
  <c r="E25" i="22"/>
  <c r="I25" i="22"/>
  <c r="M25" i="22"/>
  <c r="Q25" i="22"/>
  <c r="U25" i="22"/>
  <c r="Y25" i="22"/>
  <c r="AC25" i="22"/>
  <c r="AG25" i="22"/>
  <c r="AK25" i="22"/>
  <c r="AO25" i="22"/>
  <c r="AS25" i="22"/>
  <c r="AW25" i="22"/>
  <c r="BA25" i="22"/>
  <c r="BE25" i="22"/>
  <c r="BI25" i="22"/>
  <c r="BM25" i="22"/>
  <c r="BQ25" i="22"/>
  <c r="BU25" i="22"/>
  <c r="BY25" i="22"/>
  <c r="CC25" i="22"/>
  <c r="C26" i="22"/>
  <c r="G26" i="22"/>
  <c r="K26" i="22"/>
  <c r="O26" i="22"/>
  <c r="S26" i="22"/>
  <c r="W26" i="22"/>
  <c r="AA26" i="22"/>
  <c r="AE26" i="22"/>
  <c r="AI26" i="22"/>
  <c r="AM26" i="22"/>
  <c r="AQ26" i="22"/>
  <c r="AU26" i="22"/>
  <c r="AY26" i="22"/>
  <c r="BC26" i="22"/>
  <c r="BG26" i="22"/>
  <c r="BK26" i="22"/>
  <c r="BO26" i="22"/>
  <c r="BS26" i="22"/>
  <c r="BW26" i="22"/>
  <c r="CA26" i="22"/>
  <c r="CE26" i="22"/>
  <c r="E27" i="22"/>
  <c r="I27" i="22"/>
  <c r="M27" i="22"/>
  <c r="Q27" i="22"/>
  <c r="U27" i="22"/>
  <c r="Y27" i="22"/>
  <c r="AC27" i="22"/>
  <c r="AG27" i="22"/>
  <c r="AK27" i="22"/>
  <c r="AO27" i="22"/>
  <c r="AS27" i="22"/>
  <c r="AW27" i="22"/>
  <c r="BA27" i="22"/>
  <c r="BE27" i="22"/>
  <c r="BI27" i="22"/>
  <c r="BM27" i="22"/>
  <c r="BQ27" i="22"/>
  <c r="BU27" i="22"/>
  <c r="BY27" i="22"/>
  <c r="CC27" i="22"/>
  <c r="C28" i="22"/>
  <c r="G28" i="22"/>
  <c r="K28" i="22"/>
  <c r="D24" i="22"/>
  <c r="H24" i="22"/>
  <c r="L24" i="22"/>
  <c r="P24" i="22"/>
  <c r="T24" i="22"/>
  <c r="X24" i="22"/>
  <c r="AB24" i="22"/>
  <c r="AF24" i="22"/>
  <c r="AJ24" i="22"/>
  <c r="AN24" i="22"/>
  <c r="AR24" i="22"/>
  <c r="AV24" i="22"/>
  <c r="AZ24" i="22"/>
  <c r="BD24" i="22"/>
  <c r="BH24" i="22"/>
  <c r="BL24" i="22"/>
  <c r="BP24" i="22"/>
  <c r="BT24" i="22"/>
  <c r="BX24" i="22"/>
  <c r="CB24" i="22"/>
  <c r="B25" i="22"/>
  <c r="F25" i="22"/>
  <c r="J25" i="22"/>
  <c r="N25" i="22"/>
  <c r="R25" i="22"/>
  <c r="V25" i="22"/>
  <c r="Z25" i="22"/>
  <c r="AD25" i="22"/>
  <c r="AH25" i="22"/>
  <c r="AL25" i="22"/>
  <c r="AP25" i="22"/>
  <c r="AT25" i="22"/>
  <c r="AX25" i="22"/>
  <c r="BB25" i="22"/>
  <c r="BF25" i="22"/>
  <c r="BJ25" i="22"/>
  <c r="BN25" i="22"/>
  <c r="BR25" i="22"/>
  <c r="BV25" i="22"/>
  <c r="BZ25" i="22"/>
  <c r="CD25" i="22"/>
  <c r="D26" i="22"/>
  <c r="H26" i="22"/>
  <c r="L26" i="22"/>
  <c r="P26" i="22"/>
  <c r="T26" i="22"/>
  <c r="X26" i="22"/>
  <c r="AB26" i="22"/>
  <c r="AF26" i="22"/>
  <c r="AJ26" i="22"/>
  <c r="AN26" i="22"/>
  <c r="AR26" i="22"/>
  <c r="AV26" i="22"/>
  <c r="AZ26" i="22"/>
  <c r="BD26" i="22"/>
  <c r="BH26" i="22"/>
  <c r="BL26" i="22"/>
  <c r="BP26" i="22"/>
  <c r="BT26" i="22"/>
  <c r="BX26" i="22"/>
  <c r="CB26" i="22"/>
  <c r="B27" i="22"/>
  <c r="F27" i="22"/>
  <c r="J27" i="22"/>
  <c r="N27" i="22"/>
  <c r="R27" i="22"/>
  <c r="V27" i="22"/>
  <c r="Z27" i="22"/>
  <c r="AD27" i="22"/>
  <c r="AH27" i="22"/>
  <c r="AL27" i="22"/>
  <c r="AP27" i="22"/>
  <c r="AT27" i="22"/>
  <c r="AX27" i="22"/>
  <c r="BB27" i="22"/>
  <c r="BF27" i="22"/>
  <c r="BJ27" i="22"/>
  <c r="BN27" i="22"/>
  <c r="BR27" i="22"/>
  <c r="BV27" i="22"/>
  <c r="BZ27" i="22"/>
  <c r="CD27" i="22"/>
  <c r="D28" i="22"/>
  <c r="H28" i="22"/>
  <c r="AK24" i="22"/>
  <c r="BA24" i="22"/>
  <c r="BQ24" i="22"/>
  <c r="C25" i="22"/>
  <c r="S25" i="22"/>
  <c r="AI25" i="22"/>
  <c r="AY25" i="22"/>
  <c r="BO25" i="22"/>
  <c r="CE25" i="22"/>
  <c r="Q26" i="22"/>
  <c r="AG26" i="22"/>
  <c r="AW26" i="22"/>
  <c r="BM26" i="22"/>
  <c r="CC26" i="22"/>
  <c r="O27" i="22"/>
  <c r="AE27" i="22"/>
  <c r="AU27" i="22"/>
  <c r="BK27" i="22"/>
  <c r="CA27" i="22"/>
  <c r="L28" i="22"/>
  <c r="P28" i="22"/>
  <c r="T28" i="22"/>
  <c r="X28" i="22"/>
  <c r="AB28" i="22"/>
  <c r="AF28" i="22"/>
  <c r="AJ28" i="22"/>
  <c r="AN28" i="22"/>
  <c r="AR28" i="22"/>
  <c r="AV28" i="22"/>
  <c r="AZ28" i="22"/>
  <c r="BD28" i="22"/>
  <c r="BH28" i="22"/>
  <c r="BL28" i="22"/>
  <c r="BP28" i="22"/>
  <c r="BT28" i="22"/>
  <c r="BX28" i="22"/>
  <c r="CB28" i="22"/>
  <c r="B29" i="22"/>
  <c r="F29" i="22"/>
  <c r="J29" i="22"/>
  <c r="N29" i="22"/>
  <c r="R29" i="22"/>
  <c r="V29" i="22"/>
  <c r="Z29" i="22"/>
  <c r="AD29" i="22"/>
  <c r="AH29" i="22"/>
  <c r="AL29" i="22"/>
  <c r="AP29" i="22"/>
  <c r="AT29" i="22"/>
  <c r="AX29" i="22"/>
  <c r="BB29" i="22"/>
  <c r="BF29" i="22"/>
  <c r="BJ29" i="22"/>
  <c r="BN29" i="22"/>
  <c r="BR29" i="22"/>
  <c r="BV29" i="22"/>
  <c r="BZ29" i="22"/>
  <c r="CD29" i="22"/>
  <c r="D30" i="22"/>
  <c r="H30" i="22"/>
  <c r="L30" i="22"/>
  <c r="P30" i="22"/>
  <c r="T30" i="22"/>
  <c r="X30" i="22"/>
  <c r="AB30" i="22"/>
  <c r="AF30" i="22"/>
  <c r="AJ30" i="22"/>
  <c r="AN30" i="22"/>
  <c r="AR30" i="22"/>
  <c r="AV30" i="22"/>
  <c r="AZ30" i="22"/>
  <c r="BD30" i="22"/>
  <c r="BH30" i="22"/>
  <c r="BL30" i="22"/>
  <c r="BP30" i="22"/>
  <c r="BT30" i="22"/>
  <c r="BX30" i="22"/>
  <c r="CB30" i="22"/>
  <c r="B31" i="22"/>
  <c r="F31" i="22"/>
  <c r="J31" i="22"/>
  <c r="N31" i="22"/>
  <c r="R31" i="22"/>
  <c r="V31" i="22"/>
  <c r="Z31" i="22"/>
  <c r="AO24" i="22"/>
  <c r="BE24" i="22"/>
  <c r="BU24" i="22"/>
  <c r="G25" i="22"/>
  <c r="W25" i="22"/>
  <c r="AM25" i="22"/>
  <c r="BC25" i="22"/>
  <c r="BS25" i="22"/>
  <c r="E26" i="22"/>
  <c r="U26" i="22"/>
  <c r="AK26" i="22"/>
  <c r="BA26" i="22"/>
  <c r="BQ26" i="22"/>
  <c r="C27" i="22"/>
  <c r="S27" i="22"/>
  <c r="AI27" i="22"/>
  <c r="AY27" i="22"/>
  <c r="BO27" i="22"/>
  <c r="CE27" i="22"/>
  <c r="M28" i="22"/>
  <c r="Q28" i="22"/>
  <c r="U28" i="22"/>
  <c r="Y28" i="22"/>
  <c r="AC28" i="22"/>
  <c r="AG28" i="22"/>
  <c r="AK28" i="22"/>
  <c r="AO28" i="22"/>
  <c r="AS28" i="22"/>
  <c r="AW28" i="22"/>
  <c r="BA28" i="22"/>
  <c r="BE28" i="22"/>
  <c r="BI28" i="22"/>
  <c r="BM28" i="22"/>
  <c r="BQ28" i="22"/>
  <c r="BU28" i="22"/>
  <c r="BY28" i="22"/>
  <c r="CC28" i="22"/>
  <c r="C29" i="22"/>
  <c r="G29" i="22"/>
  <c r="K29" i="22"/>
  <c r="O29" i="22"/>
  <c r="S29" i="22"/>
  <c r="W29" i="22"/>
  <c r="AA29" i="22"/>
  <c r="AE29" i="22"/>
  <c r="AI29" i="22"/>
  <c r="AM29" i="22"/>
  <c r="AQ29" i="22"/>
  <c r="AU29" i="22"/>
  <c r="AY29" i="22"/>
  <c r="BC29" i="22"/>
  <c r="BG29" i="22"/>
  <c r="BK29" i="22"/>
  <c r="BO29" i="22"/>
  <c r="BS29" i="22"/>
  <c r="BW29" i="22"/>
  <c r="CA29" i="22"/>
  <c r="CE29" i="22"/>
  <c r="E30" i="22"/>
  <c r="I30" i="22"/>
  <c r="M30" i="22"/>
  <c r="Q30" i="22"/>
  <c r="U30" i="22"/>
  <c r="Y30" i="22"/>
  <c r="AC30" i="22"/>
  <c r="AG30" i="22"/>
  <c r="AK30" i="22"/>
  <c r="AS24" i="22"/>
  <c r="BI24" i="22"/>
  <c r="BY24" i="22"/>
  <c r="K25" i="22"/>
  <c r="AA25" i="22"/>
  <c r="AQ25" i="22"/>
  <c r="BG25" i="22"/>
  <c r="BW25" i="22"/>
  <c r="I26" i="22"/>
  <c r="Y26" i="22"/>
  <c r="AO26" i="22"/>
  <c r="BE26" i="22"/>
  <c r="BU26" i="22"/>
  <c r="G27" i="22"/>
  <c r="W27" i="22"/>
  <c r="AM27" i="22"/>
  <c r="BC27" i="22"/>
  <c r="BS27" i="22"/>
  <c r="E28" i="22"/>
  <c r="N28" i="22"/>
  <c r="R28" i="22"/>
  <c r="V28" i="22"/>
  <c r="Z28" i="22"/>
  <c r="AD28" i="22"/>
  <c r="AH28" i="22"/>
  <c r="AL28" i="22"/>
  <c r="AP28" i="22"/>
  <c r="AT28" i="22"/>
  <c r="AX28" i="22"/>
  <c r="BB28" i="22"/>
  <c r="BF28" i="22"/>
  <c r="BJ28" i="22"/>
  <c r="BN28" i="22"/>
  <c r="BR28" i="22"/>
  <c r="BV28" i="22"/>
  <c r="BZ28" i="22"/>
  <c r="CD28" i="22"/>
  <c r="D29" i="22"/>
  <c r="H29" i="22"/>
  <c r="L29" i="22"/>
  <c r="P29" i="22"/>
  <c r="T29" i="22"/>
  <c r="X29" i="22"/>
  <c r="AB29" i="22"/>
  <c r="AF29" i="22"/>
  <c r="AJ29" i="22"/>
  <c r="AN29" i="22"/>
  <c r="AR29" i="22"/>
  <c r="AV29" i="22"/>
  <c r="AZ29" i="22"/>
  <c r="BD29" i="22"/>
  <c r="BH29" i="22"/>
  <c r="BL29" i="22"/>
  <c r="BP29" i="22"/>
  <c r="BT29" i="22"/>
  <c r="BX29" i="22"/>
  <c r="CB29" i="22"/>
  <c r="B30" i="22"/>
  <c r="F30" i="22"/>
  <c r="J30" i="22"/>
  <c r="N30" i="22"/>
  <c r="R30" i="22"/>
  <c r="V30" i="22"/>
  <c r="Z30" i="22"/>
  <c r="AD30" i="22"/>
  <c r="AH30" i="22"/>
  <c r="AL30" i="22"/>
  <c r="AP30" i="22"/>
  <c r="AT30" i="22"/>
  <c r="AX30" i="22"/>
  <c r="BB30" i="22"/>
  <c r="BF30" i="22"/>
  <c r="BJ30" i="22"/>
  <c r="BN30" i="22"/>
  <c r="BR30" i="22"/>
  <c r="BV30" i="22"/>
  <c r="BZ30" i="22"/>
  <c r="CD30" i="22"/>
  <c r="AW24" i="22"/>
  <c r="BM24" i="22"/>
  <c r="CC24" i="22"/>
  <c r="O25" i="22"/>
  <c r="AE25" i="22"/>
  <c r="AU25" i="22"/>
  <c r="BK25" i="22"/>
  <c r="CA25" i="22"/>
  <c r="M26" i="22"/>
  <c r="AC26" i="22"/>
  <c r="K27" i="22"/>
  <c r="BW27" i="22"/>
  <c r="W28" i="22"/>
  <c r="AM28" i="22"/>
  <c r="BC28" i="22"/>
  <c r="BS28" i="22"/>
  <c r="E29" i="22"/>
  <c r="U29" i="22"/>
  <c r="AK29" i="22"/>
  <c r="BA29" i="22"/>
  <c r="BQ29" i="22"/>
  <c r="C30" i="22"/>
  <c r="S30" i="22"/>
  <c r="AI30" i="22"/>
  <c r="AS30" i="22"/>
  <c r="BA30" i="22"/>
  <c r="BI30" i="22"/>
  <c r="BQ30" i="22"/>
  <c r="BY30" i="22"/>
  <c r="C31" i="22"/>
  <c r="H31" i="22"/>
  <c r="M31" i="22"/>
  <c r="S31" i="22"/>
  <c r="X31" i="22"/>
  <c r="AC31" i="22"/>
  <c r="AG31" i="22"/>
  <c r="AK31" i="22"/>
  <c r="AO31" i="22"/>
  <c r="AS31" i="22"/>
  <c r="AW31" i="22"/>
  <c r="BA31" i="22"/>
  <c r="BE31" i="22"/>
  <c r="BI31" i="22"/>
  <c r="BM31" i="22"/>
  <c r="BQ31" i="22"/>
  <c r="BU31" i="22"/>
  <c r="BY31" i="22"/>
  <c r="CC31" i="22"/>
  <c r="C32" i="22"/>
  <c r="G32" i="22"/>
  <c r="K32" i="22"/>
  <c r="O32" i="22"/>
  <c r="S32" i="22"/>
  <c r="W32" i="22"/>
  <c r="AA32" i="22"/>
  <c r="AE32" i="22"/>
  <c r="AI32" i="22"/>
  <c r="AM32" i="22"/>
  <c r="AQ32" i="22"/>
  <c r="AU32" i="22"/>
  <c r="AY32" i="22"/>
  <c r="BC32" i="22"/>
  <c r="BG32" i="22"/>
  <c r="BK32" i="22"/>
  <c r="BO32" i="22"/>
  <c r="BS32" i="22"/>
  <c r="BW32" i="22"/>
  <c r="CA32" i="22"/>
  <c r="CE32" i="22"/>
  <c r="E33" i="22"/>
  <c r="I33" i="22"/>
  <c r="M33" i="22"/>
  <c r="Q33" i="22"/>
  <c r="U33" i="22"/>
  <c r="Y33" i="22"/>
  <c r="AC33" i="22"/>
  <c r="AG33" i="22"/>
  <c r="AK33" i="22"/>
  <c r="AO33" i="22"/>
  <c r="AS33" i="22"/>
  <c r="AW33" i="22"/>
  <c r="BA33" i="22"/>
  <c r="BE33" i="22"/>
  <c r="BI33" i="22"/>
  <c r="BM33" i="22"/>
  <c r="BQ33" i="22"/>
  <c r="BU33" i="22"/>
  <c r="BY33" i="22"/>
  <c r="CC33" i="22"/>
  <c r="C34" i="22"/>
  <c r="G34" i="22"/>
  <c r="K34" i="22"/>
  <c r="O34" i="22"/>
  <c r="S34" i="22"/>
  <c r="W34" i="22"/>
  <c r="AA34" i="22"/>
  <c r="AE34" i="22"/>
  <c r="AI34" i="22"/>
  <c r="AM34" i="22"/>
  <c r="AQ34" i="22"/>
  <c r="AU34" i="22"/>
  <c r="AY34" i="22"/>
  <c r="BC34" i="22"/>
  <c r="BG34" i="22"/>
  <c r="BK34" i="22"/>
  <c r="BO34" i="22"/>
  <c r="BS34" i="22"/>
  <c r="BW34" i="22"/>
  <c r="CA34" i="22"/>
  <c r="CE34" i="22"/>
  <c r="AT33" i="22"/>
  <c r="BJ33" i="22"/>
  <c r="BR33" i="22"/>
  <c r="BZ33" i="22"/>
  <c r="D34" i="22"/>
  <c r="H34" i="22"/>
  <c r="P34" i="22"/>
  <c r="AS26" i="22"/>
  <c r="AA27" i="22"/>
  <c r="I28" i="22"/>
  <c r="AA28" i="22"/>
  <c r="AQ28" i="22"/>
  <c r="BG28" i="22"/>
  <c r="BW28" i="22"/>
  <c r="I29" i="22"/>
  <c r="Y29" i="22"/>
  <c r="AO29" i="22"/>
  <c r="BE29" i="22"/>
  <c r="BU29" i="22"/>
  <c r="G30" i="22"/>
  <c r="W30" i="22"/>
  <c r="AM30" i="22"/>
  <c r="AU30" i="22"/>
  <c r="BC30" i="22"/>
  <c r="BK30" i="22"/>
  <c r="BS30" i="22"/>
  <c r="CA30" i="22"/>
  <c r="D31" i="22"/>
  <c r="I31" i="22"/>
  <c r="O31" i="22"/>
  <c r="T31" i="22"/>
  <c r="Y31" i="22"/>
  <c r="AD31" i="22"/>
  <c r="AH31" i="22"/>
  <c r="AL31" i="22"/>
  <c r="AP31" i="22"/>
  <c r="AT31" i="22"/>
  <c r="AX31" i="22"/>
  <c r="BB31" i="22"/>
  <c r="BF31" i="22"/>
  <c r="BJ31" i="22"/>
  <c r="BN31" i="22"/>
  <c r="BR31" i="22"/>
  <c r="BV31" i="22"/>
  <c r="BZ31" i="22"/>
  <c r="CD31" i="22"/>
  <c r="D32" i="22"/>
  <c r="H32" i="22"/>
  <c r="L32" i="22"/>
  <c r="P32" i="22"/>
  <c r="T32" i="22"/>
  <c r="X32" i="22"/>
  <c r="AB32" i="22"/>
  <c r="AF32" i="22"/>
  <c r="AJ32" i="22"/>
  <c r="AN32" i="22"/>
  <c r="AR32" i="22"/>
  <c r="AV32" i="22"/>
  <c r="AZ32" i="22"/>
  <c r="BD32" i="22"/>
  <c r="BH32" i="22"/>
  <c r="BL32" i="22"/>
  <c r="BP32" i="22"/>
  <c r="BT32" i="22"/>
  <c r="BX32" i="22"/>
  <c r="CB32" i="22"/>
  <c r="B33" i="22"/>
  <c r="F33" i="22"/>
  <c r="J33" i="22"/>
  <c r="N33" i="22"/>
  <c r="R33" i="22"/>
  <c r="V33" i="22"/>
  <c r="Z33" i="22"/>
  <c r="AD33" i="22"/>
  <c r="AH33" i="22"/>
  <c r="AL33" i="22"/>
  <c r="AP33" i="22"/>
  <c r="AX33" i="22"/>
  <c r="BB33" i="22"/>
  <c r="BF33" i="22"/>
  <c r="BN33" i="22"/>
  <c r="BV33" i="22"/>
  <c r="CD33" i="22"/>
  <c r="L34" i="22"/>
  <c r="BI26" i="22"/>
  <c r="AQ27" i="22"/>
  <c r="O28" i="22"/>
  <c r="AE28" i="22"/>
  <c r="AU28" i="22"/>
  <c r="BK28" i="22"/>
  <c r="CA28" i="22"/>
  <c r="M29" i="22"/>
  <c r="AC29" i="22"/>
  <c r="AS29" i="22"/>
  <c r="BI29" i="22"/>
  <c r="BY29" i="22"/>
  <c r="K30" i="22"/>
  <c r="AA30" i="22"/>
  <c r="AO30" i="22"/>
  <c r="AW30" i="22"/>
  <c r="BE30" i="22"/>
  <c r="BM30" i="22"/>
  <c r="BU30" i="22"/>
  <c r="CC30" i="22"/>
  <c r="E31" i="22"/>
  <c r="K31" i="22"/>
  <c r="P31" i="22"/>
  <c r="U31" i="22"/>
  <c r="AA31" i="22"/>
  <c r="AE31" i="22"/>
  <c r="AI31" i="22"/>
  <c r="AM31" i="22"/>
  <c r="AQ31" i="22"/>
  <c r="AU31" i="22"/>
  <c r="AY31" i="22"/>
  <c r="BC31" i="22"/>
  <c r="BG31" i="22"/>
  <c r="BK31" i="22"/>
  <c r="BO31" i="22"/>
  <c r="BS31" i="22"/>
  <c r="BW31" i="22"/>
  <c r="CA31" i="22"/>
  <c r="CE31" i="22"/>
  <c r="E32" i="22"/>
  <c r="I32" i="22"/>
  <c r="M32" i="22"/>
  <c r="Q32" i="22"/>
  <c r="U32" i="22"/>
  <c r="Y32" i="22"/>
  <c r="AC32" i="22"/>
  <c r="AG32" i="22"/>
  <c r="AK32" i="22"/>
  <c r="AO32" i="22"/>
  <c r="AS32" i="22"/>
  <c r="AW32" i="22"/>
  <c r="BA32" i="22"/>
  <c r="BE32" i="22"/>
  <c r="BI32" i="22"/>
  <c r="BM32" i="22"/>
  <c r="BQ32" i="22"/>
  <c r="BU32" i="22"/>
  <c r="BY32" i="22"/>
  <c r="CC32" i="22"/>
  <c r="C33" i="22"/>
  <c r="G33" i="22"/>
  <c r="K33" i="22"/>
  <c r="O33" i="22"/>
  <c r="S33" i="22"/>
  <c r="W33" i="22"/>
  <c r="AA33" i="22"/>
  <c r="AE33" i="22"/>
  <c r="AI33" i="22"/>
  <c r="AM33" i="22"/>
  <c r="AQ33" i="22"/>
  <c r="AU33" i="22"/>
  <c r="AY33" i="22"/>
  <c r="BC33" i="22"/>
  <c r="BG33" i="22"/>
  <c r="BK33" i="22"/>
  <c r="BO33" i="22"/>
  <c r="BS33" i="22"/>
  <c r="BW33" i="22"/>
  <c r="CA33" i="22"/>
  <c r="CE33" i="22"/>
  <c r="E34" i="22"/>
  <c r="I34" i="22"/>
  <c r="BY26" i="22"/>
  <c r="BG27" i="22"/>
  <c r="S28" i="22"/>
  <c r="AI28" i="22"/>
  <c r="AY28" i="22"/>
  <c r="BO28" i="22"/>
  <c r="CE28" i="22"/>
  <c r="Q29" i="22"/>
  <c r="AG29" i="22"/>
  <c r="AW29" i="22"/>
  <c r="BM29" i="22"/>
  <c r="CC29" i="22"/>
  <c r="O30" i="22"/>
  <c r="AE30" i="22"/>
  <c r="AQ30" i="22"/>
  <c r="AY30" i="22"/>
  <c r="BG30" i="22"/>
  <c r="BO30" i="22"/>
  <c r="BW30" i="22"/>
  <c r="CE30" i="22"/>
  <c r="G31" i="22"/>
  <c r="L31" i="22"/>
  <c r="Q31" i="22"/>
  <c r="W31" i="22"/>
  <c r="AB31" i="22"/>
  <c r="AF31" i="22"/>
  <c r="AJ31" i="22"/>
  <c r="AN31" i="22"/>
  <c r="AR31" i="22"/>
  <c r="AV31" i="22"/>
  <c r="AZ31" i="22"/>
  <c r="BD31" i="22"/>
  <c r="BH31" i="22"/>
  <c r="BL31" i="22"/>
  <c r="BP31" i="22"/>
  <c r="BT31" i="22"/>
  <c r="BX31" i="22"/>
  <c r="CB31" i="22"/>
  <c r="B32" i="22"/>
  <c r="F32" i="22"/>
  <c r="J32" i="22"/>
  <c r="N32" i="22"/>
  <c r="R32" i="22"/>
  <c r="V32" i="22"/>
  <c r="Z32" i="22"/>
  <c r="AD32" i="22"/>
  <c r="AH32" i="22"/>
  <c r="AL32" i="22"/>
  <c r="AP32" i="22"/>
  <c r="AT32" i="22"/>
  <c r="AX32" i="22"/>
  <c r="BB32" i="22"/>
  <c r="BF32" i="22"/>
  <c r="BJ32" i="22"/>
  <c r="BN32" i="22"/>
  <c r="BR32" i="22"/>
  <c r="BV32" i="22"/>
  <c r="BZ32" i="22"/>
  <c r="CD32" i="22"/>
  <c r="D33" i="22"/>
  <c r="H33" i="22"/>
  <c r="L33" i="22"/>
  <c r="P33" i="22"/>
  <c r="T33" i="22"/>
  <c r="X33" i="22"/>
  <c r="AB33" i="22"/>
  <c r="AF33" i="22"/>
  <c r="AJ33" i="22"/>
  <c r="AN33" i="22"/>
  <c r="AR33" i="22"/>
  <c r="AV33" i="22"/>
  <c r="AZ33" i="22"/>
  <c r="BD33" i="22"/>
  <c r="BH33" i="22"/>
  <c r="BL33" i="22"/>
  <c r="BP33" i="22"/>
  <c r="BT33" i="22"/>
  <c r="BX33" i="22"/>
  <c r="CB33" i="22"/>
  <c r="B34" i="22"/>
  <c r="F34" i="22"/>
  <c r="J34" i="22"/>
  <c r="N34" i="22"/>
  <c r="R34" i="22"/>
  <c r="V34" i="22"/>
  <c r="M34" i="22"/>
  <c r="X34" i="22"/>
  <c r="AC34" i="22"/>
  <c r="AH34" i="22"/>
  <c r="AN34" i="22"/>
  <c r="AS34" i="22"/>
  <c r="AX34" i="22"/>
  <c r="BD34" i="22"/>
  <c r="BI34" i="22"/>
  <c r="BN34" i="22"/>
  <c r="BT34" i="22"/>
  <c r="BY34" i="22"/>
  <c r="CD34" i="22"/>
  <c r="Y34" i="22"/>
  <c r="AJ34" i="22"/>
  <c r="AT34" i="22"/>
  <c r="AZ34" i="22"/>
  <c r="BE34" i="22"/>
  <c r="BJ34" i="22"/>
  <c r="BP34" i="22"/>
  <c r="BZ34" i="22"/>
  <c r="Z34" i="22"/>
  <c r="AF34" i="22"/>
  <c r="AK34" i="22"/>
  <c r="AV34" i="22"/>
  <c r="BL34" i="22"/>
  <c r="CB34" i="22"/>
  <c r="Q34" i="22"/>
  <c r="AD34" i="22"/>
  <c r="AO34" i="22"/>
  <c r="BU34" i="22"/>
  <c r="AP34" i="22"/>
  <c r="BA34" i="22"/>
  <c r="BQ34" i="22"/>
  <c r="T34" i="22"/>
  <c r="BF34" i="22"/>
  <c r="BV34" i="22"/>
  <c r="U34" i="22"/>
  <c r="AB34" i="22"/>
  <c r="AG34" i="22"/>
  <c r="AL34" i="22"/>
  <c r="AR34" i="22"/>
  <c r="AW34" i="22"/>
  <c r="BB34" i="22"/>
  <c r="BH34" i="22"/>
  <c r="BM34" i="22"/>
  <c r="BR34" i="22"/>
  <c r="BX34" i="22"/>
  <c r="CC34" i="22"/>
  <c r="E24" i="20"/>
  <c r="I24" i="20"/>
  <c r="M24" i="20"/>
  <c r="Q24" i="20"/>
  <c r="U24" i="20"/>
  <c r="Y24" i="20"/>
  <c r="AC24" i="20"/>
  <c r="AG24" i="20"/>
  <c r="AK24" i="20"/>
  <c r="AO24" i="20"/>
  <c r="C25" i="20"/>
  <c r="G25" i="20"/>
  <c r="K25" i="20"/>
  <c r="O25" i="20"/>
  <c r="S25" i="20"/>
  <c r="W25" i="20"/>
  <c r="AA25" i="20"/>
  <c r="AE25" i="20"/>
  <c r="AI25" i="20"/>
  <c r="AM25" i="20"/>
  <c r="B24" i="20"/>
  <c r="F24" i="20"/>
  <c r="J24" i="20"/>
  <c r="N24" i="20"/>
  <c r="R24" i="20"/>
  <c r="V24" i="20"/>
  <c r="Z24" i="20"/>
  <c r="AD24" i="20"/>
  <c r="AH24" i="20"/>
  <c r="AL24" i="20"/>
  <c r="AP24" i="20"/>
  <c r="D25" i="20"/>
  <c r="H25" i="20"/>
  <c r="L25" i="20"/>
  <c r="P25" i="20"/>
  <c r="T25" i="20"/>
  <c r="X25" i="20"/>
  <c r="AB25" i="20"/>
  <c r="AF25" i="20"/>
  <c r="AJ25" i="20"/>
  <c r="AN25" i="20"/>
  <c r="B26" i="20"/>
  <c r="F26" i="20"/>
  <c r="J26" i="20"/>
  <c r="N26" i="20"/>
  <c r="R26" i="20"/>
  <c r="V26" i="20"/>
  <c r="Z26" i="20"/>
  <c r="AD26" i="20"/>
  <c r="AH26" i="20"/>
  <c r="AL26" i="20"/>
  <c r="AP26" i="20"/>
  <c r="D27" i="20"/>
  <c r="H27" i="20"/>
  <c r="L27" i="20"/>
  <c r="P27" i="20"/>
  <c r="T27" i="20"/>
  <c r="X27" i="20"/>
  <c r="AB27" i="20"/>
  <c r="AF27" i="20"/>
  <c r="AJ27" i="20"/>
  <c r="AN27" i="20"/>
  <c r="B28" i="20"/>
  <c r="F28" i="20"/>
  <c r="J28" i="20"/>
  <c r="N28" i="20"/>
  <c r="R28" i="20"/>
  <c r="V28" i="20"/>
  <c r="Z28" i="20"/>
  <c r="AD28" i="20"/>
  <c r="AH28" i="20"/>
  <c r="AL28" i="20"/>
  <c r="AP28" i="20"/>
  <c r="D29" i="20"/>
  <c r="H29" i="20"/>
  <c r="L29" i="20"/>
  <c r="P29" i="20"/>
  <c r="T29" i="20"/>
  <c r="X29" i="20"/>
  <c r="AB29" i="20"/>
  <c r="AF29" i="20"/>
  <c r="AJ29" i="20"/>
  <c r="AN29" i="20"/>
  <c r="B30" i="20"/>
  <c r="F30" i="20"/>
  <c r="J30" i="20"/>
  <c r="N30" i="20"/>
  <c r="R30" i="20"/>
  <c r="V30" i="20"/>
  <c r="Z30" i="20"/>
  <c r="AD30" i="20"/>
  <c r="AH30" i="20"/>
  <c r="AL30" i="20"/>
  <c r="AP30" i="20"/>
  <c r="D31" i="20"/>
  <c r="H31" i="20"/>
  <c r="L31" i="20"/>
  <c r="P31" i="20"/>
  <c r="T31" i="20"/>
  <c r="X31" i="20"/>
  <c r="AB31" i="20"/>
  <c r="AF31" i="20"/>
  <c r="AJ31" i="20"/>
  <c r="AN31" i="20"/>
  <c r="B32" i="20"/>
  <c r="C24" i="20"/>
  <c r="G24" i="20"/>
  <c r="K24" i="20"/>
  <c r="O24" i="20"/>
  <c r="S24" i="20"/>
  <c r="W24" i="20"/>
  <c r="AA24" i="20"/>
  <c r="AE24" i="20"/>
  <c r="AI24" i="20"/>
  <c r="AM24" i="20"/>
  <c r="AQ24" i="20"/>
  <c r="E25" i="20"/>
  <c r="I25" i="20"/>
  <c r="M25" i="20"/>
  <c r="Q25" i="20"/>
  <c r="U25" i="20"/>
  <c r="Y25" i="20"/>
  <c r="AC25" i="20"/>
  <c r="AG25" i="20"/>
  <c r="AK25" i="20"/>
  <c r="AO25" i="20"/>
  <c r="C26" i="20"/>
  <c r="G26" i="20"/>
  <c r="K26" i="20"/>
  <c r="O26" i="20"/>
  <c r="S26" i="20"/>
  <c r="W26" i="20"/>
  <c r="AA26" i="20"/>
  <c r="AE26" i="20"/>
  <c r="AI26" i="20"/>
  <c r="AM26" i="20"/>
  <c r="AQ26" i="20"/>
  <c r="E27" i="20"/>
  <c r="I27" i="20"/>
  <c r="M27" i="20"/>
  <c r="Q27" i="20"/>
  <c r="U27" i="20"/>
  <c r="Y27" i="20"/>
  <c r="D24" i="20"/>
  <c r="T24" i="20"/>
  <c r="AJ24" i="20"/>
  <c r="J25" i="20"/>
  <c r="Z25" i="20"/>
  <c r="AP25" i="20"/>
  <c r="H26" i="20"/>
  <c r="P26" i="20"/>
  <c r="X26" i="20"/>
  <c r="AF26" i="20"/>
  <c r="AN26" i="20"/>
  <c r="F27" i="20"/>
  <c r="N27" i="20"/>
  <c r="V27" i="20"/>
  <c r="AC27" i="20"/>
  <c r="AH27" i="20"/>
  <c r="AM27" i="20"/>
  <c r="C28" i="20"/>
  <c r="H28" i="20"/>
  <c r="M28" i="20"/>
  <c r="S28" i="20"/>
  <c r="X28" i="20"/>
  <c r="AC28" i="20"/>
  <c r="AI28" i="20"/>
  <c r="AN28" i="20"/>
  <c r="C29" i="20"/>
  <c r="I29" i="20"/>
  <c r="N29" i="20"/>
  <c r="S29" i="20"/>
  <c r="Y29" i="20"/>
  <c r="AD29" i="20"/>
  <c r="AI29" i="20"/>
  <c r="AO29" i="20"/>
  <c r="D30" i="20"/>
  <c r="I30" i="20"/>
  <c r="O30" i="20"/>
  <c r="T30" i="20"/>
  <c r="Y30" i="20"/>
  <c r="AE30" i="20"/>
  <c r="AJ30" i="20"/>
  <c r="AO30" i="20"/>
  <c r="E31" i="20"/>
  <c r="J31" i="20"/>
  <c r="O31" i="20"/>
  <c r="U31" i="20"/>
  <c r="Z31" i="20"/>
  <c r="AE31" i="20"/>
  <c r="AK31" i="20"/>
  <c r="AP31" i="20"/>
  <c r="E32" i="20"/>
  <c r="I32" i="20"/>
  <c r="M32" i="20"/>
  <c r="Q32" i="20"/>
  <c r="U32" i="20"/>
  <c r="Y32" i="20"/>
  <c r="AC32" i="20"/>
  <c r="AG32" i="20"/>
  <c r="AK32" i="20"/>
  <c r="AO32" i="20"/>
  <c r="C33" i="20"/>
  <c r="G33" i="20"/>
  <c r="K33" i="20"/>
  <c r="O33" i="20"/>
  <c r="S33" i="20"/>
  <c r="W33" i="20"/>
  <c r="AA33" i="20"/>
  <c r="AE33" i="20"/>
  <c r="AI33" i="20"/>
  <c r="AM33" i="20"/>
  <c r="AQ33" i="20"/>
  <c r="E34" i="20"/>
  <c r="I34" i="20"/>
  <c r="M34" i="20"/>
  <c r="Q34" i="20"/>
  <c r="U34" i="20"/>
  <c r="Y34" i="20"/>
  <c r="AC34" i="20"/>
  <c r="AG34" i="20"/>
  <c r="AK34" i="20"/>
  <c r="AO34" i="20"/>
  <c r="AF28" i="20"/>
  <c r="AG29" i="20"/>
  <c r="G30" i="20"/>
  <c r="W30" i="20"/>
  <c r="AM30" i="20"/>
  <c r="H24" i="20"/>
  <c r="X24" i="20"/>
  <c r="AN24" i="20"/>
  <c r="N25" i="20"/>
  <c r="AD25" i="20"/>
  <c r="AQ25" i="20"/>
  <c r="I26" i="20"/>
  <c r="Q26" i="20"/>
  <c r="Y26" i="20"/>
  <c r="AG26" i="20"/>
  <c r="AO26" i="20"/>
  <c r="G27" i="20"/>
  <c r="O27" i="20"/>
  <c r="W27" i="20"/>
  <c r="AD27" i="20"/>
  <c r="AI27" i="20"/>
  <c r="AO27" i="20"/>
  <c r="D28" i="20"/>
  <c r="I28" i="20"/>
  <c r="O28" i="20"/>
  <c r="T28" i="20"/>
  <c r="Y28" i="20"/>
  <c r="AE28" i="20"/>
  <c r="AJ28" i="20"/>
  <c r="AO28" i="20"/>
  <c r="E29" i="20"/>
  <c r="J29" i="20"/>
  <c r="O29" i="20"/>
  <c r="U29" i="20"/>
  <c r="Z29" i="20"/>
  <c r="AE29" i="20"/>
  <c r="AK29" i="20"/>
  <c r="AP29" i="20"/>
  <c r="E30" i="20"/>
  <c r="K30" i="20"/>
  <c r="P30" i="20"/>
  <c r="U30" i="20"/>
  <c r="AA30" i="20"/>
  <c r="AF30" i="20"/>
  <c r="AK30" i="20"/>
  <c r="AQ30" i="20"/>
  <c r="F31" i="20"/>
  <c r="K31" i="20"/>
  <c r="Q31" i="20"/>
  <c r="V31" i="20"/>
  <c r="AA31" i="20"/>
  <c r="AG31" i="20"/>
  <c r="AL31" i="20"/>
  <c r="AQ31" i="20"/>
  <c r="F32" i="20"/>
  <c r="J32" i="20"/>
  <c r="N32" i="20"/>
  <c r="R32" i="20"/>
  <c r="V32" i="20"/>
  <c r="Z32" i="20"/>
  <c r="AD32" i="20"/>
  <c r="AH32" i="20"/>
  <c r="AL32" i="20"/>
  <c r="AP32" i="20"/>
  <c r="D33" i="20"/>
  <c r="H33" i="20"/>
  <c r="L33" i="20"/>
  <c r="P33" i="20"/>
  <c r="T33" i="20"/>
  <c r="X33" i="20"/>
  <c r="AB33" i="20"/>
  <c r="AF33" i="20"/>
  <c r="AJ33" i="20"/>
  <c r="AN33" i="20"/>
  <c r="B34" i="20"/>
  <c r="F34" i="20"/>
  <c r="J34" i="20"/>
  <c r="N34" i="20"/>
  <c r="R34" i="20"/>
  <c r="V34" i="20"/>
  <c r="Z34" i="20"/>
  <c r="AD34" i="20"/>
  <c r="AH34" i="20"/>
  <c r="AL34" i="20"/>
  <c r="AP34" i="20"/>
  <c r="AK28" i="20"/>
  <c r="AA29" i="20"/>
  <c r="AL29" i="20"/>
  <c r="L30" i="20"/>
  <c r="Q30" i="20"/>
  <c r="AG30" i="20"/>
  <c r="B31" i="20"/>
  <c r="L24" i="20"/>
  <c r="AB24" i="20"/>
  <c r="B25" i="20"/>
  <c r="R25" i="20"/>
  <c r="AH25" i="20"/>
  <c r="D26" i="20"/>
  <c r="L26" i="20"/>
  <c r="T26" i="20"/>
  <c r="AB26" i="20"/>
  <c r="AJ26" i="20"/>
  <c r="B27" i="20"/>
  <c r="J27" i="20"/>
  <c r="R27" i="20"/>
  <c r="Z27" i="20"/>
  <c r="AE27" i="20"/>
  <c r="AK27" i="20"/>
  <c r="AP27" i="20"/>
  <c r="E28" i="20"/>
  <c r="K28" i="20"/>
  <c r="P28" i="20"/>
  <c r="U28" i="20"/>
  <c r="AA28" i="20"/>
  <c r="AQ28" i="20"/>
  <c r="F29" i="20"/>
  <c r="K29" i="20"/>
  <c r="Q29" i="20"/>
  <c r="V29" i="20"/>
  <c r="AQ29" i="20"/>
  <c r="AB30" i="20"/>
  <c r="P24" i="20"/>
  <c r="AF24" i="20"/>
  <c r="F25" i="20"/>
  <c r="V25" i="20"/>
  <c r="AL25" i="20"/>
  <c r="E26" i="20"/>
  <c r="M26" i="20"/>
  <c r="U26" i="20"/>
  <c r="AC26" i="20"/>
  <c r="AK26" i="20"/>
  <c r="C27" i="20"/>
  <c r="K27" i="20"/>
  <c r="S27" i="20"/>
  <c r="AA27" i="20"/>
  <c r="AG27" i="20"/>
  <c r="AL27" i="20"/>
  <c r="AQ27" i="20"/>
  <c r="G28" i="20"/>
  <c r="L28" i="20"/>
  <c r="Q28" i="20"/>
  <c r="W28" i="20"/>
  <c r="AB28" i="20"/>
  <c r="G29" i="20"/>
  <c r="AC29" i="20"/>
  <c r="H30" i="20"/>
  <c r="AC30" i="20"/>
  <c r="G31" i="20"/>
  <c r="R31" i="20"/>
  <c r="AC31" i="20"/>
  <c r="AM31" i="20"/>
  <c r="G32" i="20"/>
  <c r="O32" i="20"/>
  <c r="W32" i="20"/>
  <c r="AE32" i="20"/>
  <c r="AM32" i="20"/>
  <c r="E33" i="20"/>
  <c r="M33" i="20"/>
  <c r="U33" i="20"/>
  <c r="AC33" i="20"/>
  <c r="AK33" i="20"/>
  <c r="C34" i="20"/>
  <c r="K34" i="20"/>
  <c r="S34" i="20"/>
  <c r="AA34" i="20"/>
  <c r="AI34" i="20"/>
  <c r="AQ34" i="20"/>
  <c r="W34" i="20"/>
  <c r="B33" i="20"/>
  <c r="AH33" i="20"/>
  <c r="AF34" i="20"/>
  <c r="AG28" i="20"/>
  <c r="M29" i="20"/>
  <c r="AH29" i="20"/>
  <c r="M30" i="20"/>
  <c r="AI30" i="20"/>
  <c r="I31" i="20"/>
  <c r="S31" i="20"/>
  <c r="AD31" i="20"/>
  <c r="AO31" i="20"/>
  <c r="H32" i="20"/>
  <c r="P32" i="20"/>
  <c r="X32" i="20"/>
  <c r="AF32" i="20"/>
  <c r="AN32" i="20"/>
  <c r="F33" i="20"/>
  <c r="N33" i="20"/>
  <c r="V33" i="20"/>
  <c r="AD33" i="20"/>
  <c r="AL33" i="20"/>
  <c r="D34" i="20"/>
  <c r="L34" i="20"/>
  <c r="T34" i="20"/>
  <c r="AB34" i="20"/>
  <c r="AJ34" i="20"/>
  <c r="AM28" i="20"/>
  <c r="R29" i="20"/>
  <c r="AM29" i="20"/>
  <c r="S30" i="20"/>
  <c r="AN30" i="20"/>
  <c r="M31" i="20"/>
  <c r="W31" i="20"/>
  <c r="C32" i="20"/>
  <c r="K32" i="20"/>
  <c r="S32" i="20"/>
  <c r="AA32" i="20"/>
  <c r="AI32" i="20"/>
  <c r="I33" i="20"/>
  <c r="Q33" i="20"/>
  <c r="Y33" i="20"/>
  <c r="AO33" i="20"/>
  <c r="O34" i="20"/>
  <c r="AM34" i="20"/>
  <c r="AB32" i="20"/>
  <c r="R33" i="20"/>
  <c r="H34" i="20"/>
  <c r="AH31" i="20"/>
  <c r="AQ32" i="20"/>
  <c r="AG33" i="20"/>
  <c r="G34" i="20"/>
  <c r="AE34" i="20"/>
  <c r="J33" i="20"/>
  <c r="AP33" i="20"/>
  <c r="P34" i="20"/>
  <c r="AN34" i="20"/>
  <c r="B29" i="20"/>
  <c r="W29" i="20"/>
  <c r="C30" i="20"/>
  <c r="X30" i="20"/>
  <c r="C31" i="20"/>
  <c r="N31" i="20"/>
  <c r="Y31" i="20"/>
  <c r="AI31" i="20"/>
  <c r="D32" i="20"/>
  <c r="L32" i="20"/>
  <c r="T32" i="20"/>
  <c r="AJ32" i="20"/>
  <c r="Z33" i="20"/>
  <c r="X34" i="20"/>
  <c r="B23" i="21"/>
  <c r="F23" i="21"/>
  <c r="J23" i="21"/>
  <c r="N23" i="21"/>
  <c r="R23" i="21"/>
  <c r="V23" i="21"/>
  <c r="Z23" i="21"/>
  <c r="AD23" i="21"/>
  <c r="AH23" i="21"/>
  <c r="AL23" i="21"/>
  <c r="AP23" i="21"/>
  <c r="E24" i="21"/>
  <c r="I24" i="21"/>
  <c r="M24" i="21"/>
  <c r="Q24" i="21"/>
  <c r="U24" i="21"/>
  <c r="Y24" i="21"/>
  <c r="AC24" i="21"/>
  <c r="AG24" i="21"/>
  <c r="AK24" i="21"/>
  <c r="AO24" i="21"/>
  <c r="D25" i="21"/>
  <c r="H25" i="21"/>
  <c r="L25" i="21"/>
  <c r="P25" i="21"/>
  <c r="T25" i="21"/>
  <c r="X25" i="21"/>
  <c r="AB25" i="21"/>
  <c r="AF25" i="21"/>
  <c r="AJ25" i="21"/>
  <c r="AN25" i="21"/>
  <c r="C26" i="21"/>
  <c r="G26" i="21"/>
  <c r="K26" i="21"/>
  <c r="O26" i="21"/>
  <c r="S26" i="21"/>
  <c r="W26" i="21"/>
  <c r="AA26" i="21"/>
  <c r="AE26" i="21"/>
  <c r="AI26" i="21"/>
  <c r="AM26" i="21"/>
  <c r="B27" i="21"/>
  <c r="F27" i="21"/>
  <c r="J27" i="21"/>
  <c r="N27" i="21"/>
  <c r="R27" i="21"/>
  <c r="V27" i="21"/>
  <c r="Z27" i="21"/>
  <c r="AD27" i="21"/>
  <c r="AH27" i="21"/>
  <c r="AL27" i="21"/>
  <c r="AP27" i="21"/>
  <c r="E28" i="21"/>
  <c r="I28" i="21"/>
  <c r="M28" i="21"/>
  <c r="Q28" i="21"/>
  <c r="U28" i="21"/>
  <c r="Y28" i="21"/>
  <c r="AC28" i="21"/>
  <c r="AG28" i="21"/>
  <c r="AK28" i="21"/>
  <c r="AO28" i="21"/>
  <c r="D29" i="21"/>
  <c r="H29" i="21"/>
  <c r="L29" i="21"/>
  <c r="P29" i="21"/>
  <c r="T29" i="21"/>
  <c r="X29" i="21"/>
  <c r="AB29" i="21"/>
  <c r="AF29" i="21"/>
  <c r="AJ29" i="21"/>
  <c r="AN29" i="21"/>
  <c r="C30" i="21"/>
  <c r="G30" i="21"/>
  <c r="K30" i="21"/>
  <c r="O30" i="21"/>
  <c r="S30" i="21"/>
  <c r="W30" i="21"/>
  <c r="AA30" i="21"/>
  <c r="AE30" i="21"/>
  <c r="AI30" i="21"/>
  <c r="AM30" i="21"/>
  <c r="B31" i="21"/>
  <c r="F31" i="21"/>
  <c r="J31" i="21"/>
  <c r="C23" i="21"/>
  <c r="G23" i="21"/>
  <c r="K23" i="21"/>
  <c r="O23" i="21"/>
  <c r="S23" i="21"/>
  <c r="W23" i="21"/>
  <c r="AA23" i="21"/>
  <c r="AE23" i="21"/>
  <c r="AI23" i="21"/>
  <c r="AM23" i="21"/>
  <c r="B24" i="21"/>
  <c r="F24" i="21"/>
  <c r="J24" i="21"/>
  <c r="N24" i="21"/>
  <c r="R24" i="21"/>
  <c r="V24" i="21"/>
  <c r="Z24" i="21"/>
  <c r="AD24" i="21"/>
  <c r="AH24" i="21"/>
  <c r="AL24" i="21"/>
  <c r="AP24" i="21"/>
  <c r="E25" i="21"/>
  <c r="I25" i="21"/>
  <c r="M25" i="21"/>
  <c r="Q25" i="21"/>
  <c r="U25" i="21"/>
  <c r="Y25" i="21"/>
  <c r="AC25" i="21"/>
  <c r="AG25" i="21"/>
  <c r="AK25" i="21"/>
  <c r="AO25" i="21"/>
  <c r="D26" i="21"/>
  <c r="H26" i="21"/>
  <c r="L26" i="21"/>
  <c r="P26" i="21"/>
  <c r="T26" i="21"/>
  <c r="X26" i="21"/>
  <c r="AB26" i="21"/>
  <c r="AF26" i="21"/>
  <c r="AJ26" i="21"/>
  <c r="AN26" i="21"/>
  <c r="C27" i="21"/>
  <c r="G27" i="21"/>
  <c r="K27" i="21"/>
  <c r="O27" i="21"/>
  <c r="S27" i="21"/>
  <c r="W27" i="21"/>
  <c r="AA27" i="21"/>
  <c r="AE27" i="21"/>
  <c r="AI27" i="21"/>
  <c r="AM27" i="21"/>
  <c r="B28" i="21"/>
  <c r="F28" i="21"/>
  <c r="J28" i="21"/>
  <c r="N28" i="21"/>
  <c r="R28" i="21"/>
  <c r="V28" i="21"/>
  <c r="Z28" i="21"/>
  <c r="AD28" i="21"/>
  <c r="AH28" i="21"/>
  <c r="AL28" i="21"/>
  <c r="AP28" i="21"/>
  <c r="E29" i="21"/>
  <c r="I29" i="21"/>
  <c r="M29" i="21"/>
  <c r="Q29" i="21"/>
  <c r="U29" i="21"/>
  <c r="Y29" i="21"/>
  <c r="AC29" i="21"/>
  <c r="AG29" i="21"/>
  <c r="AK29" i="21"/>
  <c r="AO29" i="21"/>
  <c r="D30" i="21"/>
  <c r="H30" i="21"/>
  <c r="L30" i="21"/>
  <c r="P30" i="21"/>
  <c r="T30" i="21"/>
  <c r="X30" i="21"/>
  <c r="D23" i="21"/>
  <c r="L23" i="21"/>
  <c r="T23" i="21"/>
  <c r="AB23" i="21"/>
  <c r="AJ23" i="21"/>
  <c r="C24" i="21"/>
  <c r="K24" i="21"/>
  <c r="S24" i="21"/>
  <c r="AA24" i="21"/>
  <c r="AI24" i="21"/>
  <c r="B25" i="21"/>
  <c r="J25" i="21"/>
  <c r="R25" i="21"/>
  <c r="Z25" i="21"/>
  <c r="AH25" i="21"/>
  <c r="AP25" i="21"/>
  <c r="I26" i="21"/>
  <c r="Q26" i="21"/>
  <c r="Y26" i="21"/>
  <c r="AG26" i="21"/>
  <c r="AO26" i="21"/>
  <c r="H27" i="21"/>
  <c r="P27" i="21"/>
  <c r="X27" i="21"/>
  <c r="AF27" i="21"/>
  <c r="AN27" i="21"/>
  <c r="G28" i="21"/>
  <c r="O28" i="21"/>
  <c r="W28" i="21"/>
  <c r="AE28" i="21"/>
  <c r="AM28" i="21"/>
  <c r="F29" i="21"/>
  <c r="N29" i="21"/>
  <c r="V29" i="21"/>
  <c r="AD29" i="21"/>
  <c r="AL29" i="21"/>
  <c r="E30" i="21"/>
  <c r="M30" i="21"/>
  <c r="U30" i="21"/>
  <c r="AB30" i="21"/>
  <c r="AG30" i="21"/>
  <c r="AL30" i="21"/>
  <c r="C31" i="21"/>
  <c r="H31" i="21"/>
  <c r="M31" i="21"/>
  <c r="Q31" i="21"/>
  <c r="U31" i="21"/>
  <c r="Y31" i="21"/>
  <c r="AC31" i="21"/>
  <c r="AG31" i="21"/>
  <c r="AK31" i="21"/>
  <c r="AO31" i="21"/>
  <c r="D32" i="21"/>
  <c r="H32" i="21"/>
  <c r="L32" i="21"/>
  <c r="P32" i="21"/>
  <c r="T32" i="21"/>
  <c r="X32" i="21"/>
  <c r="AB32" i="21"/>
  <c r="AF32" i="21"/>
  <c r="AJ32" i="21"/>
  <c r="AN32" i="21"/>
  <c r="C33" i="21"/>
  <c r="G33" i="21"/>
  <c r="K33" i="21"/>
  <c r="O33" i="21"/>
  <c r="S33" i="21"/>
  <c r="W33" i="21"/>
  <c r="AA33" i="21"/>
  <c r="AE33" i="21"/>
  <c r="AI33" i="21"/>
  <c r="AM33" i="21"/>
  <c r="O31" i="21"/>
  <c r="AI31" i="21"/>
  <c r="F32" i="21"/>
  <c r="N32" i="21"/>
  <c r="V32" i="21"/>
  <c r="AH32" i="21"/>
  <c r="AP32" i="21"/>
  <c r="I33" i="21"/>
  <c r="Q33" i="21"/>
  <c r="Y33" i="21"/>
  <c r="AK33" i="21"/>
  <c r="I23" i="21"/>
  <c r="AO23" i="21"/>
  <c r="E23" i="21"/>
  <c r="M23" i="21"/>
  <c r="U23" i="21"/>
  <c r="AC23" i="21"/>
  <c r="AK23" i="21"/>
  <c r="D24" i="21"/>
  <c r="L24" i="21"/>
  <c r="T24" i="21"/>
  <c r="AB24" i="21"/>
  <c r="AJ24" i="21"/>
  <c r="C25" i="21"/>
  <c r="K25" i="21"/>
  <c r="S25" i="21"/>
  <c r="AA25" i="21"/>
  <c r="AI25" i="21"/>
  <c r="B26" i="21"/>
  <c r="J26" i="21"/>
  <c r="R26" i="21"/>
  <c r="Z26" i="21"/>
  <c r="AH26" i="21"/>
  <c r="AP26" i="21"/>
  <c r="I27" i="21"/>
  <c r="Q27" i="21"/>
  <c r="Y27" i="21"/>
  <c r="AG27" i="21"/>
  <c r="AO27" i="21"/>
  <c r="H28" i="21"/>
  <c r="P28" i="21"/>
  <c r="X28" i="21"/>
  <c r="AF28" i="21"/>
  <c r="AN28" i="21"/>
  <c r="G29" i="21"/>
  <c r="O29" i="21"/>
  <c r="W29" i="21"/>
  <c r="AE29" i="21"/>
  <c r="AM29" i="21"/>
  <c r="F30" i="21"/>
  <c r="N30" i="21"/>
  <c r="V30" i="21"/>
  <c r="AC30" i="21"/>
  <c r="AH30" i="21"/>
  <c r="AN30" i="21"/>
  <c r="D31" i="21"/>
  <c r="I31" i="21"/>
  <c r="N31" i="21"/>
  <c r="R31" i="21"/>
  <c r="V31" i="21"/>
  <c r="Z31" i="21"/>
  <c r="AD31" i="21"/>
  <c r="AH31" i="21"/>
  <c r="AL31" i="21"/>
  <c r="AP31" i="21"/>
  <c r="E32" i="21"/>
  <c r="I32" i="21"/>
  <c r="M32" i="21"/>
  <c r="Q32" i="21"/>
  <c r="U32" i="21"/>
  <c r="Y32" i="21"/>
  <c r="AC32" i="21"/>
  <c r="AG32" i="21"/>
  <c r="AK32" i="21"/>
  <c r="AO32" i="21"/>
  <c r="D33" i="21"/>
  <c r="H33" i="21"/>
  <c r="L33" i="21"/>
  <c r="P33" i="21"/>
  <c r="T33" i="21"/>
  <c r="X33" i="21"/>
  <c r="AB33" i="21"/>
  <c r="AF33" i="21"/>
  <c r="AJ33" i="21"/>
  <c r="AN33" i="21"/>
  <c r="K31" i="21"/>
  <c r="AE31" i="21"/>
  <c r="AM31" i="21"/>
  <c r="J32" i="21"/>
  <c r="R32" i="21"/>
  <c r="AD32" i="21"/>
  <c r="AL32" i="21"/>
  <c r="M33" i="21"/>
  <c r="U33" i="21"/>
  <c r="AG33" i="21"/>
  <c r="AO33" i="21"/>
  <c r="Q23" i="21"/>
  <c r="AG23" i="21"/>
  <c r="H24" i="21"/>
  <c r="H23" i="21"/>
  <c r="P23" i="21"/>
  <c r="X23" i="21"/>
  <c r="AF23" i="21"/>
  <c r="AN23" i="21"/>
  <c r="G24" i="21"/>
  <c r="O24" i="21"/>
  <c r="W24" i="21"/>
  <c r="AE24" i="21"/>
  <c r="AM24" i="21"/>
  <c r="F25" i="21"/>
  <c r="N25" i="21"/>
  <c r="V25" i="21"/>
  <c r="AD25" i="21"/>
  <c r="AL25" i="21"/>
  <c r="E26" i="21"/>
  <c r="M26" i="21"/>
  <c r="U26" i="21"/>
  <c r="AC26" i="21"/>
  <c r="AK26" i="21"/>
  <c r="D27" i="21"/>
  <c r="L27" i="21"/>
  <c r="T27" i="21"/>
  <c r="AB27" i="21"/>
  <c r="AJ27" i="21"/>
  <c r="C28" i="21"/>
  <c r="K28" i="21"/>
  <c r="S28" i="21"/>
  <c r="AA28" i="21"/>
  <c r="AI28" i="21"/>
  <c r="B29" i="21"/>
  <c r="J29" i="21"/>
  <c r="R29" i="21"/>
  <c r="Z29" i="21"/>
  <c r="AH29" i="21"/>
  <c r="AP29" i="21"/>
  <c r="I30" i="21"/>
  <c r="Q30" i="21"/>
  <c r="Y30" i="21"/>
  <c r="AD30" i="21"/>
  <c r="AJ30" i="21"/>
  <c r="AO30" i="21"/>
  <c r="E31" i="21"/>
  <c r="S31" i="21"/>
  <c r="W31" i="21"/>
  <c r="AA31" i="21"/>
  <c r="B32" i="21"/>
  <c r="Z32" i="21"/>
  <c r="E33" i="21"/>
  <c r="AC33" i="21"/>
  <c r="Y23" i="21"/>
  <c r="AN24" i="21"/>
  <c r="AE25" i="21"/>
  <c r="V26" i="21"/>
  <c r="M27" i="21"/>
  <c r="D28" i="21"/>
  <c r="AJ28" i="21"/>
  <c r="AA29" i="21"/>
  <c r="R30" i="21"/>
  <c r="AP30" i="21"/>
  <c r="T31" i="21"/>
  <c r="AJ31" i="21"/>
  <c r="K32" i="21"/>
  <c r="AA32" i="21"/>
  <c r="B33" i="21"/>
  <c r="R33" i="21"/>
  <c r="AH33" i="21"/>
  <c r="P24" i="21"/>
  <c r="G25" i="21"/>
  <c r="AM25" i="21"/>
  <c r="AD26" i="21"/>
  <c r="U27" i="21"/>
  <c r="L28" i="21"/>
  <c r="C29" i="21"/>
  <c r="AI29" i="21"/>
  <c r="Z30" i="21"/>
  <c r="G31" i="21"/>
  <c r="X31" i="21"/>
  <c r="AN31" i="21"/>
  <c r="O32" i="21"/>
  <c r="AE32" i="21"/>
  <c r="F33" i="21"/>
  <c r="V33" i="21"/>
  <c r="AL33" i="21"/>
  <c r="X24" i="21"/>
  <c r="O25" i="21"/>
  <c r="F26" i="21"/>
  <c r="AL26" i="21"/>
  <c r="AC27" i="21"/>
  <c r="T28" i="21"/>
  <c r="K29" i="21"/>
  <c r="B30" i="21"/>
  <c r="AF30" i="21"/>
  <c r="AB31" i="21"/>
  <c r="C32" i="21"/>
  <c r="S32" i="21"/>
  <c r="AI32" i="21"/>
  <c r="J33" i="21"/>
  <c r="Z33" i="21"/>
  <c r="AP33" i="21"/>
  <c r="AF24" i="21"/>
  <c r="N26" i="21"/>
  <c r="E27" i="21"/>
  <c r="AB28" i="21"/>
  <c r="J30" i="21"/>
  <c r="P31" i="21"/>
  <c r="G32" i="21"/>
  <c r="AM32" i="21"/>
  <c r="AD33" i="21"/>
  <c r="L31" i="21"/>
  <c r="W25" i="21"/>
  <c r="AK27" i="21"/>
  <c r="S29" i="21"/>
  <c r="AK30" i="21"/>
  <c r="AF31" i="21"/>
  <c r="W32" i="21"/>
  <c r="N33" i="21"/>
  <c r="E23" i="19"/>
  <c r="I23" i="19"/>
  <c r="B23" i="19"/>
  <c r="F23" i="19"/>
  <c r="J23" i="19"/>
  <c r="N23" i="19"/>
  <c r="R23" i="19"/>
  <c r="V23" i="19"/>
  <c r="E24" i="19"/>
  <c r="I24" i="19"/>
  <c r="M24" i="19"/>
  <c r="Q24" i="19"/>
  <c r="U24" i="19"/>
  <c r="D25" i="19"/>
  <c r="H25" i="19"/>
  <c r="L25" i="19"/>
  <c r="P25" i="19"/>
  <c r="T25" i="19"/>
  <c r="C26" i="19"/>
  <c r="G26" i="19"/>
  <c r="K26" i="19"/>
  <c r="O26" i="19"/>
  <c r="S26" i="19"/>
  <c r="B27" i="19"/>
  <c r="F27" i="19"/>
  <c r="J27" i="19"/>
  <c r="N27" i="19"/>
  <c r="R27" i="19"/>
  <c r="V27" i="19"/>
  <c r="E28" i="19"/>
  <c r="I28" i="19"/>
  <c r="M28" i="19"/>
  <c r="Q28" i="19"/>
  <c r="U28" i="19"/>
  <c r="D29" i="19"/>
  <c r="H29" i="19"/>
  <c r="L29" i="19"/>
  <c r="P29" i="19"/>
  <c r="T29" i="19"/>
  <c r="C30" i="19"/>
  <c r="G30" i="19"/>
  <c r="K30" i="19"/>
  <c r="O30" i="19"/>
  <c r="S30" i="19"/>
  <c r="B31" i="19"/>
  <c r="F31" i="19"/>
  <c r="J31" i="19"/>
  <c r="N31" i="19"/>
  <c r="R31" i="19"/>
  <c r="V31" i="19"/>
  <c r="E32" i="19"/>
  <c r="I32" i="19"/>
  <c r="M32" i="19"/>
  <c r="Q32" i="19"/>
  <c r="U32" i="19"/>
  <c r="D33" i="19"/>
  <c r="H33" i="19"/>
  <c r="L33" i="19"/>
  <c r="P33" i="19"/>
  <c r="T33" i="19"/>
  <c r="C27" i="19"/>
  <c r="B28" i="19"/>
  <c r="N28" i="19"/>
  <c r="V28" i="19"/>
  <c r="I29" i="19"/>
  <c r="Q29" i="19"/>
  <c r="D30" i="19"/>
  <c r="L30" i="19"/>
  <c r="T30" i="19"/>
  <c r="G31" i="19"/>
  <c r="O31" i="19"/>
  <c r="B32" i="19"/>
  <c r="J32" i="19"/>
  <c r="R32" i="19"/>
  <c r="E33" i="19"/>
  <c r="M33" i="19"/>
  <c r="U33" i="19"/>
  <c r="D23" i="19"/>
  <c r="P23" i="19"/>
  <c r="C24" i="19"/>
  <c r="K24" i="19"/>
  <c r="O24" i="19"/>
  <c r="B25" i="19"/>
  <c r="J25" i="19"/>
  <c r="R25" i="19"/>
  <c r="E26" i="19"/>
  <c r="M26" i="19"/>
  <c r="C23" i="19"/>
  <c r="G23" i="19"/>
  <c r="K23" i="19"/>
  <c r="O23" i="19"/>
  <c r="S23" i="19"/>
  <c r="B24" i="19"/>
  <c r="F24" i="19"/>
  <c r="J24" i="19"/>
  <c r="N24" i="19"/>
  <c r="R24" i="19"/>
  <c r="V24" i="19"/>
  <c r="E25" i="19"/>
  <c r="I25" i="19"/>
  <c r="M25" i="19"/>
  <c r="Q25" i="19"/>
  <c r="U25" i="19"/>
  <c r="D26" i="19"/>
  <c r="H26" i="19"/>
  <c r="L26" i="19"/>
  <c r="P26" i="19"/>
  <c r="T26" i="19"/>
  <c r="G27" i="19"/>
  <c r="K27" i="19"/>
  <c r="O27" i="19"/>
  <c r="S27" i="19"/>
  <c r="F28" i="19"/>
  <c r="J28" i="19"/>
  <c r="R28" i="19"/>
  <c r="E29" i="19"/>
  <c r="M29" i="19"/>
  <c r="U29" i="19"/>
  <c r="H30" i="19"/>
  <c r="P30" i="19"/>
  <c r="C31" i="19"/>
  <c r="K31" i="19"/>
  <c r="S31" i="19"/>
  <c r="F32" i="19"/>
  <c r="N32" i="19"/>
  <c r="V32" i="19"/>
  <c r="I33" i="19"/>
  <c r="Q33" i="19"/>
  <c r="H23" i="19"/>
  <c r="L23" i="19"/>
  <c r="T23" i="19"/>
  <c r="G24" i="19"/>
  <c r="S24" i="19"/>
  <c r="F25" i="19"/>
  <c r="N25" i="19"/>
  <c r="V25" i="19"/>
  <c r="I26" i="19"/>
  <c r="Q26" i="19"/>
  <c r="D27" i="19"/>
  <c r="M23" i="19"/>
  <c r="H24" i="19"/>
  <c r="C25" i="19"/>
  <c r="S25" i="19"/>
  <c r="N26" i="19"/>
  <c r="E27" i="19"/>
  <c r="M27" i="19"/>
  <c r="U27" i="19"/>
  <c r="H28" i="19"/>
  <c r="P28" i="19"/>
  <c r="C29" i="19"/>
  <c r="K29" i="19"/>
  <c r="S29" i="19"/>
  <c r="F30" i="19"/>
  <c r="N30" i="19"/>
  <c r="V30" i="19"/>
  <c r="I31" i="19"/>
  <c r="Q31" i="19"/>
  <c r="D32" i="19"/>
  <c r="L32" i="19"/>
  <c r="T32" i="19"/>
  <c r="G33" i="19"/>
  <c r="O33" i="19"/>
  <c r="C28" i="19"/>
  <c r="S28" i="19"/>
  <c r="V29" i="19"/>
  <c r="Q30" i="19"/>
  <c r="L31" i="19"/>
  <c r="T31" i="19"/>
  <c r="O32" i="19"/>
  <c r="B33" i="19"/>
  <c r="R33" i="19"/>
  <c r="H32" i="19"/>
  <c r="S33" i="19"/>
  <c r="O25" i="19"/>
  <c r="O28" i="19"/>
  <c r="E30" i="19"/>
  <c r="H31" i="19"/>
  <c r="N33" i="19"/>
  <c r="Q23" i="19"/>
  <c r="L24" i="19"/>
  <c r="G25" i="19"/>
  <c r="B26" i="19"/>
  <c r="R26" i="19"/>
  <c r="H27" i="19"/>
  <c r="P27" i="19"/>
  <c r="K28" i="19"/>
  <c r="F29" i="19"/>
  <c r="N29" i="19"/>
  <c r="I30" i="19"/>
  <c r="D31" i="19"/>
  <c r="G32" i="19"/>
  <c r="J33" i="19"/>
  <c r="C33" i="19"/>
  <c r="D24" i="19"/>
  <c r="J26" i="19"/>
  <c r="L27" i="19"/>
  <c r="G28" i="19"/>
  <c r="B29" i="19"/>
  <c r="R29" i="19"/>
  <c r="U30" i="19"/>
  <c r="C32" i="19"/>
  <c r="S32" i="19"/>
  <c r="V33" i="19"/>
  <c r="U23" i="19"/>
  <c r="P24" i="19"/>
  <c r="K25" i="19"/>
  <c r="F26" i="19"/>
  <c r="U26" i="19"/>
  <c r="I27" i="19"/>
  <c r="Q27" i="19"/>
  <c r="D28" i="19"/>
  <c r="L28" i="19"/>
  <c r="T28" i="19"/>
  <c r="G29" i="19"/>
  <c r="O29" i="19"/>
  <c r="B30" i="19"/>
  <c r="J30" i="19"/>
  <c r="R30" i="19"/>
  <c r="E31" i="19"/>
  <c r="M31" i="19"/>
  <c r="U31" i="19"/>
  <c r="P32" i="19"/>
  <c r="K33" i="19"/>
  <c r="T24" i="19"/>
  <c r="V26" i="19"/>
  <c r="T27" i="19"/>
  <c r="J29" i="19"/>
  <c r="M30" i="19"/>
  <c r="P31" i="19"/>
  <c r="K32" i="19"/>
  <c r="F33" i="19"/>
  <c r="B22" i="18"/>
  <c r="F22" i="18"/>
  <c r="J22" i="18"/>
  <c r="N22" i="18"/>
  <c r="R22" i="18"/>
  <c r="V22" i="18"/>
  <c r="Z22" i="18"/>
  <c r="AD22" i="18"/>
  <c r="AH22" i="18"/>
  <c r="AL22" i="18"/>
  <c r="AP22" i="18"/>
  <c r="B23" i="18"/>
  <c r="F23" i="18"/>
  <c r="J23" i="18"/>
  <c r="N23" i="18"/>
  <c r="R23" i="18"/>
  <c r="V23" i="18"/>
  <c r="Z23" i="18"/>
  <c r="AD23" i="18"/>
  <c r="AH23" i="18"/>
  <c r="AL23" i="18"/>
  <c r="AP23" i="18"/>
  <c r="B24" i="18"/>
  <c r="F24" i="18"/>
  <c r="J24" i="18"/>
  <c r="N24" i="18"/>
  <c r="R24" i="18"/>
  <c r="V24" i="18"/>
  <c r="Z24" i="18"/>
  <c r="AD24" i="18"/>
  <c r="AH24" i="18"/>
  <c r="AL24" i="18"/>
  <c r="AP24" i="18"/>
  <c r="B25" i="18"/>
  <c r="F25" i="18"/>
  <c r="J25" i="18"/>
  <c r="N25" i="18"/>
  <c r="R25" i="18"/>
  <c r="V25" i="18"/>
  <c r="Z25" i="18"/>
  <c r="AD25" i="18"/>
  <c r="AH25" i="18"/>
  <c r="AL25" i="18"/>
  <c r="AP25" i="18"/>
  <c r="B26" i="18"/>
  <c r="F26" i="18"/>
  <c r="J26" i="18"/>
  <c r="N26" i="18"/>
  <c r="R26" i="18"/>
  <c r="V26" i="18"/>
  <c r="Z26" i="18"/>
  <c r="AD26" i="18"/>
  <c r="AH26" i="18"/>
  <c r="AL26" i="18"/>
  <c r="AP26" i="18"/>
  <c r="B27" i="18"/>
  <c r="F27" i="18"/>
  <c r="J27" i="18"/>
  <c r="N27" i="18"/>
  <c r="R27" i="18"/>
  <c r="V27" i="18"/>
  <c r="Z27" i="18"/>
  <c r="AD27" i="18"/>
  <c r="AH27" i="18"/>
  <c r="AL27" i="18"/>
  <c r="AP27" i="18"/>
  <c r="B28" i="18"/>
  <c r="F28" i="18"/>
  <c r="J28" i="18"/>
  <c r="N28" i="18"/>
  <c r="R28" i="18"/>
  <c r="V28" i="18"/>
  <c r="Z28" i="18"/>
  <c r="AD28" i="18"/>
  <c r="AH28" i="18"/>
  <c r="AL28" i="18"/>
  <c r="AP28" i="18"/>
  <c r="B29" i="18"/>
  <c r="F29" i="18"/>
  <c r="J29" i="18"/>
  <c r="N29" i="18"/>
  <c r="R29" i="18"/>
  <c r="V29" i="18"/>
  <c r="Z29" i="18"/>
  <c r="AD29" i="18"/>
  <c r="C22" i="18"/>
  <c r="G22" i="18"/>
  <c r="K22" i="18"/>
  <c r="O22" i="18"/>
  <c r="S22" i="18"/>
  <c r="W22" i="18"/>
  <c r="AA22" i="18"/>
  <c r="AE22" i="18"/>
  <c r="AI22" i="18"/>
  <c r="AM22" i="18"/>
  <c r="AQ22" i="18"/>
  <c r="C23" i="18"/>
  <c r="G23" i="18"/>
  <c r="K23" i="18"/>
  <c r="O23" i="18"/>
  <c r="S23" i="18"/>
  <c r="W23" i="18"/>
  <c r="AA23" i="18"/>
  <c r="AE23" i="18"/>
  <c r="AI23" i="18"/>
  <c r="AM23" i="18"/>
  <c r="AQ23" i="18"/>
  <c r="C24" i="18"/>
  <c r="G24" i="18"/>
  <c r="K24" i="18"/>
  <c r="O24" i="18"/>
  <c r="S24" i="18"/>
  <c r="W24" i="18"/>
  <c r="AA24" i="18"/>
  <c r="AE24" i="18"/>
  <c r="AI24" i="18"/>
  <c r="AM24" i="18"/>
  <c r="AQ24" i="18"/>
  <c r="C25" i="18"/>
  <c r="G25" i="18"/>
  <c r="K25" i="18"/>
  <c r="O25" i="18"/>
  <c r="S25" i="18"/>
  <c r="D22" i="18"/>
  <c r="H22" i="18"/>
  <c r="L22" i="18"/>
  <c r="P22" i="18"/>
  <c r="T22" i="18"/>
  <c r="X22" i="18"/>
  <c r="AB22" i="18"/>
  <c r="AF22" i="18"/>
  <c r="AJ22" i="18"/>
  <c r="AN22" i="18"/>
  <c r="AR22" i="18"/>
  <c r="D23" i="18"/>
  <c r="H23" i="18"/>
  <c r="L23" i="18"/>
  <c r="P23" i="18"/>
  <c r="T23" i="18"/>
  <c r="X23" i="18"/>
  <c r="AB23" i="18"/>
  <c r="AF23" i="18"/>
  <c r="AJ23" i="18"/>
  <c r="AN23" i="18"/>
  <c r="AR23" i="18"/>
  <c r="E22" i="18"/>
  <c r="U22" i="18"/>
  <c r="AK22" i="18"/>
  <c r="I23" i="18"/>
  <c r="Y23" i="18"/>
  <c r="AO23" i="18"/>
  <c r="H24" i="18"/>
  <c r="P24" i="18"/>
  <c r="X24" i="18"/>
  <c r="AF24" i="18"/>
  <c r="AN24" i="18"/>
  <c r="D25" i="18"/>
  <c r="L25" i="18"/>
  <c r="T25" i="18"/>
  <c r="Y25" i="18"/>
  <c r="AE25" i="18"/>
  <c r="AJ25" i="18"/>
  <c r="AO25" i="18"/>
  <c r="C26" i="18"/>
  <c r="H26" i="18"/>
  <c r="M26" i="18"/>
  <c r="S26" i="18"/>
  <c r="X26" i="18"/>
  <c r="AC26" i="18"/>
  <c r="AI26" i="18"/>
  <c r="AN26" i="18"/>
  <c r="AS26" i="18"/>
  <c r="G27" i="18"/>
  <c r="L27" i="18"/>
  <c r="Q27" i="18"/>
  <c r="W27" i="18"/>
  <c r="AB27" i="18"/>
  <c r="AG27" i="18"/>
  <c r="AM27" i="18"/>
  <c r="AR27" i="18"/>
  <c r="E28" i="18"/>
  <c r="K28" i="18"/>
  <c r="P28" i="18"/>
  <c r="U28" i="18"/>
  <c r="AA28" i="18"/>
  <c r="AF28" i="18"/>
  <c r="AK28" i="18"/>
  <c r="AQ28" i="18"/>
  <c r="D29" i="18"/>
  <c r="I29" i="18"/>
  <c r="O29" i="18"/>
  <c r="T29" i="18"/>
  <c r="Y29" i="18"/>
  <c r="AE29" i="18"/>
  <c r="AI29" i="18"/>
  <c r="AM29" i="18"/>
  <c r="AQ29" i="18"/>
  <c r="C30" i="18"/>
  <c r="G30" i="18"/>
  <c r="K30" i="18"/>
  <c r="O30" i="18"/>
  <c r="S30" i="18"/>
  <c r="W30" i="18"/>
  <c r="AA30" i="18"/>
  <c r="AE30" i="18"/>
  <c r="AI30" i="18"/>
  <c r="AM30" i="18"/>
  <c r="AQ30" i="18"/>
  <c r="C31" i="18"/>
  <c r="G31" i="18"/>
  <c r="K31" i="18"/>
  <c r="O31" i="18"/>
  <c r="S31" i="18"/>
  <c r="W31" i="18"/>
  <c r="AA31" i="18"/>
  <c r="AE31" i="18"/>
  <c r="AI31" i="18"/>
  <c r="AM31" i="18"/>
  <c r="AQ31" i="18"/>
  <c r="C32" i="18"/>
  <c r="G32" i="18"/>
  <c r="K32" i="18"/>
  <c r="O32" i="18"/>
  <c r="S32" i="18"/>
  <c r="W32" i="18"/>
  <c r="AA32" i="18"/>
  <c r="AE32" i="18"/>
  <c r="AI32" i="18"/>
  <c r="AM32" i="18"/>
  <c r="AQ32" i="18"/>
  <c r="I22" i="18"/>
  <c r="Y22" i="18"/>
  <c r="AO22" i="18"/>
  <c r="M23" i="18"/>
  <c r="AC23" i="18"/>
  <c r="AS23" i="18"/>
  <c r="I24" i="18"/>
  <c r="Q24" i="18"/>
  <c r="Y24" i="18"/>
  <c r="AG24" i="18"/>
  <c r="AO24" i="18"/>
  <c r="E25" i="18"/>
  <c r="M25" i="18"/>
  <c r="U25" i="18"/>
  <c r="AA25" i="18"/>
  <c r="AF25" i="18"/>
  <c r="AK25" i="18"/>
  <c r="AQ25" i="18"/>
  <c r="D26" i="18"/>
  <c r="I26" i="18"/>
  <c r="O26" i="18"/>
  <c r="T26" i="18"/>
  <c r="Y26" i="18"/>
  <c r="AE26" i="18"/>
  <c r="AJ26" i="18"/>
  <c r="AO26" i="18"/>
  <c r="C27" i="18"/>
  <c r="H27" i="18"/>
  <c r="M27" i="18"/>
  <c r="S27" i="18"/>
  <c r="X27" i="18"/>
  <c r="AC27" i="18"/>
  <c r="AI27" i="18"/>
  <c r="AN27" i="18"/>
  <c r="AS27" i="18"/>
  <c r="G28" i="18"/>
  <c r="L28" i="18"/>
  <c r="Q28" i="18"/>
  <c r="W28" i="18"/>
  <c r="AB28" i="18"/>
  <c r="AG28" i="18"/>
  <c r="AM28" i="18"/>
  <c r="AR28" i="18"/>
  <c r="E29" i="18"/>
  <c r="K29" i="18"/>
  <c r="P29" i="18"/>
  <c r="U29" i="18"/>
  <c r="AA29" i="18"/>
  <c r="AF29" i="18"/>
  <c r="AJ29" i="18"/>
  <c r="AN29" i="18"/>
  <c r="AR29" i="18"/>
  <c r="D30" i="18"/>
  <c r="H30" i="18"/>
  <c r="L30" i="18"/>
  <c r="P30" i="18"/>
  <c r="X30" i="18"/>
  <c r="AB30" i="18"/>
  <c r="M22" i="18"/>
  <c r="AC22" i="18"/>
  <c r="AS22" i="18"/>
  <c r="Q23" i="18"/>
  <c r="AG23" i="18"/>
  <c r="D24" i="18"/>
  <c r="L24" i="18"/>
  <c r="T24" i="18"/>
  <c r="AB24" i="18"/>
  <c r="AJ24" i="18"/>
  <c r="AR24" i="18"/>
  <c r="H25" i="18"/>
  <c r="P25" i="18"/>
  <c r="W25" i="18"/>
  <c r="AB25" i="18"/>
  <c r="AG25" i="18"/>
  <c r="AM25" i="18"/>
  <c r="AR25" i="18"/>
  <c r="E26" i="18"/>
  <c r="K26" i="18"/>
  <c r="P26" i="18"/>
  <c r="U26" i="18"/>
  <c r="AA26" i="18"/>
  <c r="AF26" i="18"/>
  <c r="AK26" i="18"/>
  <c r="AQ26" i="18"/>
  <c r="D27" i="18"/>
  <c r="I27" i="18"/>
  <c r="O27" i="18"/>
  <c r="T27" i="18"/>
  <c r="Y27" i="18"/>
  <c r="AE27" i="18"/>
  <c r="AJ27" i="18"/>
  <c r="AO27" i="18"/>
  <c r="C28" i="18"/>
  <c r="H28" i="18"/>
  <c r="M28" i="18"/>
  <c r="S28" i="18"/>
  <c r="X28" i="18"/>
  <c r="AC28" i="18"/>
  <c r="AI28" i="18"/>
  <c r="AN28" i="18"/>
  <c r="AS28" i="18"/>
  <c r="G29" i="18"/>
  <c r="L29" i="18"/>
  <c r="Q29" i="18"/>
  <c r="W29" i="18"/>
  <c r="AB29" i="18"/>
  <c r="AG29" i="18"/>
  <c r="AK29" i="18"/>
  <c r="AO29" i="18"/>
  <c r="AS29" i="18"/>
  <c r="E30" i="18"/>
  <c r="I30" i="18"/>
  <c r="Q22" i="18"/>
  <c r="AG22" i="18"/>
  <c r="E23" i="18"/>
  <c r="U23" i="18"/>
  <c r="AK23" i="18"/>
  <c r="E24" i="18"/>
  <c r="M24" i="18"/>
  <c r="U24" i="18"/>
  <c r="AC24" i="18"/>
  <c r="AK24" i="18"/>
  <c r="AS24" i="18"/>
  <c r="I25" i="18"/>
  <c r="Q25" i="18"/>
  <c r="X25" i="18"/>
  <c r="AC25" i="18"/>
  <c r="AI25" i="18"/>
  <c r="AN25" i="18"/>
  <c r="AS25" i="18"/>
  <c r="G26" i="18"/>
  <c r="L26" i="18"/>
  <c r="Q26" i="18"/>
  <c r="W26" i="18"/>
  <c r="AB26" i="18"/>
  <c r="AG26" i="18"/>
  <c r="AM26" i="18"/>
  <c r="AR26" i="18"/>
  <c r="E27" i="18"/>
  <c r="K27" i="18"/>
  <c r="P27" i="18"/>
  <c r="U27" i="18"/>
  <c r="AA27" i="18"/>
  <c r="AF27" i="18"/>
  <c r="AK27" i="18"/>
  <c r="AQ27" i="18"/>
  <c r="D28" i="18"/>
  <c r="I28" i="18"/>
  <c r="O28" i="18"/>
  <c r="T28" i="18"/>
  <c r="Y28" i="18"/>
  <c r="AE28" i="18"/>
  <c r="AJ28" i="18"/>
  <c r="AO28" i="18"/>
  <c r="C29" i="18"/>
  <c r="H29" i="18"/>
  <c r="M29" i="18"/>
  <c r="S29" i="18"/>
  <c r="X29" i="18"/>
  <c r="AC29" i="18"/>
  <c r="AH29" i="18"/>
  <c r="AL29" i="18"/>
  <c r="AP29" i="18"/>
  <c r="B30" i="18"/>
  <c r="F30" i="18"/>
  <c r="J30" i="18"/>
  <c r="N30" i="18"/>
  <c r="R30" i="18"/>
  <c r="V30" i="18"/>
  <c r="M30" i="18"/>
  <c r="Y30" i="18"/>
  <c r="AF30" i="18"/>
  <c r="AK30" i="18"/>
  <c r="AP30" i="18"/>
  <c r="D31" i="18"/>
  <c r="I31" i="18"/>
  <c r="N31" i="18"/>
  <c r="T31" i="18"/>
  <c r="Y31" i="18"/>
  <c r="AD31" i="18"/>
  <c r="AJ31" i="18"/>
  <c r="AO31" i="18"/>
  <c r="B32" i="18"/>
  <c r="H32" i="18"/>
  <c r="M32" i="18"/>
  <c r="R32" i="18"/>
  <c r="X32" i="18"/>
  <c r="AC32" i="18"/>
  <c r="AH32" i="18"/>
  <c r="AN32" i="18"/>
  <c r="AS32" i="18"/>
  <c r="AK32" i="18"/>
  <c r="Q30" i="18"/>
  <c r="Z30" i="18"/>
  <c r="AG30" i="18"/>
  <c r="AL30" i="18"/>
  <c r="AR30" i="18"/>
  <c r="E31" i="18"/>
  <c r="J31" i="18"/>
  <c r="P31" i="18"/>
  <c r="U31" i="18"/>
  <c r="Z31" i="18"/>
  <c r="AF31" i="18"/>
  <c r="AK31" i="18"/>
  <c r="AP31" i="18"/>
  <c r="D32" i="18"/>
  <c r="I32" i="18"/>
  <c r="N32" i="18"/>
  <c r="T32" i="18"/>
  <c r="Y32" i="18"/>
  <c r="AD32" i="18"/>
  <c r="AJ32" i="18"/>
  <c r="AO32" i="18"/>
  <c r="T30" i="18"/>
  <c r="AC30" i="18"/>
  <c r="AH30" i="18"/>
  <c r="AN30" i="18"/>
  <c r="AS30" i="18"/>
  <c r="F31" i="18"/>
  <c r="L31" i="18"/>
  <c r="Q31" i="18"/>
  <c r="V31" i="18"/>
  <c r="AB31" i="18"/>
  <c r="AG31" i="18"/>
  <c r="AL31" i="18"/>
  <c r="AR31" i="18"/>
  <c r="E32" i="18"/>
  <c r="J32" i="18"/>
  <c r="U32" i="18"/>
  <c r="Z32" i="18"/>
  <c r="AF32" i="18"/>
  <c r="AP32" i="18"/>
  <c r="P32" i="18"/>
  <c r="U30" i="18"/>
  <c r="AD30" i="18"/>
  <c r="AJ30" i="18"/>
  <c r="AO30" i="18"/>
  <c r="B31" i="18"/>
  <c r="H31" i="18"/>
  <c r="M31" i="18"/>
  <c r="R31" i="18"/>
  <c r="X31" i="18"/>
  <c r="AC31" i="18"/>
  <c r="AH31" i="18"/>
  <c r="AN31" i="18"/>
  <c r="AS31" i="18"/>
  <c r="F32" i="18"/>
  <c r="L32" i="18"/>
  <c r="Q32" i="18"/>
  <c r="V32" i="18"/>
  <c r="AB32" i="18"/>
  <c r="AG32" i="18"/>
  <c r="AL32" i="18"/>
  <c r="AR32" i="18"/>
  <c r="B22" i="11"/>
  <c r="F22" i="11"/>
  <c r="J22" i="11"/>
  <c r="N22" i="11"/>
  <c r="R22" i="11"/>
  <c r="V22" i="11"/>
  <c r="D23" i="11"/>
  <c r="H23" i="11"/>
  <c r="L23" i="11"/>
  <c r="P23" i="11"/>
  <c r="T23" i="11"/>
  <c r="B24" i="11"/>
  <c r="F24" i="11"/>
  <c r="J24" i="11"/>
  <c r="N24" i="11"/>
  <c r="R24" i="11"/>
  <c r="V24" i="11"/>
  <c r="D25" i="11"/>
  <c r="H25" i="11"/>
  <c r="L25" i="11"/>
  <c r="P25" i="11"/>
  <c r="T25" i="11"/>
  <c r="B26" i="11"/>
  <c r="F26" i="11"/>
  <c r="J26" i="11"/>
  <c r="N26" i="11"/>
  <c r="R26" i="11"/>
  <c r="V26" i="11"/>
  <c r="D27" i="11"/>
  <c r="H27" i="11"/>
  <c r="L27" i="11"/>
  <c r="P27" i="11"/>
  <c r="T27" i="11"/>
  <c r="B28" i="11"/>
  <c r="F28" i="11"/>
  <c r="J28" i="11"/>
  <c r="N28" i="11"/>
  <c r="R28" i="11"/>
  <c r="V28" i="11"/>
  <c r="D29" i="11"/>
  <c r="H29" i="11"/>
  <c r="L29" i="11"/>
  <c r="P29" i="11"/>
  <c r="T29" i="11"/>
  <c r="B30" i="11"/>
  <c r="F30" i="11"/>
  <c r="J30" i="11"/>
  <c r="N30" i="11"/>
  <c r="R30" i="11"/>
  <c r="V30" i="11"/>
  <c r="D31" i="11"/>
  <c r="H31" i="11"/>
  <c r="L31" i="11"/>
  <c r="P31" i="11"/>
  <c r="T31" i="11"/>
  <c r="B32" i="11"/>
  <c r="F32" i="11"/>
  <c r="J32" i="11"/>
  <c r="N32" i="11"/>
  <c r="R32" i="11"/>
  <c r="V32" i="11"/>
  <c r="P32" i="11"/>
  <c r="M22" i="11"/>
  <c r="Q22" i="11"/>
  <c r="G23" i="11"/>
  <c r="O23" i="11"/>
  <c r="E24" i="11"/>
  <c r="Q24" i="11"/>
  <c r="G25" i="11"/>
  <c r="W25" i="11"/>
  <c r="I26" i="11"/>
  <c r="U26" i="11"/>
  <c r="K27" i="11"/>
  <c r="W27" i="11"/>
  <c r="M28" i="11"/>
  <c r="U28" i="11"/>
  <c r="O29" i="11"/>
  <c r="W29" i="11"/>
  <c r="M30" i="11"/>
  <c r="U30" i="11"/>
  <c r="K31" i="11"/>
  <c r="I32" i="11"/>
  <c r="C22" i="11"/>
  <c r="G22" i="11"/>
  <c r="K22" i="11"/>
  <c r="O22" i="11"/>
  <c r="S22" i="11"/>
  <c r="W22" i="11"/>
  <c r="E23" i="11"/>
  <c r="I23" i="11"/>
  <c r="M23" i="11"/>
  <c r="Q23" i="11"/>
  <c r="U23" i="11"/>
  <c r="C24" i="11"/>
  <c r="G24" i="11"/>
  <c r="K24" i="11"/>
  <c r="O24" i="11"/>
  <c r="S24" i="11"/>
  <c r="W24" i="11"/>
  <c r="E25" i="11"/>
  <c r="I25" i="11"/>
  <c r="M25" i="11"/>
  <c r="Q25" i="11"/>
  <c r="U25" i="11"/>
  <c r="C26" i="11"/>
  <c r="G26" i="11"/>
  <c r="K26" i="11"/>
  <c r="O26" i="11"/>
  <c r="S26" i="11"/>
  <c r="W26" i="11"/>
  <c r="E27" i="11"/>
  <c r="I27" i="11"/>
  <c r="M27" i="11"/>
  <c r="Q27" i="11"/>
  <c r="U27" i="11"/>
  <c r="C28" i="11"/>
  <c r="G28" i="11"/>
  <c r="K28" i="11"/>
  <c r="O28" i="11"/>
  <c r="S28" i="11"/>
  <c r="W28" i="11"/>
  <c r="E29" i="11"/>
  <c r="I29" i="11"/>
  <c r="M29" i="11"/>
  <c r="Q29" i="11"/>
  <c r="U29" i="11"/>
  <c r="C30" i="11"/>
  <c r="G30" i="11"/>
  <c r="K30" i="11"/>
  <c r="O30" i="11"/>
  <c r="S30" i="11"/>
  <c r="W30" i="11"/>
  <c r="E31" i="11"/>
  <c r="I31" i="11"/>
  <c r="M31" i="11"/>
  <c r="Q31" i="11"/>
  <c r="U31" i="11"/>
  <c r="C32" i="11"/>
  <c r="G32" i="11"/>
  <c r="K32" i="11"/>
  <c r="O32" i="11"/>
  <c r="S32" i="11"/>
  <c r="W32" i="11"/>
  <c r="E22" i="11"/>
  <c r="U22" i="11"/>
  <c r="K23" i="11"/>
  <c r="W23" i="11"/>
  <c r="M24" i="11"/>
  <c r="C25" i="11"/>
  <c r="O25" i="11"/>
  <c r="E26" i="11"/>
  <c r="M26" i="11"/>
  <c r="C27" i="11"/>
  <c r="O27" i="11"/>
  <c r="E28" i="11"/>
  <c r="Q28" i="11"/>
  <c r="G29" i="11"/>
  <c r="S29" i="11"/>
  <c r="E30" i="11"/>
  <c r="Q30" i="11"/>
  <c r="G31" i="11"/>
  <c r="S31" i="11"/>
  <c r="E32" i="11"/>
  <c r="Q32" i="11"/>
  <c r="D22" i="11"/>
  <c r="H22" i="11"/>
  <c r="L22" i="11"/>
  <c r="P22" i="11"/>
  <c r="T22" i="11"/>
  <c r="B23" i="11"/>
  <c r="F23" i="11"/>
  <c r="J23" i="11"/>
  <c r="N23" i="11"/>
  <c r="R23" i="11"/>
  <c r="V23" i="11"/>
  <c r="D24" i="11"/>
  <c r="H24" i="11"/>
  <c r="L24" i="11"/>
  <c r="P24" i="11"/>
  <c r="T24" i="11"/>
  <c r="B25" i="11"/>
  <c r="F25" i="11"/>
  <c r="J25" i="11"/>
  <c r="N25" i="11"/>
  <c r="R25" i="11"/>
  <c r="V25" i="11"/>
  <c r="D26" i="11"/>
  <c r="H26" i="11"/>
  <c r="L26" i="11"/>
  <c r="P26" i="11"/>
  <c r="T26" i="11"/>
  <c r="B27" i="11"/>
  <c r="F27" i="11"/>
  <c r="J27" i="11"/>
  <c r="N27" i="11"/>
  <c r="R27" i="11"/>
  <c r="V27" i="11"/>
  <c r="D28" i="11"/>
  <c r="H28" i="11"/>
  <c r="L28" i="11"/>
  <c r="P28" i="11"/>
  <c r="T28" i="11"/>
  <c r="B29" i="11"/>
  <c r="F29" i="11"/>
  <c r="J29" i="11"/>
  <c r="N29" i="11"/>
  <c r="R29" i="11"/>
  <c r="V29" i="11"/>
  <c r="D30" i="11"/>
  <c r="H30" i="11"/>
  <c r="L30" i="11"/>
  <c r="P30" i="11"/>
  <c r="T30" i="11"/>
  <c r="B31" i="11"/>
  <c r="F31" i="11"/>
  <c r="J31" i="11"/>
  <c r="N31" i="11"/>
  <c r="R31" i="11"/>
  <c r="V31" i="11"/>
  <c r="D32" i="11"/>
  <c r="H32" i="11"/>
  <c r="L32" i="11"/>
  <c r="T32" i="11"/>
  <c r="I22" i="11"/>
  <c r="C23" i="11"/>
  <c r="S23" i="11"/>
  <c r="I24" i="11"/>
  <c r="U24" i="11"/>
  <c r="K25" i="11"/>
  <c r="S25" i="11"/>
  <c r="Q26" i="11"/>
  <c r="G27" i="11"/>
  <c r="S27" i="11"/>
  <c r="I28" i="11"/>
  <c r="C29" i="11"/>
  <c r="K29" i="11"/>
  <c r="I30" i="11"/>
  <c r="C31" i="11"/>
  <c r="O31" i="11"/>
  <c r="W31" i="11"/>
  <c r="M32" i="11"/>
  <c r="U32" i="11"/>
  <c r="E24" i="17"/>
  <c r="I24" i="17"/>
  <c r="M24" i="17"/>
  <c r="Q24" i="17"/>
  <c r="U24" i="17"/>
  <c r="D25" i="17"/>
  <c r="H25" i="17"/>
  <c r="L25" i="17"/>
  <c r="P25" i="17"/>
  <c r="T25" i="17"/>
  <c r="C26" i="17"/>
  <c r="G26" i="17"/>
  <c r="K26" i="17"/>
  <c r="O26" i="17"/>
  <c r="S26" i="17"/>
  <c r="B27" i="17"/>
  <c r="F27" i="17"/>
  <c r="J27" i="17"/>
  <c r="N27" i="17"/>
  <c r="R27" i="17"/>
  <c r="V27" i="17"/>
  <c r="E28" i="17"/>
  <c r="B24" i="17"/>
  <c r="F24" i="17"/>
  <c r="J24" i="17"/>
  <c r="N24" i="17"/>
  <c r="R24" i="17"/>
  <c r="V24" i="17"/>
  <c r="E25" i="17"/>
  <c r="I25" i="17"/>
  <c r="M25" i="17"/>
  <c r="Q25" i="17"/>
  <c r="U25" i="17"/>
  <c r="D26" i="17"/>
  <c r="H26" i="17"/>
  <c r="L26" i="17"/>
  <c r="P26" i="17"/>
  <c r="T26" i="17"/>
  <c r="C27" i="17"/>
  <c r="G27" i="17"/>
  <c r="K27" i="17"/>
  <c r="O27" i="17"/>
  <c r="S27" i="17"/>
  <c r="B28" i="17"/>
  <c r="F28" i="17"/>
  <c r="J28" i="17"/>
  <c r="N28" i="17"/>
  <c r="R28" i="17"/>
  <c r="V28" i="17"/>
  <c r="E29" i="17"/>
  <c r="I29" i="17"/>
  <c r="M29" i="17"/>
  <c r="Q29" i="17"/>
  <c r="U29" i="17"/>
  <c r="D30" i="17"/>
  <c r="H30" i="17"/>
  <c r="L30" i="17"/>
  <c r="P30" i="17"/>
  <c r="T30" i="17"/>
  <c r="C31" i="17"/>
  <c r="G31" i="17"/>
  <c r="K31" i="17"/>
  <c r="O31" i="17"/>
  <c r="S31" i="17"/>
  <c r="B32" i="17"/>
  <c r="F32" i="17"/>
  <c r="J32" i="17"/>
  <c r="N32" i="17"/>
  <c r="R32" i="17"/>
  <c r="V32" i="17"/>
  <c r="E33" i="17"/>
  <c r="I33" i="17"/>
  <c r="M33" i="17"/>
  <c r="Q33" i="17"/>
  <c r="U33" i="17"/>
  <c r="D34" i="17"/>
  <c r="H34" i="17"/>
  <c r="L34" i="17"/>
  <c r="P34" i="17"/>
  <c r="T34" i="17"/>
  <c r="Q34" i="17"/>
  <c r="D24" i="17"/>
  <c r="C25" i="17"/>
  <c r="K25" i="17"/>
  <c r="O25" i="17"/>
  <c r="B26" i="17"/>
  <c r="J26" i="17"/>
  <c r="R26" i="17"/>
  <c r="E27" i="17"/>
  <c r="M27" i="17"/>
  <c r="U27" i="17"/>
  <c r="H28" i="17"/>
  <c r="P28" i="17"/>
  <c r="C29" i="17"/>
  <c r="O29" i="17"/>
  <c r="B30" i="17"/>
  <c r="J30" i="17"/>
  <c r="R30" i="17"/>
  <c r="E31" i="17"/>
  <c r="M31" i="17"/>
  <c r="U31" i="17"/>
  <c r="H32" i="17"/>
  <c r="P32" i="17"/>
  <c r="C33" i="17"/>
  <c r="K33" i="17"/>
  <c r="S33" i="17"/>
  <c r="F34" i="17"/>
  <c r="C24" i="17"/>
  <c r="G24" i="17"/>
  <c r="K24" i="17"/>
  <c r="O24" i="17"/>
  <c r="S24" i="17"/>
  <c r="B25" i="17"/>
  <c r="F25" i="17"/>
  <c r="J25" i="17"/>
  <c r="N25" i="17"/>
  <c r="R25" i="17"/>
  <c r="V25" i="17"/>
  <c r="E26" i="17"/>
  <c r="I26" i="17"/>
  <c r="M26" i="17"/>
  <c r="Q26" i="17"/>
  <c r="U26" i="17"/>
  <c r="D27" i="17"/>
  <c r="H27" i="17"/>
  <c r="L27" i="17"/>
  <c r="P27" i="17"/>
  <c r="T27" i="17"/>
  <c r="C28" i="17"/>
  <c r="G28" i="17"/>
  <c r="K28" i="17"/>
  <c r="O28" i="17"/>
  <c r="S28" i="17"/>
  <c r="B29" i="17"/>
  <c r="F29" i="17"/>
  <c r="J29" i="17"/>
  <c r="N29" i="17"/>
  <c r="R29" i="17"/>
  <c r="V29" i="17"/>
  <c r="E30" i="17"/>
  <c r="I30" i="17"/>
  <c r="M30" i="17"/>
  <c r="Q30" i="17"/>
  <c r="U30" i="17"/>
  <c r="D31" i="17"/>
  <c r="H31" i="17"/>
  <c r="L31" i="17"/>
  <c r="P31" i="17"/>
  <c r="T31" i="17"/>
  <c r="C32" i="17"/>
  <c r="G32" i="17"/>
  <c r="K32" i="17"/>
  <c r="O32" i="17"/>
  <c r="S32" i="17"/>
  <c r="B33" i="17"/>
  <c r="F33" i="17"/>
  <c r="J33" i="17"/>
  <c r="N33" i="17"/>
  <c r="R33" i="17"/>
  <c r="V33" i="17"/>
  <c r="E34" i="17"/>
  <c r="I34" i="17"/>
  <c r="M34" i="17"/>
  <c r="U34" i="17"/>
  <c r="H24" i="17"/>
  <c r="L24" i="17"/>
  <c r="P24" i="17"/>
  <c r="T24" i="17"/>
  <c r="G25" i="17"/>
  <c r="S25" i="17"/>
  <c r="F26" i="17"/>
  <c r="N26" i="17"/>
  <c r="V26" i="17"/>
  <c r="I27" i="17"/>
  <c r="Q27" i="17"/>
  <c r="D28" i="17"/>
  <c r="L28" i="17"/>
  <c r="T28" i="17"/>
  <c r="G29" i="17"/>
  <c r="K29" i="17"/>
  <c r="S29" i="17"/>
  <c r="F30" i="17"/>
  <c r="N30" i="17"/>
  <c r="V30" i="17"/>
  <c r="I31" i="17"/>
  <c r="Q31" i="17"/>
  <c r="D32" i="17"/>
  <c r="L32" i="17"/>
  <c r="T32" i="17"/>
  <c r="G33" i="17"/>
  <c r="O33" i="17"/>
  <c r="B34" i="17"/>
  <c r="I28" i="17"/>
  <c r="D29" i="17"/>
  <c r="T29" i="17"/>
  <c r="O30" i="17"/>
  <c r="J31" i="17"/>
  <c r="E32" i="17"/>
  <c r="U32" i="17"/>
  <c r="P33" i="17"/>
  <c r="J34" i="17"/>
  <c r="R34" i="17"/>
  <c r="M28" i="17"/>
  <c r="H29" i="17"/>
  <c r="C30" i="17"/>
  <c r="S30" i="17"/>
  <c r="N31" i="17"/>
  <c r="I32" i="17"/>
  <c r="D33" i="17"/>
  <c r="T33" i="17"/>
  <c r="K34" i="17"/>
  <c r="S34" i="17"/>
  <c r="Q28" i="17"/>
  <c r="L29" i="17"/>
  <c r="G30" i="17"/>
  <c r="B31" i="17"/>
  <c r="R31" i="17"/>
  <c r="M32" i="17"/>
  <c r="H33" i="17"/>
  <c r="C34" i="17"/>
  <c r="N34" i="17"/>
  <c r="V34" i="17"/>
  <c r="U28" i="17"/>
  <c r="P29" i="17"/>
  <c r="K30" i="17"/>
  <c r="F31" i="17"/>
  <c r="V31" i="17"/>
  <c r="Q32" i="17"/>
  <c r="L33" i="17"/>
  <c r="G34" i="17"/>
  <c r="O34" i="17"/>
  <c r="E32" i="10"/>
  <c r="B24" i="10"/>
  <c r="F24" i="10"/>
  <c r="J24" i="10"/>
  <c r="C25" i="10"/>
  <c r="G25" i="10"/>
  <c r="K25" i="10"/>
  <c r="D26" i="10"/>
  <c r="H26" i="10"/>
  <c r="L26" i="10"/>
  <c r="E27" i="10"/>
  <c r="I27" i="10"/>
  <c r="B28" i="10"/>
  <c r="F28" i="10"/>
  <c r="J28" i="10"/>
  <c r="C29" i="10"/>
  <c r="G29" i="10"/>
  <c r="K29" i="10"/>
  <c r="D30" i="10"/>
  <c r="H30" i="10"/>
  <c r="L30" i="10"/>
  <c r="E31" i="10"/>
  <c r="I31" i="10"/>
  <c r="B32" i="10"/>
  <c r="F32" i="10"/>
  <c r="J32" i="10"/>
  <c r="C33" i="10"/>
  <c r="G33" i="10"/>
  <c r="K33" i="10"/>
  <c r="D34" i="10"/>
  <c r="H34" i="10"/>
  <c r="L34" i="10"/>
  <c r="D28" i="10"/>
  <c r="I29" i="10"/>
  <c r="J30" i="10"/>
  <c r="K31" i="10"/>
  <c r="H32" i="10"/>
  <c r="E33" i="10"/>
  <c r="F34" i="10"/>
  <c r="I24" i="10"/>
  <c r="J25" i="10"/>
  <c r="D27" i="10"/>
  <c r="I28" i="10"/>
  <c r="J29" i="10"/>
  <c r="G30" i="10"/>
  <c r="H31" i="10"/>
  <c r="I32" i="10"/>
  <c r="J33" i="10"/>
  <c r="C24" i="10"/>
  <c r="G24" i="10"/>
  <c r="K24" i="10"/>
  <c r="D25" i="10"/>
  <c r="H25" i="10"/>
  <c r="L25" i="10"/>
  <c r="E26" i="10"/>
  <c r="I26" i="10"/>
  <c r="B27" i="10"/>
  <c r="F27" i="10"/>
  <c r="J27" i="10"/>
  <c r="C28" i="10"/>
  <c r="G28" i="10"/>
  <c r="K28" i="10"/>
  <c r="D29" i="10"/>
  <c r="H29" i="10"/>
  <c r="L29" i="10"/>
  <c r="E30" i="10"/>
  <c r="I30" i="10"/>
  <c r="B31" i="10"/>
  <c r="F31" i="10"/>
  <c r="J31" i="10"/>
  <c r="C32" i="10"/>
  <c r="G32" i="10"/>
  <c r="K32" i="10"/>
  <c r="D33" i="10"/>
  <c r="H33" i="10"/>
  <c r="L33" i="10"/>
  <c r="E34" i="10"/>
  <c r="I34" i="10"/>
  <c r="K27" i="10"/>
  <c r="E29" i="10"/>
  <c r="F30" i="10"/>
  <c r="C31" i="10"/>
  <c r="D32" i="10"/>
  <c r="L32" i="10"/>
  <c r="B34" i="10"/>
  <c r="J34" i="10"/>
  <c r="E24" i="10"/>
  <c r="F25" i="10"/>
  <c r="C26" i="10"/>
  <c r="K26" i="10"/>
  <c r="L27" i="10"/>
  <c r="B29" i="10"/>
  <c r="C30" i="10"/>
  <c r="K30" i="10"/>
  <c r="L31" i="10"/>
  <c r="B33" i="10"/>
  <c r="C34" i="10"/>
  <c r="K34" i="10"/>
  <c r="D24" i="10"/>
  <c r="H24" i="10"/>
  <c r="L24" i="10"/>
  <c r="E25" i="10"/>
  <c r="I25" i="10"/>
  <c r="B26" i="10"/>
  <c r="F26" i="10"/>
  <c r="J26" i="10"/>
  <c r="C27" i="10"/>
  <c r="G27" i="10"/>
  <c r="H28" i="10"/>
  <c r="L28" i="10"/>
  <c r="B30" i="10"/>
  <c r="G31" i="10"/>
  <c r="I33" i="10"/>
  <c r="B25" i="10"/>
  <c r="G26" i="10"/>
  <c r="H27" i="10"/>
  <c r="E28" i="10"/>
  <c r="F29" i="10"/>
  <c r="D31" i="10"/>
  <c r="F33" i="10"/>
  <c r="G34" i="10"/>
  <c r="E22" i="15"/>
  <c r="B22" i="15"/>
  <c r="F22" i="15"/>
  <c r="J22" i="15"/>
  <c r="N22" i="15"/>
  <c r="R22" i="15"/>
  <c r="V22" i="15"/>
  <c r="E23" i="15"/>
  <c r="I23" i="15"/>
  <c r="M23" i="15"/>
  <c r="Q23" i="15"/>
  <c r="U23" i="15"/>
  <c r="D24" i="15"/>
  <c r="H24" i="15"/>
  <c r="L24" i="15"/>
  <c r="P24" i="15"/>
  <c r="T24" i="15"/>
  <c r="C25" i="15"/>
  <c r="G25" i="15"/>
  <c r="K25" i="15"/>
  <c r="O25" i="15"/>
  <c r="S25" i="15"/>
  <c r="B26" i="15"/>
  <c r="F26" i="15"/>
  <c r="J26" i="15"/>
  <c r="N26" i="15"/>
  <c r="R26" i="15"/>
  <c r="V26" i="15"/>
  <c r="E27" i="15"/>
  <c r="I27" i="15"/>
  <c r="M27" i="15"/>
  <c r="Q27" i="15"/>
  <c r="U27" i="15"/>
  <c r="D28" i="15"/>
  <c r="H28" i="15"/>
  <c r="L28" i="15"/>
  <c r="P28" i="15"/>
  <c r="T28" i="15"/>
  <c r="C29" i="15"/>
  <c r="G29" i="15"/>
  <c r="K29" i="15"/>
  <c r="O29" i="15"/>
  <c r="S29" i="15"/>
  <c r="B30" i="15"/>
  <c r="F30" i="15"/>
  <c r="J30" i="15"/>
  <c r="N30" i="15"/>
  <c r="R30" i="15"/>
  <c r="V30" i="15"/>
  <c r="E31" i="15"/>
  <c r="I31" i="15"/>
  <c r="M31" i="15"/>
  <c r="Q31" i="15"/>
  <c r="U31" i="15"/>
  <c r="D32" i="15"/>
  <c r="H32" i="15"/>
  <c r="L32" i="15"/>
  <c r="P32" i="15"/>
  <c r="T32" i="15"/>
  <c r="D29" i="15"/>
  <c r="P29" i="15"/>
  <c r="C30" i="15"/>
  <c r="K30" i="15"/>
  <c r="S30" i="15"/>
  <c r="F31" i="15"/>
  <c r="N31" i="15"/>
  <c r="V31" i="15"/>
  <c r="I32" i="15"/>
  <c r="Q32" i="15"/>
  <c r="D22" i="15"/>
  <c r="L22" i="15"/>
  <c r="C23" i="15"/>
  <c r="K23" i="15"/>
  <c r="S23" i="15"/>
  <c r="F24" i="15"/>
  <c r="N24" i="15"/>
  <c r="V24" i="15"/>
  <c r="I25" i="15"/>
  <c r="Q25" i="15"/>
  <c r="D26" i="15"/>
  <c r="L26" i="15"/>
  <c r="T26" i="15"/>
  <c r="G27" i="15"/>
  <c r="K27" i="15"/>
  <c r="O27" i="15"/>
  <c r="B28" i="15"/>
  <c r="C22" i="15"/>
  <c r="G22" i="15"/>
  <c r="K22" i="15"/>
  <c r="O22" i="15"/>
  <c r="S22" i="15"/>
  <c r="B23" i="15"/>
  <c r="F23" i="15"/>
  <c r="J23" i="15"/>
  <c r="N23" i="15"/>
  <c r="R23" i="15"/>
  <c r="V23" i="15"/>
  <c r="E24" i="15"/>
  <c r="I24" i="15"/>
  <c r="M24" i="15"/>
  <c r="Q24" i="15"/>
  <c r="U24" i="15"/>
  <c r="D25" i="15"/>
  <c r="H25" i="15"/>
  <c r="L25" i="15"/>
  <c r="P25" i="15"/>
  <c r="T25" i="15"/>
  <c r="C26" i="15"/>
  <c r="G26" i="15"/>
  <c r="K26" i="15"/>
  <c r="O26" i="15"/>
  <c r="S26" i="15"/>
  <c r="B27" i="15"/>
  <c r="F27" i="15"/>
  <c r="J27" i="15"/>
  <c r="N27" i="15"/>
  <c r="R27" i="15"/>
  <c r="V27" i="15"/>
  <c r="E28" i="15"/>
  <c r="I28" i="15"/>
  <c r="M28" i="15"/>
  <c r="Q28" i="15"/>
  <c r="U28" i="15"/>
  <c r="H29" i="15"/>
  <c r="L29" i="15"/>
  <c r="T29" i="15"/>
  <c r="G30" i="15"/>
  <c r="O30" i="15"/>
  <c r="B31" i="15"/>
  <c r="J31" i="15"/>
  <c r="R31" i="15"/>
  <c r="E32" i="15"/>
  <c r="M32" i="15"/>
  <c r="U32" i="15"/>
  <c r="H22" i="15"/>
  <c r="P22" i="15"/>
  <c r="T22" i="15"/>
  <c r="G23" i="15"/>
  <c r="O23" i="15"/>
  <c r="B24" i="15"/>
  <c r="J24" i="15"/>
  <c r="R24" i="15"/>
  <c r="E25" i="15"/>
  <c r="M25" i="15"/>
  <c r="U25" i="15"/>
  <c r="H26" i="15"/>
  <c r="P26" i="15"/>
  <c r="C27" i="15"/>
  <c r="S27" i="15"/>
  <c r="F28" i="15"/>
  <c r="N28" i="15"/>
  <c r="Q22" i="15"/>
  <c r="L23" i="15"/>
  <c r="G24" i="15"/>
  <c r="B25" i="15"/>
  <c r="R25" i="15"/>
  <c r="M26" i="15"/>
  <c r="H27" i="15"/>
  <c r="C28" i="15"/>
  <c r="O28" i="15"/>
  <c r="B29" i="15"/>
  <c r="J29" i="15"/>
  <c r="R29" i="15"/>
  <c r="E30" i="15"/>
  <c r="M30" i="15"/>
  <c r="U30" i="15"/>
  <c r="H31" i="15"/>
  <c r="P31" i="15"/>
  <c r="C32" i="15"/>
  <c r="K32" i="15"/>
  <c r="S32" i="15"/>
  <c r="U22" i="15"/>
  <c r="P23" i="15"/>
  <c r="K24" i="15"/>
  <c r="F25" i="15"/>
  <c r="V25" i="15"/>
  <c r="Q26" i="15"/>
  <c r="L27" i="15"/>
  <c r="G28" i="15"/>
  <c r="R28" i="15"/>
  <c r="E29" i="15"/>
  <c r="M29" i="15"/>
  <c r="U29" i="15"/>
  <c r="H30" i="15"/>
  <c r="P30" i="15"/>
  <c r="C31" i="15"/>
  <c r="K31" i="15"/>
  <c r="S31" i="15"/>
  <c r="F32" i="15"/>
  <c r="N32" i="15"/>
  <c r="V32" i="15"/>
  <c r="I22" i="15"/>
  <c r="D23" i="15"/>
  <c r="T23" i="15"/>
  <c r="O24" i="15"/>
  <c r="J25" i="15"/>
  <c r="E26" i="15"/>
  <c r="U26" i="15"/>
  <c r="P27" i="15"/>
  <c r="J28" i="15"/>
  <c r="S28" i="15"/>
  <c r="F29" i="15"/>
  <c r="N29" i="15"/>
  <c r="V29" i="15"/>
  <c r="I30" i="15"/>
  <c r="Q30" i="15"/>
  <c r="D31" i="15"/>
  <c r="L31" i="15"/>
  <c r="T31" i="15"/>
  <c r="G32" i="15"/>
  <c r="O32" i="15"/>
  <c r="M22" i="15"/>
  <c r="H23" i="15"/>
  <c r="C24" i="15"/>
  <c r="S24" i="15"/>
  <c r="N25" i="15"/>
  <c r="I26" i="15"/>
  <c r="D27" i="15"/>
  <c r="T27" i="15"/>
  <c r="K28" i="15"/>
  <c r="V28" i="15"/>
  <c r="I29" i="15"/>
  <c r="Q29" i="15"/>
  <c r="D30" i="15"/>
  <c r="L30" i="15"/>
  <c r="T30" i="15"/>
  <c r="G31" i="15"/>
  <c r="O31" i="15"/>
  <c r="B32" i="15"/>
  <c r="J32" i="15"/>
  <c r="R32" i="15"/>
  <c r="B22" i="9"/>
  <c r="F22" i="9"/>
  <c r="J22" i="9"/>
  <c r="C23" i="9"/>
  <c r="G23" i="9"/>
  <c r="K23" i="9"/>
  <c r="D24" i="9"/>
  <c r="H24" i="9"/>
  <c r="L24" i="9"/>
  <c r="E25" i="9"/>
  <c r="I25" i="9"/>
  <c r="B26" i="9"/>
  <c r="F26" i="9"/>
  <c r="J26" i="9"/>
  <c r="C27" i="9"/>
  <c r="G27" i="9"/>
  <c r="K27" i="9"/>
  <c r="D28" i="9"/>
  <c r="H28" i="9"/>
  <c r="L28" i="9"/>
  <c r="E29" i="9"/>
  <c r="I29" i="9"/>
  <c r="B30" i="9"/>
  <c r="F30" i="9"/>
  <c r="J30" i="9"/>
  <c r="C31" i="9"/>
  <c r="G31" i="9"/>
  <c r="K31" i="9"/>
  <c r="D32" i="9"/>
  <c r="H32" i="9"/>
  <c r="L32" i="9"/>
  <c r="D27" i="9"/>
  <c r="L27" i="9"/>
  <c r="I28" i="9"/>
  <c r="F29" i="9"/>
  <c r="C30" i="9"/>
  <c r="K30" i="9"/>
  <c r="H31" i="9"/>
  <c r="E32" i="9"/>
  <c r="D22" i="9"/>
  <c r="L22" i="9"/>
  <c r="I23" i="9"/>
  <c r="F24" i="9"/>
  <c r="C25" i="9"/>
  <c r="K25" i="9"/>
  <c r="H26" i="9"/>
  <c r="E27" i="9"/>
  <c r="B28" i="9"/>
  <c r="J28" i="9"/>
  <c r="G29" i="9"/>
  <c r="D30" i="9"/>
  <c r="L30" i="9"/>
  <c r="I31" i="9"/>
  <c r="F32" i="9"/>
  <c r="E22" i="9"/>
  <c r="B23" i="9"/>
  <c r="J23" i="9"/>
  <c r="G24" i="9"/>
  <c r="D25" i="9"/>
  <c r="L25" i="9"/>
  <c r="B27" i="9"/>
  <c r="J27" i="9"/>
  <c r="G28" i="9"/>
  <c r="D29" i="9"/>
  <c r="L29" i="9"/>
  <c r="I30" i="9"/>
  <c r="F31" i="9"/>
  <c r="C32" i="9"/>
  <c r="K32" i="9"/>
  <c r="C22" i="9"/>
  <c r="G22" i="9"/>
  <c r="K22" i="9"/>
  <c r="D23" i="9"/>
  <c r="H23" i="9"/>
  <c r="L23" i="9"/>
  <c r="E24" i="9"/>
  <c r="I24" i="9"/>
  <c r="B25" i="9"/>
  <c r="F25" i="9"/>
  <c r="J25" i="9"/>
  <c r="C26" i="9"/>
  <c r="G26" i="9"/>
  <c r="K26" i="9"/>
  <c r="H27" i="9"/>
  <c r="E28" i="9"/>
  <c r="B29" i="9"/>
  <c r="J29" i="9"/>
  <c r="G30" i="9"/>
  <c r="D31" i="9"/>
  <c r="L31" i="9"/>
  <c r="I32" i="9"/>
  <c r="H22" i="9"/>
  <c r="E23" i="9"/>
  <c r="B24" i="9"/>
  <c r="J24" i="9"/>
  <c r="G25" i="9"/>
  <c r="D26" i="9"/>
  <c r="L26" i="9"/>
  <c r="I27" i="9"/>
  <c r="F28" i="9"/>
  <c r="C29" i="9"/>
  <c r="K29" i="9"/>
  <c r="H30" i="9"/>
  <c r="E31" i="9"/>
  <c r="B32" i="9"/>
  <c r="J32" i="9"/>
  <c r="I22" i="9"/>
  <c r="F23" i="9"/>
  <c r="C24" i="9"/>
  <c r="K24" i="9"/>
  <c r="H25" i="9"/>
  <c r="E26" i="9"/>
  <c r="I26" i="9"/>
  <c r="F27" i="9"/>
  <c r="C28" i="9"/>
  <c r="K28" i="9"/>
  <c r="H29" i="9"/>
  <c r="E30" i="9"/>
  <c r="B31" i="9"/>
  <c r="J31" i="9"/>
  <c r="G32" i="9"/>
  <c r="B22" i="14"/>
  <c r="F22" i="14"/>
  <c r="J22" i="14"/>
  <c r="N22" i="14"/>
  <c r="R22" i="14"/>
  <c r="V22" i="14"/>
  <c r="Z22" i="14"/>
  <c r="AD22" i="14"/>
  <c r="AH22" i="14"/>
  <c r="AL22" i="14"/>
  <c r="AP22" i="14"/>
  <c r="D23" i="14"/>
  <c r="H23" i="14"/>
  <c r="L23" i="14"/>
  <c r="P23" i="14"/>
  <c r="T23" i="14"/>
  <c r="X23" i="14"/>
  <c r="AB23" i="14"/>
  <c r="AF23" i="14"/>
  <c r="AJ23" i="14"/>
  <c r="AN23" i="14"/>
  <c r="B24" i="14"/>
  <c r="F24" i="14"/>
  <c r="J24" i="14"/>
  <c r="N24" i="14"/>
  <c r="R24" i="14"/>
  <c r="V24" i="14"/>
  <c r="Z24" i="14"/>
  <c r="AD24" i="14"/>
  <c r="AH24" i="14"/>
  <c r="AL24" i="14"/>
  <c r="AP24" i="14"/>
  <c r="D25" i="14"/>
  <c r="H25" i="14"/>
  <c r="L25" i="14"/>
  <c r="P25" i="14"/>
  <c r="T25" i="14"/>
  <c r="X25" i="14"/>
  <c r="AB25" i="14"/>
  <c r="AF25" i="14"/>
  <c r="AJ25" i="14"/>
  <c r="AN25" i="14"/>
  <c r="B26" i="14"/>
  <c r="F26" i="14"/>
  <c r="J26" i="14"/>
  <c r="N26" i="14"/>
  <c r="R26" i="14"/>
  <c r="V26" i="14"/>
  <c r="Z26" i="14"/>
  <c r="AD26" i="14"/>
  <c r="AH26" i="14"/>
  <c r="AL26" i="14"/>
  <c r="AP26" i="14"/>
  <c r="D27" i="14"/>
  <c r="H27" i="14"/>
  <c r="L27" i="14"/>
  <c r="P27" i="14"/>
  <c r="T27" i="14"/>
  <c r="X27" i="14"/>
  <c r="AB27" i="14"/>
  <c r="AF27" i="14"/>
  <c r="AJ27" i="14"/>
  <c r="AN27" i="14"/>
  <c r="B28" i="14"/>
  <c r="F28" i="14"/>
  <c r="J28" i="14"/>
  <c r="N28" i="14"/>
  <c r="R28" i="14"/>
  <c r="V28" i="14"/>
  <c r="Z28" i="14"/>
  <c r="AD28" i="14"/>
  <c r="AH28" i="14"/>
  <c r="AL28" i="14"/>
  <c r="AP28" i="14"/>
  <c r="D29" i="14"/>
  <c r="H29" i="14"/>
  <c r="L29" i="14"/>
  <c r="P29" i="14"/>
  <c r="T29" i="14"/>
  <c r="X29" i="14"/>
  <c r="AB29" i="14"/>
  <c r="AF29" i="14"/>
  <c r="AJ29" i="14"/>
  <c r="AN29" i="14"/>
  <c r="C22" i="14"/>
  <c r="G22" i="14"/>
  <c r="K22" i="14"/>
  <c r="O22" i="14"/>
  <c r="S22" i="14"/>
  <c r="W22" i="14"/>
  <c r="AA22" i="14"/>
  <c r="AE22" i="14"/>
  <c r="AI22" i="14"/>
  <c r="AM22" i="14"/>
  <c r="AQ22" i="14"/>
  <c r="E23" i="14"/>
  <c r="I23" i="14"/>
  <c r="M23" i="14"/>
  <c r="Q23" i="14"/>
  <c r="U23" i="14"/>
  <c r="Y23" i="14"/>
  <c r="AC23" i="14"/>
  <c r="AG23" i="14"/>
  <c r="AK23" i="14"/>
  <c r="AO23" i="14"/>
  <c r="C24" i="14"/>
  <c r="G24" i="14"/>
  <c r="K24" i="14"/>
  <c r="O24" i="14"/>
  <c r="S24" i="14"/>
  <c r="W24" i="14"/>
  <c r="AA24" i="14"/>
  <c r="AE24" i="14"/>
  <c r="AI24" i="14"/>
  <c r="AM24" i="14"/>
  <c r="AQ24" i="14"/>
  <c r="E25" i="14"/>
  <c r="I25" i="14"/>
  <c r="M25" i="14"/>
  <c r="Q25" i="14"/>
  <c r="U25" i="14"/>
  <c r="Y25" i="14"/>
  <c r="AC25" i="14"/>
  <c r="AG25" i="14"/>
  <c r="AK25" i="14"/>
  <c r="AO25" i="14"/>
  <c r="C26" i="14"/>
  <c r="G26" i="14"/>
  <c r="K26" i="14"/>
  <c r="O26" i="14"/>
  <c r="S26" i="14"/>
  <c r="W26" i="14"/>
  <c r="AA26" i="14"/>
  <c r="AE26" i="14"/>
  <c r="AI26" i="14"/>
  <c r="AM26" i="14"/>
  <c r="AQ26" i="14"/>
  <c r="E27" i="14"/>
  <c r="I27" i="14"/>
  <c r="M27" i="14"/>
  <c r="Q27" i="14"/>
  <c r="U27" i="14"/>
  <c r="Y27" i="14"/>
  <c r="AC27" i="14"/>
  <c r="AG27" i="14"/>
  <c r="AK27" i="14"/>
  <c r="AO27" i="14"/>
  <c r="C28" i="14"/>
  <c r="G28" i="14"/>
  <c r="K28" i="14"/>
  <c r="O28" i="14"/>
  <c r="S28" i="14"/>
  <c r="W28" i="14"/>
  <c r="AA28" i="14"/>
  <c r="AE28" i="14"/>
  <c r="AI28" i="14"/>
  <c r="AM28" i="14"/>
  <c r="AQ28" i="14"/>
  <c r="E29" i="14"/>
  <c r="I29" i="14"/>
  <c r="M29" i="14"/>
  <c r="Q29" i="14"/>
  <c r="U29" i="14"/>
  <c r="Y29" i="14"/>
  <c r="AC29" i="14"/>
  <c r="AG29" i="14"/>
  <c r="AK29" i="14"/>
  <c r="AO29" i="14"/>
  <c r="C30" i="14"/>
  <c r="D22" i="14"/>
  <c r="L22" i="14"/>
  <c r="T22" i="14"/>
  <c r="AB22" i="14"/>
  <c r="AJ22" i="14"/>
  <c r="B23" i="14"/>
  <c r="J23" i="14"/>
  <c r="R23" i="14"/>
  <c r="Z23" i="14"/>
  <c r="AH23" i="14"/>
  <c r="AP23" i="14"/>
  <c r="H24" i="14"/>
  <c r="P24" i="14"/>
  <c r="X24" i="14"/>
  <c r="AF24" i="14"/>
  <c r="AN24" i="14"/>
  <c r="F25" i="14"/>
  <c r="N25" i="14"/>
  <c r="V25" i="14"/>
  <c r="AD25" i="14"/>
  <c r="AL25" i="14"/>
  <c r="D26" i="14"/>
  <c r="L26" i="14"/>
  <c r="T26" i="14"/>
  <c r="AB26" i="14"/>
  <c r="AJ26" i="14"/>
  <c r="B27" i="14"/>
  <c r="J27" i="14"/>
  <c r="R27" i="14"/>
  <c r="Z27" i="14"/>
  <c r="AH27" i="14"/>
  <c r="AP27" i="14"/>
  <c r="H28" i="14"/>
  <c r="P28" i="14"/>
  <c r="X28" i="14"/>
  <c r="AF28" i="14"/>
  <c r="AN28" i="14"/>
  <c r="F29" i="14"/>
  <c r="N29" i="14"/>
  <c r="V29" i="14"/>
  <c r="AD29" i="14"/>
  <c r="AL29" i="14"/>
  <c r="B30" i="14"/>
  <c r="G30" i="14"/>
  <c r="K30" i="14"/>
  <c r="O30" i="14"/>
  <c r="S30" i="14"/>
  <c r="W30" i="14"/>
  <c r="AA30" i="14"/>
  <c r="AE30" i="14"/>
  <c r="AI30" i="14"/>
  <c r="AM30" i="14"/>
  <c r="AQ30" i="14"/>
  <c r="E31" i="14"/>
  <c r="I31" i="14"/>
  <c r="M31" i="14"/>
  <c r="Q31" i="14"/>
  <c r="U31" i="14"/>
  <c r="Y31" i="14"/>
  <c r="AC31" i="14"/>
  <c r="AG31" i="14"/>
  <c r="AK31" i="14"/>
  <c r="AO31" i="14"/>
  <c r="C32" i="14"/>
  <c r="G32" i="14"/>
  <c r="K32" i="14"/>
  <c r="O32" i="14"/>
  <c r="S32" i="14"/>
  <c r="W32" i="14"/>
  <c r="AA32" i="14"/>
  <c r="AE32" i="14"/>
  <c r="AI32" i="14"/>
  <c r="AM32" i="14"/>
  <c r="AQ32" i="14"/>
  <c r="R29" i="14"/>
  <c r="E30" i="14"/>
  <c r="Q30" i="14"/>
  <c r="AC30" i="14"/>
  <c r="AK30" i="14"/>
  <c r="G31" i="14"/>
  <c r="O31" i="14"/>
  <c r="AA31" i="14"/>
  <c r="AM31" i="14"/>
  <c r="I32" i="14"/>
  <c r="U32" i="14"/>
  <c r="E22" i="14"/>
  <c r="M22" i="14"/>
  <c r="U22" i="14"/>
  <c r="AC22" i="14"/>
  <c r="AK22" i="14"/>
  <c r="C23" i="14"/>
  <c r="K23" i="14"/>
  <c r="S23" i="14"/>
  <c r="AA23" i="14"/>
  <c r="AI23" i="14"/>
  <c r="AQ23" i="14"/>
  <c r="I24" i="14"/>
  <c r="Q24" i="14"/>
  <c r="Y24" i="14"/>
  <c r="AG24" i="14"/>
  <c r="AO24" i="14"/>
  <c r="G25" i="14"/>
  <c r="O25" i="14"/>
  <c r="W25" i="14"/>
  <c r="AE25" i="14"/>
  <c r="AM25" i="14"/>
  <c r="E26" i="14"/>
  <c r="M26" i="14"/>
  <c r="U26" i="14"/>
  <c r="AC26" i="14"/>
  <c r="AK26" i="14"/>
  <c r="C27" i="14"/>
  <c r="K27" i="14"/>
  <c r="S27" i="14"/>
  <c r="AA27" i="14"/>
  <c r="AI27" i="14"/>
  <c r="AQ27" i="14"/>
  <c r="I28" i="14"/>
  <c r="Q28" i="14"/>
  <c r="Y28" i="14"/>
  <c r="AG28" i="14"/>
  <c r="AO28" i="14"/>
  <c r="G29" i="14"/>
  <c r="O29" i="14"/>
  <c r="W29" i="14"/>
  <c r="AE29" i="14"/>
  <c r="AM29" i="14"/>
  <c r="D30" i="14"/>
  <c r="H30" i="14"/>
  <c r="L30" i="14"/>
  <c r="P30" i="14"/>
  <c r="T30" i="14"/>
  <c r="X30" i="14"/>
  <c r="AB30" i="14"/>
  <c r="AF30" i="14"/>
  <c r="AJ30" i="14"/>
  <c r="AN30" i="14"/>
  <c r="B31" i="14"/>
  <c r="F31" i="14"/>
  <c r="J31" i="14"/>
  <c r="N31" i="14"/>
  <c r="R31" i="14"/>
  <c r="V31" i="14"/>
  <c r="Z31" i="14"/>
  <c r="AD31" i="14"/>
  <c r="AH31" i="14"/>
  <c r="AL31" i="14"/>
  <c r="AP31" i="14"/>
  <c r="D32" i="14"/>
  <c r="H32" i="14"/>
  <c r="L32" i="14"/>
  <c r="P32" i="14"/>
  <c r="T32" i="14"/>
  <c r="X32" i="14"/>
  <c r="AB32" i="14"/>
  <c r="AF32" i="14"/>
  <c r="AJ32" i="14"/>
  <c r="AN32" i="14"/>
  <c r="B29" i="14"/>
  <c r="I30" i="14"/>
  <c r="U30" i="14"/>
  <c r="AG30" i="14"/>
  <c r="C31" i="14"/>
  <c r="K31" i="14"/>
  <c r="W31" i="14"/>
  <c r="AE31" i="14"/>
  <c r="AQ31" i="14"/>
  <c r="M32" i="14"/>
  <c r="Y32" i="14"/>
  <c r="H22" i="14"/>
  <c r="P22" i="14"/>
  <c r="X22" i="14"/>
  <c r="AF22" i="14"/>
  <c r="AN22" i="14"/>
  <c r="F23" i="14"/>
  <c r="N23" i="14"/>
  <c r="V23" i="14"/>
  <c r="AD23" i="14"/>
  <c r="AL23" i="14"/>
  <c r="D24" i="14"/>
  <c r="L24" i="14"/>
  <c r="T24" i="14"/>
  <c r="AB24" i="14"/>
  <c r="AJ24" i="14"/>
  <c r="B25" i="14"/>
  <c r="J25" i="14"/>
  <c r="R25" i="14"/>
  <c r="Z25" i="14"/>
  <c r="AH25" i="14"/>
  <c r="AP25" i="14"/>
  <c r="H26" i="14"/>
  <c r="P26" i="14"/>
  <c r="X26" i="14"/>
  <c r="AF26" i="14"/>
  <c r="AN26" i="14"/>
  <c r="F27" i="14"/>
  <c r="N27" i="14"/>
  <c r="V27" i="14"/>
  <c r="AD27" i="14"/>
  <c r="AL27" i="14"/>
  <c r="D28" i="14"/>
  <c r="L28" i="14"/>
  <c r="T28" i="14"/>
  <c r="AB28" i="14"/>
  <c r="AJ28" i="14"/>
  <c r="J29" i="14"/>
  <c r="Z29" i="14"/>
  <c r="AH29" i="14"/>
  <c r="AP29" i="14"/>
  <c r="M30" i="14"/>
  <c r="Y30" i="14"/>
  <c r="AO30" i="14"/>
  <c r="S31" i="14"/>
  <c r="AI31" i="14"/>
  <c r="E32" i="14"/>
  <c r="Q32" i="14"/>
  <c r="I22" i="14"/>
  <c r="AO22" i="14"/>
  <c r="AE23" i="14"/>
  <c r="U24" i="14"/>
  <c r="K25" i="14"/>
  <c r="AQ25" i="14"/>
  <c r="AG26" i="14"/>
  <c r="W27" i="14"/>
  <c r="M28" i="14"/>
  <c r="C29" i="14"/>
  <c r="AI29" i="14"/>
  <c r="N30" i="14"/>
  <c r="AD30" i="14"/>
  <c r="D31" i="14"/>
  <c r="T31" i="14"/>
  <c r="AJ31" i="14"/>
  <c r="J32" i="14"/>
  <c r="Z32" i="14"/>
  <c r="AH32" i="14"/>
  <c r="AP32" i="14"/>
  <c r="Q22" i="14"/>
  <c r="G23" i="14"/>
  <c r="AM23" i="14"/>
  <c r="AC24" i="14"/>
  <c r="S25" i="14"/>
  <c r="I26" i="14"/>
  <c r="AO26" i="14"/>
  <c r="AE27" i="14"/>
  <c r="U28" i="14"/>
  <c r="K29" i="14"/>
  <c r="AQ29" i="14"/>
  <c r="R30" i="14"/>
  <c r="AH30" i="14"/>
  <c r="H31" i="14"/>
  <c r="X31" i="14"/>
  <c r="AN31" i="14"/>
  <c r="N32" i="14"/>
  <c r="AC32" i="14"/>
  <c r="AK32" i="14"/>
  <c r="Y22" i="14"/>
  <c r="O23" i="14"/>
  <c r="E24" i="14"/>
  <c r="AK24" i="14"/>
  <c r="AA25" i="14"/>
  <c r="Q26" i="14"/>
  <c r="G27" i="14"/>
  <c r="AM27" i="14"/>
  <c r="AC28" i="14"/>
  <c r="S29" i="14"/>
  <c r="F30" i="14"/>
  <c r="V30" i="14"/>
  <c r="AL30" i="14"/>
  <c r="L31" i="14"/>
  <c r="AB31" i="14"/>
  <c r="B32" i="14"/>
  <c r="R32" i="14"/>
  <c r="AD32" i="14"/>
  <c r="AL32" i="14"/>
  <c r="AG22" i="14"/>
  <c r="W23" i="14"/>
  <c r="M24" i="14"/>
  <c r="C25" i="14"/>
  <c r="AI25" i="14"/>
  <c r="Y26" i="14"/>
  <c r="O27" i="14"/>
  <c r="E28" i="14"/>
  <c r="AK28" i="14"/>
  <c r="AA29" i="14"/>
  <c r="J30" i="14"/>
  <c r="Z30" i="14"/>
  <c r="AP30" i="14"/>
  <c r="P31" i="14"/>
  <c r="AF31" i="14"/>
  <c r="F32" i="14"/>
  <c r="V32" i="14"/>
  <c r="AG32" i="14"/>
  <c r="AO32" i="14"/>
  <c r="E22" i="6"/>
  <c r="I22" i="6"/>
  <c r="M22" i="6"/>
  <c r="Q22" i="6"/>
  <c r="U22" i="6"/>
  <c r="D23" i="6"/>
  <c r="H23" i="6"/>
  <c r="L23" i="6"/>
  <c r="P23" i="6"/>
  <c r="T23" i="6"/>
  <c r="K24" i="6"/>
  <c r="O24" i="6"/>
  <c r="B25" i="6"/>
  <c r="F25" i="6"/>
  <c r="R25" i="6"/>
  <c r="U26" i="6"/>
  <c r="C28" i="6"/>
  <c r="B29" i="6"/>
  <c r="E30" i="6"/>
  <c r="U30" i="6"/>
  <c r="P31" i="6"/>
  <c r="K32" i="6"/>
  <c r="B22" i="6"/>
  <c r="F22" i="6"/>
  <c r="J22" i="6"/>
  <c r="N22" i="6"/>
  <c r="R22" i="6"/>
  <c r="V22" i="6"/>
  <c r="E23" i="6"/>
  <c r="I23" i="6"/>
  <c r="M23" i="6"/>
  <c r="Q23" i="6"/>
  <c r="U23" i="6"/>
  <c r="D24" i="6"/>
  <c r="H24" i="6"/>
  <c r="L24" i="6"/>
  <c r="P24" i="6"/>
  <c r="T24" i="6"/>
  <c r="C25" i="6"/>
  <c r="G25" i="6"/>
  <c r="K25" i="6"/>
  <c r="O25" i="6"/>
  <c r="S25" i="6"/>
  <c r="B26" i="6"/>
  <c r="F26" i="6"/>
  <c r="J26" i="6"/>
  <c r="N26" i="6"/>
  <c r="R26" i="6"/>
  <c r="V26" i="6"/>
  <c r="E27" i="6"/>
  <c r="I27" i="6"/>
  <c r="M27" i="6"/>
  <c r="Q27" i="6"/>
  <c r="U27" i="6"/>
  <c r="D28" i="6"/>
  <c r="H28" i="6"/>
  <c r="L28" i="6"/>
  <c r="P28" i="6"/>
  <c r="T28" i="6"/>
  <c r="C29" i="6"/>
  <c r="G29" i="6"/>
  <c r="K29" i="6"/>
  <c r="O29" i="6"/>
  <c r="S29" i="6"/>
  <c r="B30" i="6"/>
  <c r="F30" i="6"/>
  <c r="J30" i="6"/>
  <c r="N30" i="6"/>
  <c r="R30" i="6"/>
  <c r="V30" i="6"/>
  <c r="E31" i="6"/>
  <c r="I31" i="6"/>
  <c r="M31" i="6"/>
  <c r="Q31" i="6"/>
  <c r="U31" i="6"/>
  <c r="D32" i="6"/>
  <c r="H32" i="6"/>
  <c r="L32" i="6"/>
  <c r="P32" i="6"/>
  <c r="T32" i="6"/>
  <c r="H30" i="6"/>
  <c r="C31" i="6"/>
  <c r="K31" i="6"/>
  <c r="B32" i="6"/>
  <c r="J32" i="6"/>
  <c r="N32" i="6"/>
  <c r="C24" i="6"/>
  <c r="J25" i="6"/>
  <c r="V25" i="6"/>
  <c r="Q26" i="6"/>
  <c r="L27" i="6"/>
  <c r="G28" i="6"/>
  <c r="S28" i="6"/>
  <c r="N29" i="6"/>
  <c r="I30" i="6"/>
  <c r="D31" i="6"/>
  <c r="T31" i="6"/>
  <c r="O32" i="6"/>
  <c r="C22" i="6"/>
  <c r="G22" i="6"/>
  <c r="K22" i="6"/>
  <c r="O22" i="6"/>
  <c r="S22" i="6"/>
  <c r="B23" i="6"/>
  <c r="F23" i="6"/>
  <c r="J23" i="6"/>
  <c r="N23" i="6"/>
  <c r="R23" i="6"/>
  <c r="V23" i="6"/>
  <c r="E24" i="6"/>
  <c r="I24" i="6"/>
  <c r="M24" i="6"/>
  <c r="Q24" i="6"/>
  <c r="U24" i="6"/>
  <c r="D25" i="6"/>
  <c r="H25" i="6"/>
  <c r="L25" i="6"/>
  <c r="P25" i="6"/>
  <c r="T25" i="6"/>
  <c r="C26" i="6"/>
  <c r="G26" i="6"/>
  <c r="K26" i="6"/>
  <c r="O26" i="6"/>
  <c r="S26" i="6"/>
  <c r="B27" i="6"/>
  <c r="F27" i="6"/>
  <c r="J27" i="6"/>
  <c r="N27" i="6"/>
  <c r="R27" i="6"/>
  <c r="V27" i="6"/>
  <c r="E28" i="6"/>
  <c r="I28" i="6"/>
  <c r="M28" i="6"/>
  <c r="Q28" i="6"/>
  <c r="U28" i="6"/>
  <c r="D29" i="6"/>
  <c r="H29" i="6"/>
  <c r="L29" i="6"/>
  <c r="P29" i="6"/>
  <c r="T29" i="6"/>
  <c r="C30" i="6"/>
  <c r="G30" i="6"/>
  <c r="K30" i="6"/>
  <c r="O30" i="6"/>
  <c r="S30" i="6"/>
  <c r="B31" i="6"/>
  <c r="F31" i="6"/>
  <c r="J31" i="6"/>
  <c r="N31" i="6"/>
  <c r="R31" i="6"/>
  <c r="V31" i="6"/>
  <c r="E32" i="6"/>
  <c r="I32" i="6"/>
  <c r="M32" i="6"/>
  <c r="Q32" i="6"/>
  <c r="U32" i="6"/>
  <c r="D30" i="6"/>
  <c r="T30" i="6"/>
  <c r="G31" i="6"/>
  <c r="S31" i="6"/>
  <c r="F32" i="6"/>
  <c r="V32" i="6"/>
  <c r="G24" i="6"/>
  <c r="N25" i="6"/>
  <c r="E26" i="6"/>
  <c r="M26" i="6"/>
  <c r="D27" i="6"/>
  <c r="P27" i="6"/>
  <c r="K28" i="6"/>
  <c r="F29" i="6"/>
  <c r="R29" i="6"/>
  <c r="M30" i="6"/>
  <c r="H31" i="6"/>
  <c r="C32" i="6"/>
  <c r="S32" i="6"/>
  <c r="D22" i="6"/>
  <c r="H22" i="6"/>
  <c r="L22" i="6"/>
  <c r="P22" i="6"/>
  <c r="T22" i="6"/>
  <c r="C23" i="6"/>
  <c r="G23" i="6"/>
  <c r="K23" i="6"/>
  <c r="O23" i="6"/>
  <c r="S23" i="6"/>
  <c r="B24" i="6"/>
  <c r="F24" i="6"/>
  <c r="J24" i="6"/>
  <c r="N24" i="6"/>
  <c r="R24" i="6"/>
  <c r="V24" i="6"/>
  <c r="E25" i="6"/>
  <c r="I25" i="6"/>
  <c r="M25" i="6"/>
  <c r="Q25" i="6"/>
  <c r="U25" i="6"/>
  <c r="D26" i="6"/>
  <c r="H26" i="6"/>
  <c r="L26" i="6"/>
  <c r="P26" i="6"/>
  <c r="T26" i="6"/>
  <c r="C27" i="6"/>
  <c r="G27" i="6"/>
  <c r="K27" i="6"/>
  <c r="O27" i="6"/>
  <c r="S27" i="6"/>
  <c r="B28" i="6"/>
  <c r="F28" i="6"/>
  <c r="J28" i="6"/>
  <c r="N28" i="6"/>
  <c r="R28" i="6"/>
  <c r="V28" i="6"/>
  <c r="E29" i="6"/>
  <c r="I29" i="6"/>
  <c r="M29" i="6"/>
  <c r="Q29" i="6"/>
  <c r="U29" i="6"/>
  <c r="L30" i="6"/>
  <c r="P30" i="6"/>
  <c r="O31" i="6"/>
  <c r="R32" i="6"/>
  <c r="S24" i="6"/>
  <c r="I26" i="6"/>
  <c r="H27" i="6"/>
  <c r="T27" i="6"/>
  <c r="O28" i="6"/>
  <c r="J29" i="6"/>
  <c r="V29" i="6"/>
  <c r="Q30" i="6"/>
  <c r="L31" i="6"/>
  <c r="G32" i="6"/>
  <c r="B23" i="13"/>
  <c r="F23" i="13"/>
  <c r="J23" i="13"/>
  <c r="N23" i="13"/>
  <c r="R23" i="13"/>
  <c r="V23" i="13"/>
  <c r="E24" i="13"/>
  <c r="I24" i="13"/>
  <c r="M24" i="13"/>
  <c r="Q24" i="13"/>
  <c r="U24" i="13"/>
  <c r="D25" i="13"/>
  <c r="H25" i="13"/>
  <c r="L25" i="13"/>
  <c r="P25" i="13"/>
  <c r="T25" i="13"/>
  <c r="C26" i="13"/>
  <c r="G26" i="13"/>
  <c r="K26" i="13"/>
  <c r="O26" i="13"/>
  <c r="S26" i="13"/>
  <c r="B27" i="13"/>
  <c r="F27" i="13"/>
  <c r="J27" i="13"/>
  <c r="N27" i="13"/>
  <c r="R27" i="13"/>
  <c r="V27" i="13"/>
  <c r="E28" i="13"/>
  <c r="I28" i="13"/>
  <c r="M28" i="13"/>
  <c r="Q28" i="13"/>
  <c r="U28" i="13"/>
  <c r="D29" i="13"/>
  <c r="H29" i="13"/>
  <c r="L29" i="13"/>
  <c r="P29" i="13"/>
  <c r="T29" i="13"/>
  <c r="C30" i="13"/>
  <c r="G30" i="13"/>
  <c r="K30" i="13"/>
  <c r="O30" i="13"/>
  <c r="S30" i="13"/>
  <c r="B31" i="13"/>
  <c r="F31" i="13"/>
  <c r="J31" i="13"/>
  <c r="N31" i="13"/>
  <c r="R31" i="13"/>
  <c r="V31" i="13"/>
  <c r="E32" i="13"/>
  <c r="I32" i="13"/>
  <c r="M32" i="13"/>
  <c r="Q32" i="13"/>
  <c r="U32" i="13"/>
  <c r="D33" i="13"/>
  <c r="H33" i="13"/>
  <c r="L33" i="13"/>
  <c r="P33" i="13"/>
  <c r="T33" i="13"/>
  <c r="G32" i="13"/>
  <c r="S32" i="13"/>
  <c r="J33" i="13"/>
  <c r="V33" i="13"/>
  <c r="M23" i="13"/>
  <c r="D24" i="13"/>
  <c r="P24" i="13"/>
  <c r="G25" i="13"/>
  <c r="B26" i="13"/>
  <c r="N26" i="13"/>
  <c r="E27" i="13"/>
  <c r="Q27" i="13"/>
  <c r="H28" i="13"/>
  <c r="T28" i="13"/>
  <c r="K29" i="13"/>
  <c r="B30" i="13"/>
  <c r="N30" i="13"/>
  <c r="E31" i="13"/>
  <c r="Q31" i="13"/>
  <c r="D32" i="13"/>
  <c r="P32" i="13"/>
  <c r="C33" i="13"/>
  <c r="K33" i="13"/>
  <c r="S33" i="13"/>
  <c r="C23" i="13"/>
  <c r="G23" i="13"/>
  <c r="K23" i="13"/>
  <c r="O23" i="13"/>
  <c r="S23" i="13"/>
  <c r="B24" i="13"/>
  <c r="F24" i="13"/>
  <c r="J24" i="13"/>
  <c r="N24" i="13"/>
  <c r="R24" i="13"/>
  <c r="V24" i="13"/>
  <c r="E25" i="13"/>
  <c r="I25" i="13"/>
  <c r="M25" i="13"/>
  <c r="Q25" i="13"/>
  <c r="U25" i="13"/>
  <c r="D26" i="13"/>
  <c r="H26" i="13"/>
  <c r="L26" i="13"/>
  <c r="P26" i="13"/>
  <c r="T26" i="13"/>
  <c r="C27" i="13"/>
  <c r="G27" i="13"/>
  <c r="K27" i="13"/>
  <c r="O27" i="13"/>
  <c r="S27" i="13"/>
  <c r="B28" i="13"/>
  <c r="F28" i="13"/>
  <c r="J28" i="13"/>
  <c r="N28" i="13"/>
  <c r="R28" i="13"/>
  <c r="V28" i="13"/>
  <c r="E29" i="13"/>
  <c r="I29" i="13"/>
  <c r="M29" i="13"/>
  <c r="Q29" i="13"/>
  <c r="U29" i="13"/>
  <c r="D30" i="13"/>
  <c r="H30" i="13"/>
  <c r="L30" i="13"/>
  <c r="P30" i="13"/>
  <c r="T30" i="13"/>
  <c r="C31" i="13"/>
  <c r="G31" i="13"/>
  <c r="K31" i="13"/>
  <c r="O31" i="13"/>
  <c r="S31" i="13"/>
  <c r="B32" i="13"/>
  <c r="F32" i="13"/>
  <c r="J32" i="13"/>
  <c r="N32" i="13"/>
  <c r="R32" i="13"/>
  <c r="V32" i="13"/>
  <c r="E33" i="13"/>
  <c r="I33" i="13"/>
  <c r="M33" i="13"/>
  <c r="Q33" i="13"/>
  <c r="U33" i="13"/>
  <c r="C32" i="13"/>
  <c r="O32" i="13"/>
  <c r="F33" i="13"/>
  <c r="N33" i="13"/>
  <c r="E23" i="13"/>
  <c r="Q23" i="13"/>
  <c r="H24" i="13"/>
  <c r="T24" i="13"/>
  <c r="K25" i="13"/>
  <c r="S25" i="13"/>
  <c r="J26" i="13"/>
  <c r="V26" i="13"/>
  <c r="M27" i="13"/>
  <c r="U27" i="13"/>
  <c r="L28" i="13"/>
  <c r="C29" i="13"/>
  <c r="O29" i="13"/>
  <c r="F30" i="13"/>
  <c r="R30" i="13"/>
  <c r="I31" i="13"/>
  <c r="U31" i="13"/>
  <c r="L32" i="13"/>
  <c r="T32" i="13"/>
  <c r="G33" i="13"/>
  <c r="O33" i="13"/>
  <c r="D23" i="13"/>
  <c r="H23" i="13"/>
  <c r="L23" i="13"/>
  <c r="P23" i="13"/>
  <c r="T23" i="13"/>
  <c r="C24" i="13"/>
  <c r="G24" i="13"/>
  <c r="K24" i="13"/>
  <c r="O24" i="13"/>
  <c r="S24" i="13"/>
  <c r="B25" i="13"/>
  <c r="F25" i="13"/>
  <c r="J25" i="13"/>
  <c r="N25" i="13"/>
  <c r="R25" i="13"/>
  <c r="V25" i="13"/>
  <c r="E26" i="13"/>
  <c r="I26" i="13"/>
  <c r="M26" i="13"/>
  <c r="Q26" i="13"/>
  <c r="U26" i="13"/>
  <c r="D27" i="13"/>
  <c r="H27" i="13"/>
  <c r="L27" i="13"/>
  <c r="P27" i="13"/>
  <c r="T27" i="13"/>
  <c r="C28" i="13"/>
  <c r="G28" i="13"/>
  <c r="K28" i="13"/>
  <c r="O28" i="13"/>
  <c r="S28" i="13"/>
  <c r="B29" i="13"/>
  <c r="F29" i="13"/>
  <c r="J29" i="13"/>
  <c r="N29" i="13"/>
  <c r="R29" i="13"/>
  <c r="V29" i="13"/>
  <c r="E30" i="13"/>
  <c r="I30" i="13"/>
  <c r="M30" i="13"/>
  <c r="Q30" i="13"/>
  <c r="U30" i="13"/>
  <c r="D31" i="13"/>
  <c r="H31" i="13"/>
  <c r="L31" i="13"/>
  <c r="P31" i="13"/>
  <c r="T31" i="13"/>
  <c r="K32" i="13"/>
  <c r="B33" i="13"/>
  <c r="R33" i="13"/>
  <c r="I23" i="13"/>
  <c r="U23" i="13"/>
  <c r="L24" i="13"/>
  <c r="C25" i="13"/>
  <c r="O25" i="13"/>
  <c r="F26" i="13"/>
  <c r="R26" i="13"/>
  <c r="I27" i="13"/>
  <c r="D28" i="13"/>
  <c r="P28" i="13"/>
  <c r="G29" i="13"/>
  <c r="S29" i="13"/>
  <c r="J30" i="13"/>
  <c r="V30" i="13"/>
  <c r="M31" i="13"/>
  <c r="H32" i="13"/>
  <c r="C23" i="7"/>
  <c r="G23" i="7"/>
  <c r="K23" i="7"/>
  <c r="D24" i="7"/>
  <c r="H24" i="7"/>
  <c r="L24" i="7"/>
  <c r="E25" i="7"/>
  <c r="I25" i="7"/>
  <c r="B26" i="7"/>
  <c r="F26" i="7"/>
  <c r="J26" i="7"/>
  <c r="C27" i="7"/>
  <c r="G27" i="7"/>
  <c r="K27" i="7"/>
  <c r="D28" i="7"/>
  <c r="H28" i="7"/>
  <c r="L28" i="7"/>
  <c r="E29" i="7"/>
  <c r="I29" i="7"/>
  <c r="B30" i="7"/>
  <c r="F30" i="7"/>
  <c r="J30" i="7"/>
  <c r="C31" i="7"/>
  <c r="G31" i="7"/>
  <c r="K31" i="7"/>
  <c r="D32" i="7"/>
  <c r="H32" i="7"/>
  <c r="L32" i="7"/>
  <c r="E33" i="7"/>
  <c r="I33" i="7"/>
  <c r="E23" i="7"/>
  <c r="I23" i="7"/>
  <c r="B24" i="7"/>
  <c r="F24" i="7"/>
  <c r="J24" i="7"/>
  <c r="C25" i="7"/>
  <c r="G25" i="7"/>
  <c r="K25" i="7"/>
  <c r="D26" i="7"/>
  <c r="H26" i="7"/>
  <c r="L26" i="7"/>
  <c r="E27" i="7"/>
  <c r="I27" i="7"/>
  <c r="B28" i="7"/>
  <c r="F28" i="7"/>
  <c r="J28" i="7"/>
  <c r="C29" i="7"/>
  <c r="G29" i="7"/>
  <c r="K29" i="7"/>
  <c r="D30" i="7"/>
  <c r="H30" i="7"/>
  <c r="L30" i="7"/>
  <c r="E31" i="7"/>
  <c r="I31" i="7"/>
  <c r="B32" i="7"/>
  <c r="F32" i="7"/>
  <c r="J32" i="7"/>
  <c r="C33" i="7"/>
  <c r="G33" i="7"/>
  <c r="K33" i="7"/>
  <c r="B23" i="7"/>
  <c r="F23" i="7"/>
  <c r="J23" i="7"/>
  <c r="C24" i="7"/>
  <c r="G24" i="7"/>
  <c r="K24" i="7"/>
  <c r="D25" i="7"/>
  <c r="H25" i="7"/>
  <c r="L25" i="7"/>
  <c r="E26" i="7"/>
  <c r="I26" i="7"/>
  <c r="B27" i="7"/>
  <c r="F27" i="7"/>
  <c r="J27" i="7"/>
  <c r="C28" i="7"/>
  <c r="G28" i="7"/>
  <c r="K28" i="7"/>
  <c r="D29" i="7"/>
  <c r="H29" i="7"/>
  <c r="L29" i="7"/>
  <c r="E30" i="7"/>
  <c r="I30" i="7"/>
  <c r="B31" i="7"/>
  <c r="F31" i="7"/>
  <c r="J31" i="7"/>
  <c r="D23" i="7"/>
  <c r="H23" i="7"/>
  <c r="L23" i="7"/>
  <c r="E24" i="7"/>
  <c r="I24" i="7"/>
  <c r="B25" i="7"/>
  <c r="F25" i="7"/>
  <c r="J25" i="7"/>
  <c r="C26" i="7"/>
  <c r="G26" i="7"/>
  <c r="K26" i="7"/>
  <c r="D27" i="7"/>
  <c r="H27" i="7"/>
  <c r="L27" i="7"/>
  <c r="E28" i="7"/>
  <c r="I28" i="7"/>
  <c r="B29" i="7"/>
  <c r="F29" i="7"/>
  <c r="J29" i="7"/>
  <c r="C30" i="7"/>
  <c r="G30" i="7"/>
  <c r="K30" i="7"/>
  <c r="D31" i="7"/>
  <c r="H31" i="7"/>
  <c r="L31" i="7"/>
  <c r="E32" i="7"/>
  <c r="I32" i="7"/>
  <c r="B33" i="7"/>
  <c r="F33" i="7"/>
  <c r="J33" i="7"/>
  <c r="C32" i="7"/>
  <c r="H33" i="7"/>
  <c r="G32" i="7"/>
  <c r="L33" i="7"/>
  <c r="K32" i="7"/>
  <c r="D33" i="7"/>
  <c r="B22" i="12"/>
  <c r="F22" i="12"/>
  <c r="J22" i="12"/>
  <c r="N22" i="12"/>
  <c r="R22" i="12"/>
  <c r="V22" i="12"/>
  <c r="E23" i="12"/>
  <c r="I23" i="12"/>
  <c r="M23" i="12"/>
  <c r="Q23" i="12"/>
  <c r="U23" i="12"/>
  <c r="D24" i="12"/>
  <c r="H24" i="12"/>
  <c r="L24" i="12"/>
  <c r="P24" i="12"/>
  <c r="T24" i="12"/>
  <c r="C25" i="12"/>
  <c r="G25" i="12"/>
  <c r="K25" i="12"/>
  <c r="O25" i="12"/>
  <c r="S25" i="12"/>
  <c r="B26" i="12"/>
  <c r="F26" i="12"/>
  <c r="J26" i="12"/>
  <c r="N26" i="12"/>
  <c r="R26" i="12"/>
  <c r="V26" i="12"/>
  <c r="E27" i="12"/>
  <c r="I27" i="12"/>
  <c r="M27" i="12"/>
  <c r="Q27" i="12"/>
  <c r="U27" i="12"/>
  <c r="D28" i="12"/>
  <c r="H28" i="12"/>
  <c r="L28" i="12"/>
  <c r="P28" i="12"/>
  <c r="T28" i="12"/>
  <c r="C29" i="12"/>
  <c r="G29" i="12"/>
  <c r="K29" i="12"/>
  <c r="O29" i="12"/>
  <c r="S29" i="12"/>
  <c r="B30" i="12"/>
  <c r="F30" i="12"/>
  <c r="J30" i="12"/>
  <c r="N30" i="12"/>
  <c r="R30" i="12"/>
  <c r="V30" i="12"/>
  <c r="E31" i="12"/>
  <c r="I31" i="12"/>
  <c r="M31" i="12"/>
  <c r="Q31" i="12"/>
  <c r="U31" i="12"/>
  <c r="D32" i="12"/>
  <c r="H32" i="12"/>
  <c r="L32" i="12"/>
  <c r="P32" i="12"/>
  <c r="T32" i="12"/>
  <c r="U28" i="12"/>
  <c r="L29" i="12"/>
  <c r="C30" i="12"/>
  <c r="K30" i="12"/>
  <c r="S30" i="12"/>
  <c r="F31" i="12"/>
  <c r="N31" i="12"/>
  <c r="V31" i="12"/>
  <c r="I32" i="12"/>
  <c r="Q32" i="12"/>
  <c r="D22" i="12"/>
  <c r="L22" i="12"/>
  <c r="C23" i="12"/>
  <c r="K23" i="12"/>
  <c r="S23" i="12"/>
  <c r="F24" i="12"/>
  <c r="N24" i="12"/>
  <c r="V24" i="12"/>
  <c r="I25" i="12"/>
  <c r="Q25" i="12"/>
  <c r="D26" i="12"/>
  <c r="L26" i="12"/>
  <c r="T26" i="12"/>
  <c r="G27" i="12"/>
  <c r="O27" i="12"/>
  <c r="B28" i="12"/>
  <c r="J28" i="12"/>
  <c r="C22" i="12"/>
  <c r="G22" i="12"/>
  <c r="K22" i="12"/>
  <c r="O22" i="12"/>
  <c r="S22" i="12"/>
  <c r="B23" i="12"/>
  <c r="F23" i="12"/>
  <c r="J23" i="12"/>
  <c r="N23" i="12"/>
  <c r="R23" i="12"/>
  <c r="V23" i="12"/>
  <c r="E24" i="12"/>
  <c r="I24" i="12"/>
  <c r="M24" i="12"/>
  <c r="Q24" i="12"/>
  <c r="U24" i="12"/>
  <c r="D25" i="12"/>
  <c r="H25" i="12"/>
  <c r="L25" i="12"/>
  <c r="P25" i="12"/>
  <c r="T25" i="12"/>
  <c r="C26" i="12"/>
  <c r="G26" i="12"/>
  <c r="K26" i="12"/>
  <c r="O26" i="12"/>
  <c r="S26" i="12"/>
  <c r="B27" i="12"/>
  <c r="F27" i="12"/>
  <c r="J27" i="12"/>
  <c r="N27" i="12"/>
  <c r="R27" i="12"/>
  <c r="V27" i="12"/>
  <c r="E28" i="12"/>
  <c r="I28" i="12"/>
  <c r="M28" i="12"/>
  <c r="Q28" i="12"/>
  <c r="D29" i="12"/>
  <c r="H29" i="12"/>
  <c r="P29" i="12"/>
  <c r="T29" i="12"/>
  <c r="G30" i="12"/>
  <c r="O30" i="12"/>
  <c r="B31" i="12"/>
  <c r="J31" i="12"/>
  <c r="R31" i="12"/>
  <c r="E32" i="12"/>
  <c r="M32" i="12"/>
  <c r="U32" i="12"/>
  <c r="H22" i="12"/>
  <c r="P22" i="12"/>
  <c r="T22" i="12"/>
  <c r="G23" i="12"/>
  <c r="O23" i="12"/>
  <c r="B24" i="12"/>
  <c r="J24" i="12"/>
  <c r="R24" i="12"/>
  <c r="E25" i="12"/>
  <c r="M25" i="12"/>
  <c r="U25" i="12"/>
  <c r="H26" i="12"/>
  <c r="P26" i="12"/>
  <c r="C27" i="12"/>
  <c r="K27" i="12"/>
  <c r="S27" i="12"/>
  <c r="F28" i="12"/>
  <c r="N28" i="12"/>
  <c r="V28" i="12"/>
  <c r="E22" i="12"/>
  <c r="U22" i="12"/>
  <c r="P23" i="12"/>
  <c r="K24" i="12"/>
  <c r="F25" i="12"/>
  <c r="V25" i="12"/>
  <c r="Q26" i="12"/>
  <c r="L27" i="12"/>
  <c r="G28" i="12"/>
  <c r="S28" i="12"/>
  <c r="I29" i="12"/>
  <c r="Q29" i="12"/>
  <c r="D30" i="12"/>
  <c r="L30" i="12"/>
  <c r="T30" i="12"/>
  <c r="G31" i="12"/>
  <c r="O31" i="12"/>
  <c r="B32" i="12"/>
  <c r="J32" i="12"/>
  <c r="R32" i="12"/>
  <c r="I22" i="12"/>
  <c r="D23" i="12"/>
  <c r="T23" i="12"/>
  <c r="O24" i="12"/>
  <c r="J25" i="12"/>
  <c r="E26" i="12"/>
  <c r="U26" i="12"/>
  <c r="P27" i="12"/>
  <c r="K28" i="12"/>
  <c r="B29" i="12"/>
  <c r="J29" i="12"/>
  <c r="R29" i="12"/>
  <c r="E30" i="12"/>
  <c r="M30" i="12"/>
  <c r="U30" i="12"/>
  <c r="H31" i="12"/>
  <c r="P31" i="12"/>
  <c r="C32" i="12"/>
  <c r="K32" i="12"/>
  <c r="M22" i="12"/>
  <c r="H23" i="12"/>
  <c r="C24" i="12"/>
  <c r="S24" i="12"/>
  <c r="N25" i="12"/>
  <c r="I26" i="12"/>
  <c r="D27" i="12"/>
  <c r="T27" i="12"/>
  <c r="O28" i="12"/>
  <c r="E29" i="12"/>
  <c r="M29" i="12"/>
  <c r="U29" i="12"/>
  <c r="H30" i="12"/>
  <c r="P30" i="12"/>
  <c r="C31" i="12"/>
  <c r="K31" i="12"/>
  <c r="S31" i="12"/>
  <c r="F32" i="12"/>
  <c r="N32" i="12"/>
  <c r="V32" i="12"/>
  <c r="Q22" i="12"/>
  <c r="L23" i="12"/>
  <c r="G24" i="12"/>
  <c r="B25" i="12"/>
  <c r="R25" i="12"/>
  <c r="M26" i="12"/>
  <c r="H27" i="12"/>
  <c r="C28" i="12"/>
  <c r="R28" i="12"/>
  <c r="F29" i="12"/>
  <c r="N29" i="12"/>
  <c r="V29" i="12"/>
  <c r="I30" i="12"/>
  <c r="Q30" i="12"/>
  <c r="D31" i="12"/>
  <c r="L31" i="12"/>
  <c r="T31" i="12"/>
  <c r="G32" i="12"/>
  <c r="O32" i="12"/>
  <c r="S32" i="12"/>
  <c r="B22" i="3"/>
  <c r="F22" i="3"/>
  <c r="J22" i="3"/>
  <c r="C23" i="3"/>
  <c r="G23" i="3"/>
  <c r="K23" i="3"/>
  <c r="D24" i="3"/>
  <c r="H24" i="3"/>
  <c r="L24" i="3"/>
  <c r="E25" i="3"/>
  <c r="I25" i="3"/>
  <c r="B26" i="3"/>
  <c r="F26" i="3"/>
  <c r="J26" i="3"/>
  <c r="C27" i="3"/>
  <c r="G27" i="3"/>
  <c r="K27" i="3"/>
  <c r="D28" i="3"/>
  <c r="H28" i="3"/>
  <c r="L28" i="3"/>
  <c r="E29" i="3"/>
  <c r="I29" i="3"/>
  <c r="B30" i="3"/>
  <c r="F30" i="3"/>
  <c r="J30" i="3"/>
  <c r="C31" i="3"/>
  <c r="G31" i="3"/>
  <c r="K31" i="3"/>
  <c r="D32" i="3"/>
  <c r="H32" i="3"/>
  <c r="L32" i="3"/>
  <c r="I22" i="3"/>
  <c r="G24" i="3"/>
  <c r="H25" i="3"/>
  <c r="E26" i="3"/>
  <c r="F27" i="3"/>
  <c r="K28" i="3"/>
  <c r="H29" i="3"/>
  <c r="I30" i="3"/>
  <c r="J31" i="3"/>
  <c r="K32" i="3"/>
  <c r="C22" i="3"/>
  <c r="G22" i="3"/>
  <c r="K22" i="3"/>
  <c r="D23" i="3"/>
  <c r="H23" i="3"/>
  <c r="L23" i="3"/>
  <c r="E24" i="3"/>
  <c r="I24" i="3"/>
  <c r="B25" i="3"/>
  <c r="F25" i="3"/>
  <c r="J25" i="3"/>
  <c r="C26" i="3"/>
  <c r="G26" i="3"/>
  <c r="K26" i="3"/>
  <c r="D27" i="3"/>
  <c r="H27" i="3"/>
  <c r="L27" i="3"/>
  <c r="E28" i="3"/>
  <c r="I28" i="3"/>
  <c r="B29" i="3"/>
  <c r="F29" i="3"/>
  <c r="J29" i="3"/>
  <c r="C30" i="3"/>
  <c r="G30" i="3"/>
  <c r="K30" i="3"/>
  <c r="D31" i="3"/>
  <c r="H31" i="3"/>
  <c r="L31" i="3"/>
  <c r="E32" i="3"/>
  <c r="I32" i="3"/>
  <c r="B23" i="3"/>
  <c r="J23" i="3"/>
  <c r="K24" i="3"/>
  <c r="L25" i="3"/>
  <c r="B27" i="3"/>
  <c r="C28" i="3"/>
  <c r="D29" i="3"/>
  <c r="E30" i="3"/>
  <c r="B31" i="3"/>
  <c r="C32" i="3"/>
  <c r="D22" i="3"/>
  <c r="H22" i="3"/>
  <c r="L22" i="3"/>
  <c r="E23" i="3"/>
  <c r="I23" i="3"/>
  <c r="B24" i="3"/>
  <c r="F24" i="3"/>
  <c r="J24" i="3"/>
  <c r="C25" i="3"/>
  <c r="G25" i="3"/>
  <c r="K25" i="3"/>
  <c r="D26" i="3"/>
  <c r="H26" i="3"/>
  <c r="L26" i="3"/>
  <c r="E27" i="3"/>
  <c r="I27" i="3"/>
  <c r="B28" i="3"/>
  <c r="F28" i="3"/>
  <c r="J28" i="3"/>
  <c r="C29" i="3"/>
  <c r="G29" i="3"/>
  <c r="K29" i="3"/>
  <c r="D30" i="3"/>
  <c r="H30" i="3"/>
  <c r="L30" i="3"/>
  <c r="E31" i="3"/>
  <c r="I31" i="3"/>
  <c r="B32" i="3"/>
  <c r="F32" i="3"/>
  <c r="J32" i="3"/>
  <c r="E22" i="3"/>
  <c r="F23" i="3"/>
  <c r="C24" i="3"/>
  <c r="D25" i="3"/>
  <c r="I26" i="3"/>
  <c r="J27" i="3"/>
  <c r="G28" i="3"/>
  <c r="L29" i="3"/>
  <c r="F31" i="3"/>
  <c r="G32" i="3"/>
</calcChain>
</file>

<file path=xl/sharedStrings.xml><?xml version="1.0" encoding="utf-8"?>
<sst xmlns="http://schemas.openxmlformats.org/spreadsheetml/2006/main" count="1621" uniqueCount="462">
  <si>
    <t xml:space="preserve">n = </t>
  </si>
  <si>
    <t>固有値・固有ベクトル</t>
    <rPh sb="0" eb="3">
      <t>コユウチ</t>
    </rPh>
    <rPh sb="4" eb="6">
      <t>コユウ</t>
    </rPh>
    <phoneticPr fontId="1"/>
  </si>
  <si>
    <t>固有値</t>
    <rPh sb="0" eb="3">
      <t>コユウチ</t>
    </rPh>
    <phoneticPr fontId="1"/>
  </si>
  <si>
    <t>λ</t>
    <phoneticPr fontId="1"/>
  </si>
  <si>
    <t>固有ベクトル</t>
    <rPh sb="0" eb="2">
      <t>コユウ</t>
    </rPh>
    <phoneticPr fontId="1"/>
  </si>
  <si>
    <t>↑n+1行: リターンコード</t>
    <rPh sb="4" eb="5">
      <t>ギョウ</t>
    </rPh>
    <phoneticPr fontId="1"/>
  </si>
  <si>
    <t>行列 A</t>
    <rPh sb="0" eb="2">
      <t>ギョウレツ</t>
    </rPh>
    <phoneticPr fontId="1"/>
  </si>
  <si>
    <t>左固有ベクトル・右固有ベクトル(左詰め)</t>
    <rPh sb="0" eb="1">
      <t>ヒダリ</t>
    </rPh>
    <rPh sb="1" eb="3">
      <t>コユウ</t>
    </rPh>
    <rPh sb="8" eb="9">
      <t>ミギ</t>
    </rPh>
    <rPh sb="9" eb="11">
      <t>コユウ</t>
    </rPh>
    <rPh sb="16" eb="17">
      <t>ヒダリ</t>
    </rPh>
    <rPh sb="17" eb="18">
      <t>ツ</t>
    </rPh>
    <phoneticPr fontId="1"/>
  </si>
  <si>
    <t>固有値λ</t>
    <rPh sb="0" eb="3">
      <t>コユウチ</t>
    </rPh>
    <phoneticPr fontId="1"/>
  </si>
  <si>
    <t xml:space="preserve">kd = </t>
    <phoneticPr fontId="1"/>
  </si>
  <si>
    <t>一般化固有値問題</t>
    <rPh sb="0" eb="3">
      <t>イッパンカ</t>
    </rPh>
    <rPh sb="3" eb="6">
      <t>コユウチ</t>
    </rPh>
    <rPh sb="6" eb="8">
      <t>モンダイ</t>
    </rPh>
    <phoneticPr fontId="1"/>
  </si>
  <si>
    <t>Alpha</t>
    <phoneticPr fontId="1"/>
  </si>
  <si>
    <t>Beta</t>
    <phoneticPr fontId="1"/>
  </si>
  <si>
    <t>行列 B</t>
    <rPh sb="0" eb="2">
      <t>ギョウレツ</t>
    </rPh>
    <phoneticPr fontId="1"/>
  </si>
  <si>
    <t>-0.11+0.93i</t>
  </si>
  <si>
    <t>0.81-0.37i</t>
  </si>
  <si>
    <t>0.86-0.64i</t>
  </si>
  <si>
    <t>0.2-0.94i</t>
  </si>
  <si>
    <t>0.08-0.69i</t>
  </si>
  <si>
    <t>0.65+0.36i</t>
  </si>
  <si>
    <t>0.12+0.11i</t>
  </si>
  <si>
    <t>0.59+0.36i</t>
  </si>
  <si>
    <t>0.87-0.79i</t>
  </si>
  <si>
    <t>-0.11-0.93i</t>
  </si>
  <si>
    <t>-0.8+0.92i</t>
  </si>
  <si>
    <t>0.51-0.71i</t>
  </si>
  <si>
    <t>0.79+0.13i</t>
  </si>
  <si>
    <t>-0.7+0.47i</t>
  </si>
  <si>
    <t>-0.9-0.31i</t>
  </si>
  <si>
    <t>0.69+0.65i</t>
  </si>
  <si>
    <t>-0.9+0.18i</t>
  </si>
  <si>
    <t>0.62+0.28i</t>
  </si>
  <si>
    <t>0.81+0.37i</t>
  </si>
  <si>
    <t>-0.8-0.92i</t>
  </si>
  <si>
    <t>0.59+0.15i</t>
  </si>
  <si>
    <t>0.13-0.75i</t>
  </si>
  <si>
    <t>0.5-0.98i</t>
  </si>
  <si>
    <t>-0.75-0.58i</t>
  </si>
  <si>
    <t>-0.28+0.3i</t>
  </si>
  <si>
    <t>0.51-0.2i</t>
  </si>
  <si>
    <t>0.86+0.64i</t>
  </si>
  <si>
    <t>0.51+0.71i</t>
  </si>
  <si>
    <t>0.59-0.15i</t>
  </si>
  <si>
    <t>-0.91-0.3i</t>
  </si>
  <si>
    <t>0.26+0.39i</t>
  </si>
  <si>
    <t>0.5+0.08i</t>
  </si>
  <si>
    <t>0.73-0.54i</t>
  </si>
  <si>
    <t>-0.89+0.3i</t>
  </si>
  <si>
    <t>-0.16-0.17i</t>
  </si>
  <si>
    <t>0.2+0.94i</t>
  </si>
  <si>
    <t>0.79-0.13i</t>
  </si>
  <si>
    <t>0.13+0.75i</t>
  </si>
  <si>
    <t>-0.91+0.3i</t>
  </si>
  <si>
    <t>-0.13-0.51i</t>
  </si>
  <si>
    <t>-0.51+0.87i</t>
  </si>
  <si>
    <t>0.82-0.72i</t>
  </si>
  <si>
    <t>-0.74-0.16i</t>
  </si>
  <si>
    <t>0.08+0.69i</t>
  </si>
  <si>
    <t>-0.7-0.47i</t>
  </si>
  <si>
    <t>0.5+0.98i</t>
  </si>
  <si>
    <t>0.26-0.39i</t>
  </si>
  <si>
    <t>-0.13+0.51i</t>
  </si>
  <si>
    <t>-0.44+0.89i</t>
  </si>
  <si>
    <t>0.63+0.19i</t>
  </si>
  <si>
    <t>-0.43-0.19i</t>
  </si>
  <si>
    <t>-0.14-0.93i</t>
  </si>
  <si>
    <t>0.65-0.36i</t>
  </si>
  <si>
    <t>-0.9+0.31i</t>
  </si>
  <si>
    <t>-0.75+0.58i</t>
  </si>
  <si>
    <t>0.5-0.08i</t>
  </si>
  <si>
    <t>-0.51-0.87i</t>
  </si>
  <si>
    <t>-0.44-0.89i</t>
  </si>
  <si>
    <t>0.81-0.63i</t>
  </si>
  <si>
    <t>0.22-0.35i</t>
  </si>
  <si>
    <t>-0.92-0.87i</t>
  </si>
  <si>
    <t>0.12-0.11i</t>
  </si>
  <si>
    <t>0.69-0.65i</t>
  </si>
  <si>
    <t>0.73+0.54i</t>
  </si>
  <si>
    <t>0.63-0.19i</t>
  </si>
  <si>
    <t>0.81+0.63i</t>
  </si>
  <si>
    <t>-0.29+0.8i</t>
  </si>
  <si>
    <t>-0.29+0.04i</t>
  </si>
  <si>
    <t>0.59-0.36i</t>
  </si>
  <si>
    <t>-0.9-0.18i</t>
  </si>
  <si>
    <t>-0.28-0.3i</t>
  </si>
  <si>
    <t>-0.89-0.3i</t>
  </si>
  <si>
    <t>0.82+0.72i</t>
  </si>
  <si>
    <t>-0.43+0.19i</t>
  </si>
  <si>
    <t>0.22+0.35i</t>
  </si>
  <si>
    <t>-0.29-0.8i</t>
  </si>
  <si>
    <t>0.75-0.13i</t>
  </si>
  <si>
    <t>0.87+0.79i</t>
  </si>
  <si>
    <t>0.62-0.28i</t>
  </si>
  <si>
    <t>0.51+0.2i</t>
  </si>
  <si>
    <t>-0.16+0.17i</t>
  </si>
  <si>
    <t>-0.74+0.16i</t>
  </si>
  <si>
    <t>-0.14+0.93i</t>
  </si>
  <si>
    <t>-0.92+0.87i</t>
  </si>
  <si>
    <t>-0.29-0.04i</t>
  </si>
  <si>
    <t>0.75+0.13i</t>
  </si>
  <si>
    <t>1 (R)</t>
    <phoneticPr fontId="1"/>
  </si>
  <si>
    <t>1 (I)</t>
    <phoneticPr fontId="1"/>
  </si>
  <si>
    <t>2 (R)</t>
    <phoneticPr fontId="1"/>
  </si>
  <si>
    <t>2 (I)</t>
    <phoneticPr fontId="1"/>
  </si>
  <si>
    <t>3 (R)</t>
    <phoneticPr fontId="1"/>
  </si>
  <si>
    <t>3 (I)</t>
    <phoneticPr fontId="1"/>
  </si>
  <si>
    <t>4 (R)</t>
    <phoneticPr fontId="1"/>
  </si>
  <si>
    <t>5 (R)</t>
    <phoneticPr fontId="1"/>
  </si>
  <si>
    <t>5 (I)</t>
    <phoneticPr fontId="1"/>
  </si>
  <si>
    <t>6 (R)</t>
    <phoneticPr fontId="1"/>
  </si>
  <si>
    <t>6 (I)</t>
    <phoneticPr fontId="1"/>
  </si>
  <si>
    <t>7 (R)</t>
    <phoneticPr fontId="1"/>
  </si>
  <si>
    <t>7 (I)</t>
    <phoneticPr fontId="1"/>
  </si>
  <si>
    <t>8 (R)</t>
    <phoneticPr fontId="1"/>
  </si>
  <si>
    <t>8 (I)</t>
    <phoneticPr fontId="1"/>
  </si>
  <si>
    <t>9 (R)</t>
    <phoneticPr fontId="1"/>
  </si>
  <si>
    <t>9 (I)</t>
    <phoneticPr fontId="1"/>
  </si>
  <si>
    <t>10 (I)</t>
    <phoneticPr fontId="1"/>
  </si>
  <si>
    <t>4 (I)</t>
    <phoneticPr fontId="1"/>
  </si>
  <si>
    <t>10 (R)</t>
    <phoneticPr fontId="1"/>
  </si>
  <si>
    <t>エルミート行列 (WZheev2)</t>
    <rPh sb="5" eb="7">
      <t>ギョウレツ</t>
    </rPh>
    <rPh sb="6" eb="7">
      <t>イッコウ</t>
    </rPh>
    <phoneticPr fontId="1"/>
  </si>
  <si>
    <t>エルミート行列 (WZheev)</t>
    <rPh sb="5" eb="7">
      <t>ギョウレツ</t>
    </rPh>
    <rPh sb="6" eb="7">
      <t>イッコウ</t>
    </rPh>
    <phoneticPr fontId="1"/>
  </si>
  <si>
    <t>エルミート帯行列 (WZhbev)</t>
    <rPh sb="5" eb="6">
      <t>オビ</t>
    </rPh>
    <rPh sb="6" eb="8">
      <t>ギョウレツ</t>
    </rPh>
    <rPh sb="7" eb="8">
      <t>イッコウ</t>
    </rPh>
    <phoneticPr fontId="1"/>
  </si>
  <si>
    <t>エルミート帯行列 A (下三角形式)</t>
    <rPh sb="5" eb="6">
      <t>オビ</t>
    </rPh>
    <rPh sb="6" eb="8">
      <t>ギョウレツ</t>
    </rPh>
    <rPh sb="12" eb="13">
      <t>シタ</t>
    </rPh>
    <rPh sb="13" eb="15">
      <t>サンカク</t>
    </rPh>
    <rPh sb="15" eb="17">
      <t>ケイシキ</t>
    </rPh>
    <phoneticPr fontId="1"/>
  </si>
  <si>
    <t>0.64+0.51i</t>
  </si>
  <si>
    <t>0.71+0.59i</t>
  </si>
  <si>
    <t>-0.15+0.19i</t>
  </si>
  <si>
    <t>-0.66+0.08i</t>
  </si>
  <si>
    <t>0.69-0.7i</t>
  </si>
  <si>
    <t>-0.47+0.5i</t>
  </si>
  <si>
    <t>0.98+0.26i</t>
  </si>
  <si>
    <t>-0.39-0.13i</t>
  </si>
  <si>
    <t>0.51-0.79i</t>
  </si>
  <si>
    <t>-0.71+0.12i</t>
  </si>
  <si>
    <t>-0.11+0.69i</t>
  </si>
  <si>
    <t>-0.65+0.09i</t>
  </si>
  <si>
    <t>0.54-0.94i</t>
  </si>
  <si>
    <t>エルミート帯行列 (WZhbev2)</t>
    <rPh sb="5" eb="6">
      <t>オビ</t>
    </rPh>
    <rPh sb="6" eb="8">
      <t>ギョウレツ</t>
    </rPh>
    <rPh sb="7" eb="8">
      <t>イッコウ</t>
    </rPh>
    <phoneticPr fontId="1"/>
  </si>
  <si>
    <t>エルミート帯行列 A (下三角形式)</t>
    <rPh sb="5" eb="6">
      <t>オビ</t>
    </rPh>
    <rPh sb="15" eb="17">
      <t>ケイシキ</t>
    </rPh>
    <phoneticPr fontId="1"/>
  </si>
  <si>
    <t>一般行列 (WZgeev)</t>
    <rPh sb="0" eb="2">
      <t>イッパン</t>
    </rPh>
    <rPh sb="2" eb="4">
      <t>ギョウレツ</t>
    </rPh>
    <rPh sb="3" eb="4">
      <t>イッコウ</t>
    </rPh>
    <phoneticPr fontId="1"/>
  </si>
  <si>
    <t>0.2-0.11i</t>
  </si>
  <si>
    <t>-0.93-0.32i</t>
  </si>
  <si>
    <t>-0.29+0.86i</t>
  </si>
  <si>
    <t>-0.19+0.81i</t>
  </si>
  <si>
    <t>0.63-0.37i</t>
  </si>
  <si>
    <t>-0.64+0.87i</t>
  </si>
  <si>
    <t>0.79+0.62i</t>
  </si>
  <si>
    <t>-0.28+0.51i</t>
  </si>
  <si>
    <t>0.2-0.16i</t>
  </si>
  <si>
    <t>0.17-0.74i</t>
  </si>
  <si>
    <t>0.16-0.14i</t>
  </si>
  <si>
    <t>0.93-0.92i</t>
  </si>
  <si>
    <t>0.87-0.29i</t>
  </si>
  <si>
    <t>-0.04+0.75i</t>
  </si>
  <si>
    <t>0.13-0.42i</t>
  </si>
  <si>
    <t>-0.16-0.89i</t>
  </si>
  <si>
    <t>-0.45+0.3i</t>
  </si>
  <si>
    <t>-0.78+0.86i</t>
  </si>
  <si>
    <t>-0.83-0.62i</t>
  </si>
  <si>
    <t>0.69+0.82i</t>
  </si>
  <si>
    <t>0.62-0.47i</t>
  </si>
  <si>
    <t>-0.78+0.74i</t>
  </si>
  <si>
    <t>0.79-0.27i</t>
  </si>
  <si>
    <t>-0.96+0.57i</t>
  </si>
  <si>
    <t>-0.03+0.71i</t>
  </si>
  <si>
    <t>-0.96+0.22i</t>
  </si>
  <si>
    <t>0.52-0.98i</t>
  </si>
  <si>
    <t>0.71-0.11i</t>
  </si>
  <si>
    <t>0.02-0.44i</t>
  </si>
  <si>
    <t>0.52+0.78i</t>
  </si>
  <si>
    <t>0.93+0.56i</t>
  </si>
  <si>
    <t>0.81+0.45i</t>
  </si>
  <si>
    <t>0.73-0.8i</t>
  </si>
  <si>
    <t>-0.74+0.55i</t>
  </si>
  <si>
    <t>0.61-0.45i</t>
  </si>
  <si>
    <t>0.73-0.9i</t>
  </si>
  <si>
    <t>0.6-0.84i</t>
  </si>
  <si>
    <t>-0.31-0.69i</t>
  </si>
  <si>
    <t>-0.79+0.09i</t>
  </si>
  <si>
    <t>-0.87+0.83i</t>
  </si>
  <si>
    <t>-0.37+0.39i</t>
  </si>
  <si>
    <t>-0.03-0.48i</t>
  </si>
  <si>
    <t>0.37+0.2i</t>
  </si>
  <si>
    <t>0.96-0.22i</t>
  </si>
  <si>
    <t>0.39+0.23i</t>
  </si>
  <si>
    <t>-0.91-0.72i</t>
  </si>
  <si>
    <t>0.8+0.81i</t>
  </si>
  <si>
    <t>0.46+0.27i</t>
  </si>
  <si>
    <t>0.96-0.57i</t>
  </si>
  <si>
    <t>-0.23-0.65i</t>
  </si>
  <si>
    <t>-0.79+0.75i</t>
  </si>
  <si>
    <t>0.14-0.25i</t>
  </si>
  <si>
    <t>-0.05-0.85i</t>
  </si>
  <si>
    <t>-0.44+0.14i</t>
  </si>
  <si>
    <t>-0.64-0.25i</t>
  </si>
  <si>
    <t>-0.21-0.15i</t>
  </si>
  <si>
    <t>-0.5-0.05i</t>
  </si>
  <si>
    <t>-0.23+0.72i</t>
  </si>
  <si>
    <t>-0.97-0.55i</t>
  </si>
  <si>
    <t>-0.51-0.66i</t>
  </si>
  <si>
    <t>0.3+0.8i</t>
  </si>
  <si>
    <t>0.47-0.18i</t>
  </si>
  <si>
    <t>-0.95+0.41i</t>
  </si>
  <si>
    <t>0.6-0.86i</t>
  </si>
  <si>
    <t>0.55+0.08i</t>
  </si>
  <si>
    <t>一般行列 (WZgeev2)</t>
    <rPh sb="0" eb="2">
      <t>イッパン</t>
    </rPh>
    <rPh sb="2" eb="4">
      <t>ギョウレツ</t>
    </rPh>
    <rPh sb="3" eb="4">
      <t>イッコウ</t>
    </rPh>
    <phoneticPr fontId="1"/>
  </si>
  <si>
    <t>1 (R)</t>
    <phoneticPr fontId="1"/>
  </si>
  <si>
    <t>1 (I)</t>
    <phoneticPr fontId="1"/>
  </si>
  <si>
    <t>2 (R)</t>
    <phoneticPr fontId="1"/>
  </si>
  <si>
    <t>3 (I)</t>
    <phoneticPr fontId="1"/>
  </si>
  <si>
    <t>5 (R)</t>
    <phoneticPr fontId="1"/>
  </si>
  <si>
    <t>6 (I)</t>
    <phoneticPr fontId="1"/>
  </si>
  <si>
    <t>7 (R)</t>
    <phoneticPr fontId="1"/>
  </si>
  <si>
    <t>7 (I)</t>
    <phoneticPr fontId="1"/>
  </si>
  <si>
    <t>9 (I)</t>
    <phoneticPr fontId="1"/>
  </si>
  <si>
    <t>10 (I)</t>
    <phoneticPr fontId="1"/>
  </si>
  <si>
    <t>右固有ベクトル(左詰め)</t>
    <rPh sb="0" eb="1">
      <t>ミギ</t>
    </rPh>
    <rPh sb="1" eb="3">
      <t>コユウ</t>
    </rPh>
    <rPh sb="8" eb="9">
      <t>ヒダリ</t>
    </rPh>
    <rPh sb="9" eb="10">
      <t>ツ</t>
    </rPh>
    <phoneticPr fontId="1"/>
  </si>
  <si>
    <t>(R)</t>
    <phoneticPr fontId="1"/>
  </si>
  <si>
    <t>(I)</t>
    <phoneticPr fontId="1"/>
  </si>
  <si>
    <t>-0.022+0.186i</t>
  </si>
  <si>
    <t>0.074+0.16i</t>
  </si>
  <si>
    <t>0.128-0.102i</t>
  </si>
  <si>
    <t>0.188-0.158i</t>
  </si>
  <si>
    <t>0.138+0.14i</t>
  </si>
  <si>
    <t>-0.072+0.18i</t>
  </si>
  <si>
    <t>-0.022-0.138i</t>
  </si>
  <si>
    <t>0.158-0.124i</t>
  </si>
  <si>
    <t>-0.022-0.186i</t>
  </si>
  <si>
    <t>0.0304-1.017i</t>
  </si>
  <si>
    <t>-0.9434-0.8926i</t>
  </si>
  <si>
    <t>0.1944-1.1237i</t>
  </si>
  <si>
    <t>1.1277+0.8433i</t>
  </si>
  <si>
    <t>-1.1561+0.1053i</t>
  </si>
  <si>
    <t>0.7308+0.4626i</t>
  </si>
  <si>
    <t>-0.8903-1.0796i</t>
  </si>
  <si>
    <t>0.074-0.16i</t>
  </si>
  <si>
    <t>-1.1245-0.5272i</t>
  </si>
  <si>
    <t>0.4427-0.1044i</t>
  </si>
  <si>
    <t>1.0179-0.5889i</t>
  </si>
  <si>
    <t>0.5756+1.181i</t>
  </si>
  <si>
    <t>0.128+0.102i</t>
  </si>
  <si>
    <t>0.0304+1.017i</t>
  </si>
  <si>
    <t>-1.1245+0.5272i</t>
  </si>
  <si>
    <t>0.7635-0.0572i</t>
  </si>
  <si>
    <t>-0.1297+0.4188i</t>
  </si>
  <si>
    <t>-0.9198+1.395i</t>
  </si>
  <si>
    <t>0.1183-0.6457i</t>
  </si>
  <si>
    <t>-1.1665+0.1305i</t>
  </si>
  <si>
    <t>0.8975-0.3592i</t>
  </si>
  <si>
    <t>0.188+0.158i</t>
  </si>
  <si>
    <t>-0.9434+0.8926i</t>
  </si>
  <si>
    <t>0.4427+0.1044i</t>
  </si>
  <si>
    <t>0.7635+0.0572i</t>
  </si>
  <si>
    <t>0.7297+0.4798i</t>
  </si>
  <si>
    <t>-0.9642-0.1574i</t>
  </si>
  <si>
    <t>0.6627-1.4897i</t>
  </si>
  <si>
    <t>-1.0511+1.4287i</t>
  </si>
  <si>
    <t>2.1829+0.1302i</t>
  </si>
  <si>
    <t>0.138-0.14i</t>
  </si>
  <si>
    <t>0.1944+1.1237i</t>
  </si>
  <si>
    <t>-0.1297-0.4188i</t>
  </si>
  <si>
    <t>0.7297-0.4798i</t>
  </si>
  <si>
    <t>-0.7235-2.6713i</t>
  </si>
  <si>
    <t>0.6416+1.3119i</t>
  </si>
  <si>
    <t>1.4787-0.44i</t>
  </si>
  <si>
    <t>-0.072-0.18i</t>
  </si>
  <si>
    <t>1.1277-0.8433i</t>
  </si>
  <si>
    <t>1.0179+0.5889i</t>
  </si>
  <si>
    <t>-0.9198-1.395i</t>
  </si>
  <si>
    <t>-0.9642+0.1574i</t>
  </si>
  <si>
    <t>-0.6423+1.4907i</t>
  </si>
  <si>
    <t>-0.6399+0.2114i</t>
  </si>
  <si>
    <t>-1.0596-2.0255i</t>
  </si>
  <si>
    <t>-0.022+0.138i</t>
  </si>
  <si>
    <t>-1.1561-0.1053i</t>
  </si>
  <si>
    <t>0.1183+0.6457i</t>
  </si>
  <si>
    <t>0.6627+1.4897i</t>
  </si>
  <si>
    <t>-0.7235+2.6713i</t>
  </si>
  <si>
    <t>-0.6423-1.4907i</t>
  </si>
  <si>
    <t>-2.3553+0.1593i</t>
  </si>
  <si>
    <t>0.8615+1.4032i</t>
  </si>
  <si>
    <t>0.7308-0.4626i</t>
  </si>
  <si>
    <t>0.5756-1.181i</t>
  </si>
  <si>
    <t>-1.1665-0.1305i</t>
  </si>
  <si>
    <t>-1.0511-1.4287i</t>
  </si>
  <si>
    <t>0.6416-1.3119i</t>
  </si>
  <si>
    <t>-0.6399-0.2114i</t>
  </si>
  <si>
    <t>-2.3553-0.1593i</t>
  </si>
  <si>
    <t>-1.3068+0.6254i</t>
  </si>
  <si>
    <t>0.158+0.124i</t>
  </si>
  <si>
    <t>-0.8903+1.0796i</t>
  </si>
  <si>
    <t>0.8975+0.3592i</t>
  </si>
  <si>
    <t>2.1829-0.1302i</t>
  </si>
  <si>
    <t>1.4787+0.44i</t>
  </si>
  <si>
    <t>-1.0596+2.0255i</t>
  </si>
  <si>
    <t>0.8615-1.4032i</t>
  </si>
  <si>
    <t>-1.3068-0.6254i</t>
  </si>
  <si>
    <t>エルミート帯行列 (WZhbgv)</t>
    <rPh sb="5" eb="6">
      <t>オビ</t>
    </rPh>
    <rPh sb="6" eb="8">
      <t>ギョウレツ</t>
    </rPh>
    <rPh sb="7" eb="8">
      <t>イッコウ</t>
    </rPh>
    <phoneticPr fontId="1"/>
  </si>
  <si>
    <t>正定値エルミート行列 B (下三角形式)</t>
    <rPh sb="0" eb="3">
      <t>セイテイチ</t>
    </rPh>
    <rPh sb="8" eb="10">
      <t>ギョウレツ</t>
    </rPh>
    <rPh sb="14" eb="15">
      <t>シタ</t>
    </rPh>
    <rPh sb="15" eb="17">
      <t>サンカク</t>
    </rPh>
    <rPh sb="17" eb="19">
      <t>ケイシキ</t>
    </rPh>
    <phoneticPr fontId="1"/>
  </si>
  <si>
    <t>1.3277-0.1705i</t>
  </si>
  <si>
    <t>1.1097+0.3283i</t>
  </si>
  <si>
    <t>-0.2118-0.2244i</t>
  </si>
  <si>
    <t>0.1442-0.1876i</t>
  </si>
  <si>
    <t>0.9151-0.0305i</t>
  </si>
  <si>
    <t>-1.2057-0.3424i</t>
  </si>
  <si>
    <t>0.2522-0.0266i</t>
  </si>
  <si>
    <t>0.5109+0.0971i</t>
  </si>
  <si>
    <t>1.1325+0.024i</t>
  </si>
  <si>
    <t>0.3339-0.4457i</t>
  </si>
  <si>
    <t>0.5637-0.8355i</t>
  </si>
  <si>
    <t>0.7614+0.6399i</t>
  </si>
  <si>
    <t>-0.5676+0.0688i</t>
  </si>
  <si>
    <t>0.052-0.078i</t>
  </si>
  <si>
    <t>-0.225+0.174i</t>
  </si>
  <si>
    <t>-0.1078+0.6762i</t>
  </si>
  <si>
    <t>正定値エルミート帯行列 B (下三角形式)</t>
    <rPh sb="0" eb="3">
      <t>セイテイチ</t>
    </rPh>
    <rPh sb="8" eb="9">
      <t>オビ</t>
    </rPh>
    <rPh sb="18" eb="20">
      <t>ケイシキ</t>
    </rPh>
    <phoneticPr fontId="1"/>
  </si>
  <si>
    <t>0.12-0.9i</t>
  </si>
  <si>
    <t>0.06+0.33i</t>
  </si>
  <si>
    <t>-0.5-0.04i</t>
  </si>
  <si>
    <t>-0.99-0.6i</t>
  </si>
  <si>
    <t>-0.97-0.39i</t>
  </si>
  <si>
    <t>-0.18+0.2i</t>
  </si>
  <si>
    <t>-0.57+0.55i</t>
  </si>
  <si>
    <t>-0.9+0.54i</t>
  </si>
  <si>
    <t>0.35+0.43i</t>
  </si>
  <si>
    <t>0.04+0.47i</t>
  </si>
  <si>
    <t>0.81+0.81i</t>
  </si>
  <si>
    <t>0.1-0.75i</t>
  </si>
  <si>
    <t>0.11+0.44i</t>
  </si>
  <si>
    <t>-0.88+0.95i</t>
  </si>
  <si>
    <t>-0.79-0.94i</t>
  </si>
  <si>
    <t>0.03+0.43i</t>
  </si>
  <si>
    <t>0.65-0.35i</t>
  </si>
  <si>
    <t>-0.02-0.13i</t>
  </si>
  <si>
    <t>0.96-0.73i</t>
  </si>
  <si>
    <t>-0.02-0.14i</t>
  </si>
  <si>
    <t>-0.43+0.26i</t>
  </si>
  <si>
    <t>-0.92+0.85i</t>
  </si>
  <si>
    <t>0.2+0.08i</t>
  </si>
  <si>
    <t>-0.97-0.75i</t>
  </si>
  <si>
    <t>0.76-0.42i</t>
  </si>
  <si>
    <t>-0.59-0.08i</t>
  </si>
  <si>
    <t>-0.19-0.22i</t>
  </si>
  <si>
    <t>-0.68-0.79i</t>
  </si>
  <si>
    <t>-0.61-0.87i</t>
  </si>
  <si>
    <t>-0.51+0.52i</t>
  </si>
  <si>
    <t>0.48-0.68i</t>
  </si>
  <si>
    <t>0.9-0.46i</t>
  </si>
  <si>
    <t>0.37+0.49i</t>
  </si>
  <si>
    <t>-0.31-0.7i</t>
  </si>
  <si>
    <t>-0.73-0.16i</t>
  </si>
  <si>
    <t>0.04-0.37i</t>
  </si>
  <si>
    <t>0.64-0.9i</t>
  </si>
  <si>
    <t>0.68+0.97i</t>
  </si>
  <si>
    <t>-0.64-0.75i</t>
  </si>
  <si>
    <t>-0.2-0.64i</t>
  </si>
  <si>
    <t>-0.59-0.02i</t>
  </si>
  <si>
    <t>-0.53-0.74i</t>
  </si>
  <si>
    <t>-0.49+0.73i</t>
  </si>
  <si>
    <t>0.49+0.84i</t>
  </si>
  <si>
    <t>-0.68+0.21i</t>
  </si>
  <si>
    <t>-0.13-0.27i</t>
  </si>
  <si>
    <t>0.02+0.44i</t>
  </si>
  <si>
    <t>0.68-0.66i</t>
  </si>
  <si>
    <t>-0.45-0.74i</t>
  </si>
  <si>
    <t>0.49-0.39i</t>
  </si>
  <si>
    <t>0.2-0.59i</t>
  </si>
  <si>
    <t>0.23+0.31i</t>
  </si>
  <si>
    <t>-0.32+0.79i</t>
  </si>
  <si>
    <t>-0.6+0.6i</t>
  </si>
  <si>
    <t>-0.72+0.32i</t>
  </si>
  <si>
    <t>0.34-0.28i</t>
  </si>
  <si>
    <t>0.6+0.8i</t>
  </si>
  <si>
    <t>-0.76+0.12i</t>
  </si>
  <si>
    <t>0.92-0.9i</t>
  </si>
  <si>
    <t>0.19-0.15i</t>
  </si>
  <si>
    <t>0.42+0.99i</t>
  </si>
  <si>
    <t>-0.19-0.4i</t>
  </si>
  <si>
    <t>-0.17-0.77i</t>
  </si>
  <si>
    <t>0.17-0.22i</t>
  </si>
  <si>
    <t>0.08+0.63i</t>
  </si>
  <si>
    <t>-0.02+0.84i</t>
  </si>
  <si>
    <t>-0.09+0.63i</t>
  </si>
  <si>
    <t>0.02-0.9i</t>
  </si>
  <si>
    <t>0.48-0.63i</t>
  </si>
  <si>
    <t>-0.99-0.98i</t>
  </si>
  <si>
    <t>0.54+0.19i</t>
  </si>
  <si>
    <t>0.03-0.02i</t>
  </si>
  <si>
    <t>0.1+0.69i</t>
  </si>
  <si>
    <t>-0.56-0.46i</t>
  </si>
  <si>
    <t>0.59+0.23i</t>
  </si>
  <si>
    <t>0.26-0.76i</t>
  </si>
  <si>
    <t>0.1+0.9i</t>
  </si>
  <si>
    <t>-0.49-0.53i</t>
  </si>
  <si>
    <t>-0.46-0.64i</t>
  </si>
  <si>
    <t>0.23-0.44i</t>
  </si>
  <si>
    <t>-0.91-0.21i</t>
  </si>
  <si>
    <t>0.25+0.04i</t>
  </si>
  <si>
    <t>0.51-0.54i</t>
  </si>
  <si>
    <t>-0.11-0.38i</t>
  </si>
  <si>
    <t>0.8+0.04i</t>
  </si>
  <si>
    <t>0.3+0.46i</t>
  </si>
  <si>
    <t>0.56+0.35i</t>
  </si>
  <si>
    <t>-0.88-0.74i</t>
  </si>
  <si>
    <t>0.9-0.34i</t>
  </si>
  <si>
    <t>0.67+0.68i</t>
  </si>
  <si>
    <t>0.88-0.53i</t>
  </si>
  <si>
    <t>0.57-0.5i</t>
  </si>
  <si>
    <t>-0.65-0.22i</t>
  </si>
  <si>
    <t>0.92-0.95i</t>
  </si>
  <si>
    <t>-0.57-0.09i</t>
  </si>
  <si>
    <t>-0.06+0.27i</t>
  </si>
  <si>
    <t>一般行列 (WZggev)</t>
    <rPh sb="0" eb="2">
      <t>イッパン</t>
    </rPh>
    <rPh sb="2" eb="4">
      <t>ギョウレツ</t>
    </rPh>
    <rPh sb="3" eb="4">
      <t>イッコウ</t>
    </rPh>
    <phoneticPr fontId="1"/>
  </si>
  <si>
    <t>一般行列 (WZggev2)</t>
    <rPh sb="0" eb="2">
      <t>イッパン</t>
    </rPh>
    <rPh sb="2" eb="4">
      <t>ギョウレツ</t>
    </rPh>
    <rPh sb="3" eb="4">
      <t>イッコウ</t>
    </rPh>
    <phoneticPr fontId="1"/>
  </si>
  <si>
    <t>Alpha</t>
    <phoneticPr fontId="1"/>
  </si>
  <si>
    <t>特異値分解</t>
    <rPh sb="0" eb="3">
      <t>トクイチ</t>
    </rPh>
    <rPh sb="3" eb="5">
      <t>ブンカイ</t>
    </rPh>
    <phoneticPr fontId="1"/>
  </si>
  <si>
    <t>一般行列 (WZgesvd)</t>
    <rPh sb="0" eb="2">
      <t>イッパン</t>
    </rPh>
    <rPh sb="2" eb="4">
      <t>ギョウレツ</t>
    </rPh>
    <rPh sb="3" eb="4">
      <t>イッコウ</t>
    </rPh>
    <phoneticPr fontId="1"/>
  </si>
  <si>
    <t xml:space="preserve">m = </t>
    <phoneticPr fontId="1"/>
  </si>
  <si>
    <t>特異値</t>
    <rPh sb="0" eb="3">
      <t>トクイチ</t>
    </rPh>
    <phoneticPr fontId="1"/>
  </si>
  <si>
    <t>一般化特異値分解</t>
    <rPh sb="0" eb="3">
      <t>イッパンカ</t>
    </rPh>
    <rPh sb="3" eb="6">
      <t>トクイチ</t>
    </rPh>
    <rPh sb="6" eb="8">
      <t>ブンカイ</t>
    </rPh>
    <phoneticPr fontId="1"/>
  </si>
  <si>
    <t xml:space="preserve">m = </t>
    <phoneticPr fontId="1"/>
  </si>
  <si>
    <t xml:space="preserve">p = </t>
    <phoneticPr fontId="1"/>
  </si>
  <si>
    <t>一般化特異値</t>
    <rPh sb="0" eb="3">
      <t>イッパンカ</t>
    </rPh>
    <rPh sb="3" eb="6">
      <t>トクイチ</t>
    </rPh>
    <phoneticPr fontId="1"/>
  </si>
  <si>
    <t>Beta</t>
    <phoneticPr fontId="1"/>
  </si>
  <si>
    <t>一般行列 (WZgesvd2)</t>
    <rPh sb="0" eb="2">
      <t>イッパン</t>
    </rPh>
    <rPh sb="2" eb="4">
      <t>ギョウレツ</t>
    </rPh>
    <rPh sb="3" eb="4">
      <t>イッコウ</t>
    </rPh>
    <phoneticPr fontId="1"/>
  </si>
  <si>
    <t>左ユニタリ行列U・右ユニタリ行列V^H (左詰め)</t>
    <rPh sb="0" eb="1">
      <t>ヒダリ</t>
    </rPh>
    <rPh sb="5" eb="7">
      <t>ギョウレツ</t>
    </rPh>
    <rPh sb="9" eb="10">
      <t>ミギ</t>
    </rPh>
    <rPh sb="14" eb="16">
      <t>ギョウレツ</t>
    </rPh>
    <rPh sb="21" eb="22">
      <t>ヒダリ</t>
    </rPh>
    <rPh sb="22" eb="23">
      <t>ツ</t>
    </rPh>
    <phoneticPr fontId="1"/>
  </si>
  <si>
    <t>0.09-0.01i</t>
  </si>
  <si>
    <t>-0.94+0.01i</t>
  </si>
  <si>
    <t>0.09+0.01i</t>
  </si>
  <si>
    <t>-0.94-0.01i</t>
  </si>
  <si>
    <t>0.01+0.73i</t>
  </si>
  <si>
    <t>-0.01+0.63i</t>
  </si>
  <si>
    <t>-0.0418999999999999-0.1972i</t>
  </si>
  <si>
    <t>-0.0418999999999999+0.1972i</t>
  </si>
  <si>
    <t>1.9455+0.0797000000000001i</t>
  </si>
  <si>
    <t>-0.0121999999999998-0.5238i</t>
  </si>
  <si>
    <t>0.0780000000000001-0.1734i</t>
  </si>
  <si>
    <t>1.9455-0.0797000000000001i</t>
  </si>
  <si>
    <t>-0.0177999999999999+1.521i</t>
  </si>
  <si>
    <t>-0.0177999999999999-1.521i</t>
  </si>
  <si>
    <t>-0.0121999999999998+0.5238i</t>
  </si>
  <si>
    <t>0.0780000000000001+0.1734i</t>
  </si>
  <si>
    <t>-0.00570000000000004+0.3752i</t>
  </si>
  <si>
    <t>-0.2914-0.0031i</t>
  </si>
  <si>
    <t>1+0.27i</t>
  </si>
  <si>
    <t>0.01-0.13i</t>
  </si>
  <si>
    <t>-0.5-0.01i</t>
  </si>
  <si>
    <t xml:space="preserve">ka = </t>
    <phoneticPr fontId="1"/>
  </si>
  <si>
    <t xml:space="preserve">kb = </t>
    <phoneticPr fontId="1"/>
  </si>
  <si>
    <t xml:space="preserve">ka = </t>
    <phoneticPr fontId="1"/>
  </si>
  <si>
    <t>上三角行列R・ユニタリ行列U・V・Q (左詰め)</t>
    <rPh sb="0" eb="5">
      <t>ウエサンカクギョウレツ</t>
    </rPh>
    <rPh sb="11" eb="13">
      <t>ギョウレツ</t>
    </rPh>
    <rPh sb="20" eb="21">
      <t>ヒダリ</t>
    </rPh>
    <rPh sb="21" eb="22">
      <t>ツ</t>
    </rPh>
    <phoneticPr fontId="1"/>
  </si>
  <si>
    <t>エルミート行列 (WZhegv)</t>
    <rPh sb="5" eb="7">
      <t>ギョウレツ</t>
    </rPh>
    <rPh sb="6" eb="7">
      <t>イッコウ</t>
    </rPh>
    <phoneticPr fontId="1"/>
  </si>
  <si>
    <t>エルミート行列 (WZhegv2)</t>
    <rPh sb="5" eb="7">
      <t>ギョウレツ</t>
    </rPh>
    <rPh sb="6" eb="7">
      <t>イッコウ</t>
    </rPh>
    <phoneticPr fontId="1"/>
  </si>
  <si>
    <t>エルミート帯行列 (WZhbgv2)</t>
    <rPh sb="5" eb="6">
      <t>オビ</t>
    </rPh>
    <rPh sb="6" eb="8">
      <t>ギョウレツ</t>
    </rPh>
    <rPh sb="7" eb="8">
      <t>イッコウ</t>
    </rPh>
    <phoneticPr fontId="1"/>
  </si>
  <si>
    <t>一般行列 (WZggsvd3)</t>
    <rPh sb="0" eb="2">
      <t>イッパン</t>
    </rPh>
    <rPh sb="2" eb="4">
      <t>ギョウレツ</t>
    </rPh>
    <rPh sb="3" eb="4">
      <t>イッコウ</t>
    </rPh>
    <phoneticPr fontId="1"/>
  </si>
  <si>
    <t>一般行列 (WZggsvd32)</t>
    <rPh sb="0" eb="2">
      <t>イッパン</t>
    </rPh>
    <rPh sb="2" eb="4">
      <t>ギョウレツ</t>
    </rPh>
    <rPh sb="3" eb="4">
      <t>イッコウ</t>
    </rPh>
    <phoneticPr fontId="1"/>
  </si>
  <si>
    <t xml:space="preserve">Uplo = </t>
    <phoneticPr fontId="1"/>
  </si>
  <si>
    <t>L</t>
    <phoneticPr fontId="1"/>
  </si>
  <si>
    <t>エルミート行列 A (上または下三角要素のみ有効)</t>
    <rPh sb="5" eb="7">
      <t>ギョウレツ</t>
    </rPh>
    <rPh sb="11" eb="12">
      <t>ウエ</t>
    </rPh>
    <rPh sb="15" eb="16">
      <t>シタ</t>
    </rPh>
    <rPh sb="16" eb="18">
      <t>サンカク</t>
    </rPh>
    <rPh sb="18" eb="20">
      <t>ヨウソ</t>
    </rPh>
    <rPh sb="22" eb="24">
      <t>ユウコウ</t>
    </rPh>
    <phoneticPr fontId="1"/>
  </si>
  <si>
    <t>エルミート行列 A (上または下三角要素のみ有効)</t>
    <phoneticPr fontId="1"/>
  </si>
  <si>
    <t>正定値エルミート行列 B (上または下三角要素のみ有効)</t>
    <rPh sb="0" eb="3">
      <t>セイテイチ</t>
    </rPh>
    <rPh sb="8" eb="10">
      <t>ギョウレツ</t>
    </rPh>
    <rPh sb="18" eb="19">
      <t>シタ</t>
    </rPh>
    <rPh sb="19" eb="21">
      <t>サンカク</t>
    </rPh>
    <rPh sb="21" eb="23">
      <t>ヨウソ</t>
    </rPh>
    <rPh sb="25" eb="27">
      <t>ユウコウ</t>
    </rPh>
    <phoneticPr fontId="1"/>
  </si>
  <si>
    <t>正定値エルミート行列 B (上または下三角要素のみ有効)</t>
    <rPh sb="0" eb="3">
      <t>セイテイチ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</si>
</sst>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0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center"/>
    </xf>
    <xf numFmtId="0" fontId="0" fillId="3" borderId="29" xfId="0" applyFill="1" applyBorder="1" applyAlignment="1">
      <alignment horizontal="right" vertical="center"/>
    </xf>
    <xf numFmtId="0" fontId="0" fillId="2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0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2" borderId="3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3" borderId="3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4" xfId="0" applyFill="1" applyBorder="1">
      <alignment vertical="center"/>
    </xf>
    <xf numFmtId="0" fontId="0" fillId="5" borderId="35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/>
  </sheetViews>
  <sheetFormatPr defaultRowHeight="13.5" x14ac:dyDescent="0.15"/>
  <cols>
    <col min="1" max="1" width="5.125" style="13" customWidth="1"/>
    <col min="2" max="2" width="9.75" customWidth="1"/>
    <col min="3" max="12" width="12.625" customWidth="1"/>
  </cols>
  <sheetData>
    <row r="1" spans="1:13" x14ac:dyDescent="0.15">
      <c r="A1" s="14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15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3" customFormat="1" x14ac:dyDescent="0.15">
      <c r="A3" s="14" t="s">
        <v>121</v>
      </c>
    </row>
    <row r="4" spans="1:13" x14ac:dyDescent="0.15">
      <c r="B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15">
      <c r="A5" s="17" t="s">
        <v>0</v>
      </c>
      <c r="B5" s="15">
        <v>10</v>
      </c>
      <c r="D5" s="17" t="s">
        <v>456</v>
      </c>
      <c r="E5" s="15" t="s">
        <v>457</v>
      </c>
      <c r="F5" s="13"/>
      <c r="G5" s="13"/>
      <c r="H5" s="13"/>
      <c r="I5" s="13"/>
      <c r="J5" s="13"/>
      <c r="K5" s="13"/>
      <c r="L5" s="13"/>
      <c r="M5" s="13"/>
    </row>
    <row r="6" spans="1:13" x14ac:dyDescent="0.1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15">
      <c r="A7" s="1"/>
      <c r="B7" s="1"/>
      <c r="C7" s="2" t="s">
        <v>458</v>
      </c>
      <c r="D7" s="3"/>
      <c r="E7" s="3"/>
      <c r="F7" s="3"/>
      <c r="G7" s="3"/>
      <c r="H7" s="3"/>
      <c r="I7" s="3"/>
      <c r="J7" s="3"/>
      <c r="K7" s="3"/>
      <c r="L7" s="4"/>
    </row>
    <row r="8" spans="1:1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3" x14ac:dyDescent="0.15">
      <c r="A9" s="9">
        <v>1</v>
      </c>
      <c r="B9" s="36"/>
      <c r="C9" s="12">
        <v>0.2</v>
      </c>
      <c r="D9" s="26" t="s">
        <v>14</v>
      </c>
      <c r="E9" s="26" t="s">
        <v>15</v>
      </c>
      <c r="F9" s="26" t="s">
        <v>16</v>
      </c>
      <c r="G9" s="26" t="s">
        <v>17</v>
      </c>
      <c r="H9" s="26" t="s">
        <v>18</v>
      </c>
      <c r="I9" s="26" t="s">
        <v>19</v>
      </c>
      <c r="J9" s="26" t="s">
        <v>20</v>
      </c>
      <c r="K9" s="26" t="s">
        <v>21</v>
      </c>
      <c r="L9" s="27" t="s">
        <v>22</v>
      </c>
    </row>
    <row r="10" spans="1:13" x14ac:dyDescent="0.15">
      <c r="A10" s="10">
        <v>2</v>
      </c>
      <c r="B10" s="37"/>
      <c r="C10" s="20" t="s">
        <v>23</v>
      </c>
      <c r="D10" s="21">
        <v>-0.32</v>
      </c>
      <c r="E10" s="30" t="s">
        <v>24</v>
      </c>
      <c r="F10" s="30" t="s">
        <v>25</v>
      </c>
      <c r="G10" s="30" t="s">
        <v>26</v>
      </c>
      <c r="H10" s="30" t="s">
        <v>27</v>
      </c>
      <c r="I10" s="30" t="s">
        <v>28</v>
      </c>
      <c r="J10" s="30" t="s">
        <v>29</v>
      </c>
      <c r="K10" s="30" t="s">
        <v>30</v>
      </c>
      <c r="L10" s="31" t="s">
        <v>31</v>
      </c>
    </row>
    <row r="11" spans="1:13" x14ac:dyDescent="0.15">
      <c r="A11" s="10">
        <v>3</v>
      </c>
      <c r="B11" s="37"/>
      <c r="C11" s="20" t="s">
        <v>32</v>
      </c>
      <c r="D11" s="21" t="s">
        <v>33</v>
      </c>
      <c r="E11" s="21">
        <v>-0.28999999999999998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426</v>
      </c>
      <c r="K11" s="30" t="s">
        <v>38</v>
      </c>
      <c r="L11" s="31" t="s">
        <v>39</v>
      </c>
    </row>
    <row r="12" spans="1:13" x14ac:dyDescent="0.15">
      <c r="A12" s="10">
        <v>4</v>
      </c>
      <c r="B12" s="37"/>
      <c r="C12" s="20" t="s">
        <v>40</v>
      </c>
      <c r="D12" s="21" t="s">
        <v>41</v>
      </c>
      <c r="E12" s="21" t="s">
        <v>42</v>
      </c>
      <c r="F12" s="21">
        <v>0.19</v>
      </c>
      <c r="G12" s="30" t="s">
        <v>43</v>
      </c>
      <c r="H12" s="30" t="s">
        <v>44</v>
      </c>
      <c r="I12" s="30" t="s">
        <v>45</v>
      </c>
      <c r="J12" s="30" t="s">
        <v>46</v>
      </c>
      <c r="K12" s="30" t="s">
        <v>47</v>
      </c>
      <c r="L12" s="31" t="s">
        <v>48</v>
      </c>
    </row>
    <row r="13" spans="1:13" x14ac:dyDescent="0.15">
      <c r="A13" s="10">
        <v>5</v>
      </c>
      <c r="B13" s="37"/>
      <c r="C13" s="20" t="s">
        <v>49</v>
      </c>
      <c r="D13" s="21" t="s">
        <v>50</v>
      </c>
      <c r="E13" s="21" t="s">
        <v>51</v>
      </c>
      <c r="F13" s="21" t="s">
        <v>52</v>
      </c>
      <c r="G13" s="21">
        <v>-0.66</v>
      </c>
      <c r="H13" s="30" t="s">
        <v>53</v>
      </c>
      <c r="I13" s="30" t="s">
        <v>54</v>
      </c>
      <c r="J13" s="30" t="s">
        <v>427</v>
      </c>
      <c r="K13" s="30" t="s">
        <v>55</v>
      </c>
      <c r="L13" s="31" t="s">
        <v>56</v>
      </c>
    </row>
    <row r="14" spans="1:13" x14ac:dyDescent="0.15">
      <c r="A14" s="10">
        <v>6</v>
      </c>
      <c r="B14" s="37"/>
      <c r="C14" s="20" t="s">
        <v>57</v>
      </c>
      <c r="D14" s="21" t="s">
        <v>58</v>
      </c>
      <c r="E14" s="21" t="s">
        <v>59</v>
      </c>
      <c r="F14" s="21" t="s">
        <v>60</v>
      </c>
      <c r="G14" s="21" t="s">
        <v>61</v>
      </c>
      <c r="H14" s="21">
        <v>-0.79</v>
      </c>
      <c r="I14" s="30" t="s">
        <v>62</v>
      </c>
      <c r="J14" s="30" t="s">
        <v>63</v>
      </c>
      <c r="K14" s="30" t="s">
        <v>64</v>
      </c>
      <c r="L14" s="31" t="s">
        <v>65</v>
      </c>
    </row>
    <row r="15" spans="1:13" x14ac:dyDescent="0.15">
      <c r="A15" s="10">
        <v>7</v>
      </c>
      <c r="B15" s="37"/>
      <c r="C15" s="20" t="s">
        <v>66</v>
      </c>
      <c r="D15" s="21" t="s">
        <v>67</v>
      </c>
      <c r="E15" s="21" t="s">
        <v>68</v>
      </c>
      <c r="F15" s="21" t="s">
        <v>69</v>
      </c>
      <c r="G15" s="21" t="s">
        <v>70</v>
      </c>
      <c r="H15" s="21" t="s">
        <v>71</v>
      </c>
      <c r="I15" s="21">
        <v>-0.71</v>
      </c>
      <c r="J15" s="30" t="s">
        <v>72</v>
      </c>
      <c r="K15" s="30" t="s">
        <v>73</v>
      </c>
      <c r="L15" s="31" t="s">
        <v>74</v>
      </c>
    </row>
    <row r="16" spans="1:13" x14ac:dyDescent="0.15">
      <c r="A16" s="10">
        <v>8</v>
      </c>
      <c r="B16" s="37"/>
      <c r="C16" s="20" t="s">
        <v>75</v>
      </c>
      <c r="D16" s="21" t="s">
        <v>76</v>
      </c>
      <c r="E16" s="21" t="s">
        <v>428</v>
      </c>
      <c r="F16" s="21" t="s">
        <v>77</v>
      </c>
      <c r="G16" s="21" t="s">
        <v>429</v>
      </c>
      <c r="H16" s="21" t="s">
        <v>78</v>
      </c>
      <c r="I16" s="21" t="s">
        <v>79</v>
      </c>
      <c r="J16" s="21">
        <v>-0.37</v>
      </c>
      <c r="K16" s="30" t="s">
        <v>80</v>
      </c>
      <c r="L16" s="31" t="s">
        <v>81</v>
      </c>
    </row>
    <row r="17" spans="1:13" x14ac:dyDescent="0.15">
      <c r="A17" s="10">
        <v>9</v>
      </c>
      <c r="B17" s="37"/>
      <c r="C17" s="20" t="s">
        <v>82</v>
      </c>
      <c r="D17" s="21" t="s">
        <v>83</v>
      </c>
      <c r="E17" s="21" t="s">
        <v>84</v>
      </c>
      <c r="F17" s="21" t="s">
        <v>85</v>
      </c>
      <c r="G17" s="21" t="s">
        <v>86</v>
      </c>
      <c r="H17" s="21" t="s">
        <v>87</v>
      </c>
      <c r="I17" s="21" t="s">
        <v>88</v>
      </c>
      <c r="J17" s="21" t="s">
        <v>89</v>
      </c>
      <c r="K17" s="21">
        <v>-0.64</v>
      </c>
      <c r="L17" s="31" t="s">
        <v>90</v>
      </c>
    </row>
    <row r="18" spans="1:13" x14ac:dyDescent="0.15">
      <c r="A18" s="11">
        <v>10</v>
      </c>
      <c r="B18" s="38"/>
      <c r="C18" s="23" t="s">
        <v>91</v>
      </c>
      <c r="D18" s="24" t="s">
        <v>92</v>
      </c>
      <c r="E18" s="24" t="s">
        <v>93</v>
      </c>
      <c r="F18" s="24" t="s">
        <v>94</v>
      </c>
      <c r="G18" s="24" t="s">
        <v>95</v>
      </c>
      <c r="H18" s="24" t="s">
        <v>96</v>
      </c>
      <c r="I18" s="24" t="s">
        <v>97</v>
      </c>
      <c r="J18" s="24" t="s">
        <v>98</v>
      </c>
      <c r="K18" s="24" t="s">
        <v>99</v>
      </c>
      <c r="L18" s="25">
        <v>-0.42</v>
      </c>
    </row>
    <row r="19" spans="1:13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15">
      <c r="A20" s="1"/>
      <c r="B20" s="1" t="s">
        <v>2</v>
      </c>
      <c r="C20" s="2" t="s">
        <v>4</v>
      </c>
      <c r="D20" s="3"/>
      <c r="E20" s="3"/>
      <c r="F20" s="3"/>
      <c r="G20" s="3"/>
      <c r="H20" s="3"/>
      <c r="I20" s="3"/>
      <c r="J20" s="3"/>
      <c r="K20" s="3"/>
      <c r="L20" s="4"/>
      <c r="M20" s="13"/>
    </row>
    <row r="21" spans="1:13" x14ac:dyDescent="0.15">
      <c r="A21" s="5"/>
      <c r="B21" s="5" t="s">
        <v>3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  <c r="M21" s="13"/>
    </row>
    <row r="22" spans="1:13" x14ac:dyDescent="0.15">
      <c r="A22" s="9">
        <v>1</v>
      </c>
      <c r="B22" s="68">
        <f t="array" ref="B22:L32">_xll.WZheev("V",E5,B5,C9:L18)</f>
        <v>-4.4190702064213143</v>
      </c>
      <c r="C22" s="69" t="str">
        <v>0.196669415763562</v>
      </c>
      <c r="D22" s="70" t="str">
        <v>-0.277045030109727</v>
      </c>
      <c r="E22" s="70" t="str">
        <v>-0.469812480289281</v>
      </c>
      <c r="F22" s="70" t="str">
        <v>0.175405078663885</v>
      </c>
      <c r="G22" s="70" t="str">
        <v>-0.242156608191576</v>
      </c>
      <c r="H22" s="70" t="str">
        <v>0.145046668228557</v>
      </c>
      <c r="I22" s="70" t="str">
        <v>-0.306639602606863</v>
      </c>
      <c r="J22" s="70" t="str">
        <v>0.45096572924226</v>
      </c>
      <c r="K22" s="70" t="str">
        <v>0.118958837324987</v>
      </c>
      <c r="L22" s="71" t="str">
        <v>-0.491781440547939</v>
      </c>
      <c r="M22" s="13"/>
    </row>
    <row r="23" spans="1:13" x14ac:dyDescent="0.15">
      <c r="A23" s="10">
        <v>2</v>
      </c>
      <c r="B23" s="72">
        <v>-3.6885227863236474</v>
      </c>
      <c r="C23" s="73" t="str">
        <v>0.287493512255344+0.280997301556439i</v>
      </c>
      <c r="D23" s="74" t="str">
        <v>0.23184292682415-0.316991168491193i</v>
      </c>
      <c r="E23" s="74" t="str">
        <v>0.02630333403636-0.0767894411778947i</v>
      </c>
      <c r="F23" s="74" t="str">
        <v>-0.134516426311788+0.0332534492748287i</v>
      </c>
      <c r="G23" s="74" t="str">
        <v>0.179856785922708+0.187358289529279i</v>
      </c>
      <c r="H23" s="74" t="str">
        <v>0.02996866931367+0.188551381821932i</v>
      </c>
      <c r="I23" s="74" t="str">
        <v>-0.423129888721408+0.034393865798907i</v>
      </c>
      <c r="J23" s="74" t="str">
        <v>0.272959388298296-0.306231245219095i</v>
      </c>
      <c r="K23" s="74" t="str">
        <v>-0.372543192291641-0.0312672583047151i</v>
      </c>
      <c r="L23" s="75" t="str">
        <v>0.255555604700443+0.0297016731641207i</v>
      </c>
      <c r="M23" s="13"/>
    </row>
    <row r="24" spans="1:13" x14ac:dyDescent="0.15">
      <c r="A24" s="10">
        <v>3</v>
      </c>
      <c r="B24" s="72">
        <v>-2.4713873765453398</v>
      </c>
      <c r="C24" s="73" t="str">
        <v>0.168856542478177+0.28778650703986i</v>
      </c>
      <c r="D24" s="74" t="str">
        <v>0.122040003039277+0.255287711573106i</v>
      </c>
      <c r="E24" s="74" t="str">
        <v>0.308161135911967-0.112219237937639i</v>
      </c>
      <c r="F24" s="74" t="str">
        <v>0.0877706397322017+0.00190247094663189i</v>
      </c>
      <c r="G24" s="74" t="str">
        <v>0.0839264700086448+0.331045393083014i</v>
      </c>
      <c r="H24" s="74" t="str">
        <v>-0.18360786347745-0.332772132784335i</v>
      </c>
      <c r="I24" s="74" t="str">
        <v>-0.0649210020154279+0.473673640343343i</v>
      </c>
      <c r="J24" s="74" t="str">
        <v>0.0554952395971084+0.237276112335536i</v>
      </c>
      <c r="K24" s="74" t="str">
        <v>-0.00916644494614692+0.141916457916159i</v>
      </c>
      <c r="L24" s="75" t="str">
        <v>-0.270640300270274-0.225436505896208i</v>
      </c>
      <c r="M24" s="13"/>
    </row>
    <row r="25" spans="1:13" x14ac:dyDescent="0.15">
      <c r="A25" s="10">
        <v>4</v>
      </c>
      <c r="B25" s="72">
        <v>-1.634734847783184</v>
      </c>
      <c r="C25" s="73" t="str">
        <v>-0.0510193844949818-0.233663281192007i</v>
      </c>
      <c r="D25" s="74" t="str">
        <v>-0.126376221734202-0.069445449614887i</v>
      </c>
      <c r="E25" s="74" t="str">
        <v>0.285895908536861+0.257711115584849i</v>
      </c>
      <c r="F25" s="74" t="str">
        <v>0.141700752348276-0.0737384293806317i</v>
      </c>
      <c r="G25" s="74" t="str">
        <v>0.501646004679843-0.140673457645913i</v>
      </c>
      <c r="H25" s="74" t="str">
        <v>0.0525475412863808-0.160342871833373i</v>
      </c>
      <c r="I25" s="74" t="str">
        <v>-0.0688729184863861-0.289182407659586i</v>
      </c>
      <c r="J25" s="74" t="str">
        <v>0.106309145526087+0.101683463230755i</v>
      </c>
      <c r="K25" s="74" t="str">
        <v>-0.432967386183792-0.111470800488033i</v>
      </c>
      <c r="L25" s="75" t="str">
        <v>-0.367610218988446-0.0582514679263927i</v>
      </c>
      <c r="M25" s="13"/>
    </row>
    <row r="26" spans="1:13" x14ac:dyDescent="0.15">
      <c r="A26" s="10">
        <v>5</v>
      </c>
      <c r="B26" s="72">
        <v>-0.65746466201349107</v>
      </c>
      <c r="C26" s="73" t="str">
        <v>-0.0893268432041666-0.40725274959306i</v>
      </c>
      <c r="D26" s="74" t="str">
        <v>0.210981008720835+0.322051038996369i</v>
      </c>
      <c r="E26" s="74" t="str">
        <v>-0.0474924709603189-0.0886004869017198i</v>
      </c>
      <c r="F26" s="74" t="str">
        <v>0.183612881071814-0.0534797335182129i</v>
      </c>
      <c r="G26" s="74" t="str">
        <v>0.349972681070464+0.0200095584414782i</v>
      </c>
      <c r="H26" s="74" t="str">
        <v>-0.0606196774420598+0.227196588452675i</v>
      </c>
      <c r="I26" s="74" t="str">
        <v>-0.50173421828533+0.0161494547932523i</v>
      </c>
      <c r="J26" s="74" t="str">
        <v>0.0242402519070507+0.0687020161166539i</v>
      </c>
      <c r="K26" s="74" t="str">
        <v>0.36289206076175+0.000574497597906595i</v>
      </c>
      <c r="L26" s="75" t="str">
        <v>0.188928503489992-0.168498849902559i</v>
      </c>
    </row>
    <row r="27" spans="1:13" x14ac:dyDescent="0.15">
      <c r="A27" s="10">
        <v>6</v>
      </c>
      <c r="B27" s="72">
        <v>0.52533270694148415</v>
      </c>
      <c r="C27" s="73" t="str">
        <v>0.187630806421284-0.132346985836615i</v>
      </c>
      <c r="D27" s="74" t="str">
        <v>0.401292121985552-0.178133434477058i</v>
      </c>
      <c r="E27" s="74" t="str">
        <v>-0.14746081201206+0.183572628698395i</v>
      </c>
      <c r="F27" s="74" t="str">
        <v>-0.0472848969334041-0.436152655022071i</v>
      </c>
      <c r="G27" s="74" t="str">
        <v>-0.265892506523221-0.0691101688362227i</v>
      </c>
      <c r="H27" s="74" t="str">
        <v>-0.310492409385012-0.265173854472965i</v>
      </c>
      <c r="I27" s="74" t="str">
        <v>-0.131695338664073-0.228224123904952i</v>
      </c>
      <c r="J27" s="74" t="str">
        <v>-0.242757157865778-0.137453052899771i</v>
      </c>
      <c r="K27" s="74" t="str">
        <v>-0.0068329738818884+0.161423947733722i</v>
      </c>
      <c r="L27" s="75" t="str">
        <v>-0.129820037754529-0.272385392859839i</v>
      </c>
    </row>
    <row r="28" spans="1:13" x14ac:dyDescent="0.15">
      <c r="A28" s="10">
        <v>7</v>
      </c>
      <c r="B28" s="72">
        <v>0.92055719834521299</v>
      </c>
      <c r="C28" s="73" t="str">
        <v>0.401211848565414-0.0764335053225999i</v>
      </c>
      <c r="D28" s="74" t="str">
        <v>0.307789780838737+0.16641816159967i</v>
      </c>
      <c r="E28" s="74" t="str">
        <v>0.280884293304354-0.135093782003105i</v>
      </c>
      <c r="F28" s="74" t="str">
        <v>-0.111763638885546+0.248436102027605i</v>
      </c>
      <c r="G28" s="74" t="str">
        <v>-0.175119807589162-0.156614494914571i</v>
      </c>
      <c r="H28" s="74" t="str">
        <v>0.393273845795857+0.0937872905634093i</v>
      </c>
      <c r="I28" s="74" t="str">
        <v>-0.12972831342594-0.0962886410789906i</v>
      </c>
      <c r="J28" s="74" t="str">
        <v>-0.325084817348009-0.0321739134295533i</v>
      </c>
      <c r="K28" s="74" t="str">
        <v>0.0681516163482631-0.225334897755548i</v>
      </c>
      <c r="L28" s="75" t="str">
        <v>-0.319650009539949+0.174158689374205i</v>
      </c>
    </row>
    <row r="29" spans="1:13" x14ac:dyDescent="0.15">
      <c r="A29" s="10">
        <v>8</v>
      </c>
      <c r="B29" s="72">
        <v>1.735716217094089</v>
      </c>
      <c r="C29" s="73" t="str">
        <v>-0.246599789781983-0.0787476592007006i</v>
      </c>
      <c r="D29" s="74" t="str">
        <v>-0.0802497981085989+0.138093351862346i</v>
      </c>
      <c r="E29" s="74" t="str">
        <v>-0.0364132818787739-0.42634997019517i</v>
      </c>
      <c r="F29" s="74" t="str">
        <v>0.148038698886317-0.325463572596594i</v>
      </c>
      <c r="G29" s="74" t="str">
        <v>-0.0943806541905252+0.396469471070636i</v>
      </c>
      <c r="H29" s="74" t="str">
        <v>0.104498321879956+0.338553474027573i</v>
      </c>
      <c r="I29" s="74" t="str">
        <v>0.0750731671234914-0.0429609326780373i</v>
      </c>
      <c r="J29" s="74" t="str">
        <v>-0.247680988468667-0.234607962760505i</v>
      </c>
      <c r="K29" s="74" t="str">
        <v>-0.334509521445189+0.0128064588857046i</v>
      </c>
      <c r="L29" s="75" t="str">
        <v>-0.243377525104672-0.0986893581289027i</v>
      </c>
    </row>
    <row r="30" spans="1:13" x14ac:dyDescent="0.15">
      <c r="A30" s="10">
        <v>9</v>
      </c>
      <c r="B30" s="72">
        <v>2.5656610831821389</v>
      </c>
      <c r="C30" s="73" t="str">
        <v>-0.0196888421343396+0.134825475224498i</v>
      </c>
      <c r="D30" s="74" t="str">
        <v>0.0696632731489882-0.369741764375429i</v>
      </c>
      <c r="E30" s="74" t="str">
        <v>0.367404230654851+0.104603431776939i</v>
      </c>
      <c r="F30" s="74" t="str">
        <v>0.417187111509907-0.286842844318387i</v>
      </c>
      <c r="G30" s="74" t="str">
        <v>-0.00445976137263561+0.145314882103i</v>
      </c>
      <c r="H30" s="74" t="str">
        <v>0.371462643192528+0.0723858966721073i</v>
      </c>
      <c r="I30" s="74" t="str">
        <v>0.0626074322127189-0.0955670423753731i</v>
      </c>
      <c r="J30" s="74" t="str">
        <v>0.0939566607976605-0.0178034411438666i</v>
      </c>
      <c r="K30" s="74" t="str">
        <v>0.40570253147763+0.269168203878134i</v>
      </c>
      <c r="L30" s="75" t="str">
        <v>0.00770298563177061+0.118141272361616i</v>
      </c>
    </row>
    <row r="31" spans="1:13" x14ac:dyDescent="0.15">
      <c r="A31" s="11">
        <v>10</v>
      </c>
      <c r="B31" s="76">
        <v>3.3139126735240576</v>
      </c>
      <c r="C31" s="77" t="str">
        <v>-0.116527595252573-0.372355980880867i</v>
      </c>
      <c r="D31" s="78" t="str">
        <v>0.165165304879451+0.101856196878866i</v>
      </c>
      <c r="E31" s="78" t="str">
        <v>0.151145000807612-0.0491073988689504i</v>
      </c>
      <c r="F31" s="78" t="str">
        <v>-0.47631588293099+0.0501571222151629i</v>
      </c>
      <c r="G31" s="78" t="str">
        <v>-0.13144763557175+0.166656120633572i</v>
      </c>
      <c r="H31" s="78" t="str">
        <v>0.314107349191822-0.129187408234133i</v>
      </c>
      <c r="I31" s="78" t="str">
        <v>0.187418728583005-0.0748991457170311i</v>
      </c>
      <c r="J31" s="78" t="str">
        <v>0.472030421348545-0.0955674244940823i</v>
      </c>
      <c r="K31" s="78" t="str">
        <v>0.000427524194779475+0.252287991240387i</v>
      </c>
      <c r="L31" s="79" t="str">
        <v>0.0195368515466707-0.241559523522831i</v>
      </c>
    </row>
    <row r="32" spans="1:13" x14ac:dyDescent="0.15">
      <c r="B32" s="80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2" x14ac:dyDescent="0.15">
      <c r="B3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33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16384" width="9" style="13"/>
  </cols>
  <sheetData>
    <row r="1" spans="1:22" x14ac:dyDescent="0.15">
      <c r="A1" s="14" t="s">
        <v>1</v>
      </c>
    </row>
    <row r="2" spans="1:22" x14ac:dyDescent="0.15">
      <c r="A2" s="16"/>
    </row>
    <row r="3" spans="1:22" x14ac:dyDescent="0.15">
      <c r="A3" s="14" t="s">
        <v>120</v>
      </c>
    </row>
    <row r="5" spans="1:22" x14ac:dyDescent="0.15">
      <c r="A5" s="17" t="s">
        <v>0</v>
      </c>
      <c r="B5" s="15">
        <v>10</v>
      </c>
      <c r="D5" s="17" t="s">
        <v>456</v>
      </c>
      <c r="E5" s="15" t="s">
        <v>457</v>
      </c>
    </row>
    <row r="7" spans="1:22" x14ac:dyDescent="0.15">
      <c r="A7" s="1"/>
      <c r="B7" s="1"/>
      <c r="C7" s="2" t="s">
        <v>459</v>
      </c>
      <c r="D7" s="3"/>
      <c r="E7" s="3"/>
      <c r="F7" s="3"/>
      <c r="G7" s="3"/>
      <c r="H7" s="3"/>
      <c r="I7" s="3"/>
      <c r="J7" s="3"/>
      <c r="K7" s="3"/>
      <c r="L7" s="4"/>
      <c r="M7" s="2"/>
      <c r="N7" s="3"/>
      <c r="O7" s="3"/>
      <c r="P7" s="3"/>
      <c r="Q7" s="3"/>
      <c r="R7" s="3"/>
      <c r="S7" s="3"/>
      <c r="T7" s="3"/>
      <c r="U7" s="3"/>
      <c r="V7" s="4"/>
    </row>
    <row r="8" spans="1:22" x14ac:dyDescent="0.15">
      <c r="A8" s="5"/>
      <c r="B8" s="5"/>
      <c r="C8" s="48" t="s">
        <v>100</v>
      </c>
      <c r="D8" s="49" t="s">
        <v>101</v>
      </c>
      <c r="E8" s="48" t="s">
        <v>102</v>
      </c>
      <c r="F8" s="49" t="s">
        <v>103</v>
      </c>
      <c r="G8" s="48" t="s">
        <v>104</v>
      </c>
      <c r="H8" s="49" t="s">
        <v>105</v>
      </c>
      <c r="I8" s="48" t="s">
        <v>106</v>
      </c>
      <c r="J8" s="49" t="s">
        <v>118</v>
      </c>
      <c r="K8" s="48" t="s">
        <v>107</v>
      </c>
      <c r="L8" s="49" t="s">
        <v>108</v>
      </c>
      <c r="M8" s="48" t="s">
        <v>109</v>
      </c>
      <c r="N8" s="49" t="s">
        <v>110</v>
      </c>
      <c r="O8" s="48" t="s">
        <v>111</v>
      </c>
      <c r="P8" s="49" t="s">
        <v>112</v>
      </c>
      <c r="Q8" s="48" t="s">
        <v>113</v>
      </c>
      <c r="R8" s="49" t="s">
        <v>114</v>
      </c>
      <c r="S8" s="48" t="s">
        <v>115</v>
      </c>
      <c r="T8" s="49" t="s">
        <v>116</v>
      </c>
      <c r="U8" s="48" t="s">
        <v>119</v>
      </c>
      <c r="V8" s="49" t="s">
        <v>117</v>
      </c>
    </row>
    <row r="9" spans="1:22" x14ac:dyDescent="0.15">
      <c r="A9" s="9">
        <v>1</v>
      </c>
      <c r="B9" s="36"/>
      <c r="C9" s="12">
        <v>0.2</v>
      </c>
      <c r="D9" s="50">
        <v>0</v>
      </c>
      <c r="E9" s="28">
        <v>-0.11</v>
      </c>
      <c r="F9" s="27">
        <v>0.93</v>
      </c>
      <c r="G9" s="51">
        <v>0.81</v>
      </c>
      <c r="H9" s="52">
        <v>-0.37</v>
      </c>
      <c r="I9" s="28">
        <v>0.86</v>
      </c>
      <c r="J9" s="27">
        <v>-0.64</v>
      </c>
      <c r="K9" s="51">
        <v>0.2</v>
      </c>
      <c r="L9" s="27">
        <v>-0.94</v>
      </c>
      <c r="M9" s="28">
        <v>0.08</v>
      </c>
      <c r="N9" s="52">
        <v>-0.69</v>
      </c>
      <c r="O9" s="28">
        <v>0.65</v>
      </c>
      <c r="P9" s="27">
        <v>0.36</v>
      </c>
      <c r="Q9" s="51">
        <v>0.12</v>
      </c>
      <c r="R9" s="52">
        <v>0.11</v>
      </c>
      <c r="S9" s="28">
        <v>0.59</v>
      </c>
      <c r="T9" s="27">
        <v>0.36</v>
      </c>
      <c r="U9" s="51">
        <v>0.87</v>
      </c>
      <c r="V9" s="27">
        <v>-0.79</v>
      </c>
    </row>
    <row r="10" spans="1:22" x14ac:dyDescent="0.15">
      <c r="A10" s="10">
        <v>2</v>
      </c>
      <c r="B10" s="37"/>
      <c r="C10" s="20">
        <v>-0.11</v>
      </c>
      <c r="D10" s="53">
        <v>-0.93</v>
      </c>
      <c r="E10" s="20">
        <v>-0.32</v>
      </c>
      <c r="F10" s="22">
        <v>0</v>
      </c>
      <c r="G10" s="54">
        <v>-0.8</v>
      </c>
      <c r="H10" s="55">
        <v>0.92</v>
      </c>
      <c r="I10" s="29">
        <v>0.51</v>
      </c>
      <c r="J10" s="31">
        <v>-0.71</v>
      </c>
      <c r="K10" s="54">
        <v>0.79</v>
      </c>
      <c r="L10" s="31">
        <v>0.13</v>
      </c>
      <c r="M10" s="29">
        <v>-0.7</v>
      </c>
      <c r="N10" s="55">
        <v>0.47</v>
      </c>
      <c r="O10" s="29">
        <v>-0.9</v>
      </c>
      <c r="P10" s="31">
        <v>-0.31</v>
      </c>
      <c r="Q10" s="54">
        <v>0.69</v>
      </c>
      <c r="R10" s="55">
        <v>0.65</v>
      </c>
      <c r="S10" s="29">
        <v>-0.9</v>
      </c>
      <c r="T10" s="31">
        <v>0.18</v>
      </c>
      <c r="U10" s="54">
        <v>0.62</v>
      </c>
      <c r="V10" s="31">
        <v>0.28000000000000003</v>
      </c>
    </row>
    <row r="11" spans="1:22" x14ac:dyDescent="0.15">
      <c r="A11" s="10">
        <v>3</v>
      </c>
      <c r="B11" s="37"/>
      <c r="C11" s="20">
        <v>0.81</v>
      </c>
      <c r="D11" s="53">
        <v>0.37</v>
      </c>
      <c r="E11" s="20">
        <v>-0.8</v>
      </c>
      <c r="F11" s="22">
        <v>-0.92</v>
      </c>
      <c r="G11" s="56">
        <v>-0.28999999999999998</v>
      </c>
      <c r="H11" s="53">
        <v>0</v>
      </c>
      <c r="I11" s="29">
        <v>0.59</v>
      </c>
      <c r="J11" s="31">
        <v>0.15</v>
      </c>
      <c r="K11" s="54">
        <v>0.13</v>
      </c>
      <c r="L11" s="31">
        <v>-0.75</v>
      </c>
      <c r="M11" s="29">
        <v>0.5</v>
      </c>
      <c r="N11" s="55">
        <v>-0.98</v>
      </c>
      <c r="O11" s="29">
        <v>-0.75</v>
      </c>
      <c r="P11" s="31">
        <v>-0.57999999999999996</v>
      </c>
      <c r="Q11" s="54">
        <v>0.09</v>
      </c>
      <c r="R11" s="55">
        <v>-0.01</v>
      </c>
      <c r="S11" s="29">
        <v>-0.28000000000000003</v>
      </c>
      <c r="T11" s="31">
        <v>0.3</v>
      </c>
      <c r="U11" s="54">
        <v>0.51</v>
      </c>
      <c r="V11" s="31">
        <v>-0.2</v>
      </c>
    </row>
    <row r="12" spans="1:22" x14ac:dyDescent="0.15">
      <c r="A12" s="10">
        <v>4</v>
      </c>
      <c r="B12" s="37"/>
      <c r="C12" s="20">
        <v>0.86</v>
      </c>
      <c r="D12" s="53">
        <v>0.64</v>
      </c>
      <c r="E12" s="20">
        <v>0.51</v>
      </c>
      <c r="F12" s="22">
        <v>0.71</v>
      </c>
      <c r="G12" s="56">
        <v>0.59</v>
      </c>
      <c r="H12" s="53">
        <v>-0.15</v>
      </c>
      <c r="I12" s="20">
        <v>0.19</v>
      </c>
      <c r="J12" s="22">
        <v>0</v>
      </c>
      <c r="K12" s="54">
        <v>-0.91</v>
      </c>
      <c r="L12" s="31">
        <v>-0.3</v>
      </c>
      <c r="M12" s="29">
        <v>0.26</v>
      </c>
      <c r="N12" s="55">
        <v>0.39</v>
      </c>
      <c r="O12" s="29">
        <v>0.5</v>
      </c>
      <c r="P12" s="31">
        <v>0.08</v>
      </c>
      <c r="Q12" s="54">
        <v>0.73</v>
      </c>
      <c r="R12" s="55">
        <v>-0.54</v>
      </c>
      <c r="S12" s="29">
        <v>-0.89</v>
      </c>
      <c r="T12" s="31">
        <v>0.3</v>
      </c>
      <c r="U12" s="54">
        <v>-0.16</v>
      </c>
      <c r="V12" s="31">
        <v>-0.17</v>
      </c>
    </row>
    <row r="13" spans="1:22" x14ac:dyDescent="0.15">
      <c r="A13" s="10">
        <v>5</v>
      </c>
      <c r="B13" s="37"/>
      <c r="C13" s="20">
        <v>0.2</v>
      </c>
      <c r="D13" s="53">
        <v>0.94</v>
      </c>
      <c r="E13" s="20">
        <v>0.79</v>
      </c>
      <c r="F13" s="22">
        <v>-0.13</v>
      </c>
      <c r="G13" s="56">
        <v>0.13</v>
      </c>
      <c r="H13" s="53">
        <v>0.75</v>
      </c>
      <c r="I13" s="20">
        <v>-0.91</v>
      </c>
      <c r="J13" s="22">
        <v>0.3</v>
      </c>
      <c r="K13" s="56">
        <v>-0.66</v>
      </c>
      <c r="L13" s="22">
        <v>0</v>
      </c>
      <c r="M13" s="29">
        <v>-0.13</v>
      </c>
      <c r="N13" s="55">
        <v>-0.51</v>
      </c>
      <c r="O13" s="29">
        <v>-0.51</v>
      </c>
      <c r="P13" s="31">
        <v>0.87</v>
      </c>
      <c r="Q13" s="54">
        <v>-0.94</v>
      </c>
      <c r="R13" s="55">
        <v>0.01</v>
      </c>
      <c r="S13" s="29">
        <v>0.82</v>
      </c>
      <c r="T13" s="31">
        <v>-0.72</v>
      </c>
      <c r="U13" s="54">
        <v>-0.74</v>
      </c>
      <c r="V13" s="31">
        <v>-0.16</v>
      </c>
    </row>
    <row r="14" spans="1:22" x14ac:dyDescent="0.15">
      <c r="A14" s="10">
        <v>6</v>
      </c>
      <c r="B14" s="37"/>
      <c r="C14" s="20">
        <v>0.08</v>
      </c>
      <c r="D14" s="53">
        <v>0.69</v>
      </c>
      <c r="E14" s="20">
        <v>-0.7</v>
      </c>
      <c r="F14" s="22">
        <v>-0.47</v>
      </c>
      <c r="G14" s="56">
        <v>0.5</v>
      </c>
      <c r="H14" s="53">
        <v>0.98</v>
      </c>
      <c r="I14" s="20">
        <v>0.26</v>
      </c>
      <c r="J14" s="22">
        <v>-0.39</v>
      </c>
      <c r="K14" s="56">
        <v>-0.13</v>
      </c>
      <c r="L14" s="22">
        <v>0.51</v>
      </c>
      <c r="M14" s="20">
        <v>-0.79</v>
      </c>
      <c r="N14" s="53">
        <v>0</v>
      </c>
      <c r="O14" s="29">
        <v>-0.44</v>
      </c>
      <c r="P14" s="31">
        <v>0.89</v>
      </c>
      <c r="Q14" s="54">
        <v>0.63</v>
      </c>
      <c r="R14" s="55">
        <v>0.19</v>
      </c>
      <c r="S14" s="29">
        <v>-0.43</v>
      </c>
      <c r="T14" s="31">
        <v>-0.19</v>
      </c>
      <c r="U14" s="54">
        <v>-0.14000000000000001</v>
      </c>
      <c r="V14" s="31">
        <v>-0.93</v>
      </c>
    </row>
    <row r="15" spans="1:22" x14ac:dyDescent="0.15">
      <c r="A15" s="10">
        <v>7</v>
      </c>
      <c r="B15" s="37"/>
      <c r="C15" s="20">
        <v>0.65</v>
      </c>
      <c r="D15" s="53">
        <v>-0.36</v>
      </c>
      <c r="E15" s="20">
        <v>-0.9</v>
      </c>
      <c r="F15" s="22">
        <v>0.31</v>
      </c>
      <c r="G15" s="56">
        <v>-0.75</v>
      </c>
      <c r="H15" s="53">
        <v>0.57999999999999996</v>
      </c>
      <c r="I15" s="20">
        <v>0.5</v>
      </c>
      <c r="J15" s="22">
        <v>-0.08</v>
      </c>
      <c r="K15" s="56">
        <v>-0.51</v>
      </c>
      <c r="L15" s="22">
        <v>-0.87</v>
      </c>
      <c r="M15" s="20">
        <v>-0.44</v>
      </c>
      <c r="N15" s="53">
        <v>-0.89</v>
      </c>
      <c r="O15" s="20">
        <v>-0.71</v>
      </c>
      <c r="P15" s="22">
        <v>0</v>
      </c>
      <c r="Q15" s="54">
        <v>0.81</v>
      </c>
      <c r="R15" s="55">
        <v>-0.63</v>
      </c>
      <c r="S15" s="29">
        <v>0.22</v>
      </c>
      <c r="T15" s="31">
        <v>-0.35</v>
      </c>
      <c r="U15" s="54">
        <v>-0.92</v>
      </c>
      <c r="V15" s="31">
        <v>-0.87</v>
      </c>
    </row>
    <row r="16" spans="1:22" x14ac:dyDescent="0.15">
      <c r="A16" s="10">
        <v>8</v>
      </c>
      <c r="B16" s="37"/>
      <c r="C16" s="20">
        <v>0.12</v>
      </c>
      <c r="D16" s="53">
        <v>-0.11</v>
      </c>
      <c r="E16" s="20">
        <v>0.69</v>
      </c>
      <c r="F16" s="22">
        <v>-0.65</v>
      </c>
      <c r="G16" s="56">
        <v>0.09</v>
      </c>
      <c r="H16" s="53">
        <v>0.01</v>
      </c>
      <c r="I16" s="20">
        <v>0.73</v>
      </c>
      <c r="J16" s="22">
        <v>0.54</v>
      </c>
      <c r="K16" s="56">
        <v>-0.94</v>
      </c>
      <c r="L16" s="22">
        <v>-0.01</v>
      </c>
      <c r="M16" s="20">
        <v>0.63</v>
      </c>
      <c r="N16" s="53">
        <v>-0.19</v>
      </c>
      <c r="O16" s="20">
        <v>0.81</v>
      </c>
      <c r="P16" s="22">
        <v>0.63</v>
      </c>
      <c r="Q16" s="56">
        <v>-0.37</v>
      </c>
      <c r="R16" s="53">
        <v>0</v>
      </c>
      <c r="S16" s="29">
        <v>-0.28999999999999998</v>
      </c>
      <c r="T16" s="31">
        <v>0.8</v>
      </c>
      <c r="U16" s="54">
        <v>-0.28999999999999998</v>
      </c>
      <c r="V16" s="31">
        <v>0.04</v>
      </c>
    </row>
    <row r="17" spans="1:22" x14ac:dyDescent="0.15">
      <c r="A17" s="10">
        <v>9</v>
      </c>
      <c r="B17" s="37"/>
      <c r="C17" s="20">
        <v>0.59</v>
      </c>
      <c r="D17" s="53">
        <v>-0.36</v>
      </c>
      <c r="E17" s="20">
        <v>-0.9</v>
      </c>
      <c r="F17" s="22">
        <v>-0.18</v>
      </c>
      <c r="G17" s="56">
        <v>-0.28000000000000003</v>
      </c>
      <c r="H17" s="53">
        <v>-0.3</v>
      </c>
      <c r="I17" s="20">
        <v>-0.89</v>
      </c>
      <c r="J17" s="22">
        <v>-0.3</v>
      </c>
      <c r="K17" s="56">
        <v>0.82</v>
      </c>
      <c r="L17" s="22">
        <v>0.72</v>
      </c>
      <c r="M17" s="20">
        <v>-0.43</v>
      </c>
      <c r="N17" s="53">
        <v>0.19</v>
      </c>
      <c r="O17" s="20">
        <v>0.22</v>
      </c>
      <c r="P17" s="22">
        <v>0.35</v>
      </c>
      <c r="Q17" s="56">
        <v>-0.28999999999999998</v>
      </c>
      <c r="R17" s="53">
        <v>-0.8</v>
      </c>
      <c r="S17" s="20">
        <v>-0.64</v>
      </c>
      <c r="T17" s="22">
        <v>0</v>
      </c>
      <c r="U17" s="54">
        <v>0.75</v>
      </c>
      <c r="V17" s="31">
        <v>-0.13</v>
      </c>
    </row>
    <row r="18" spans="1:22" x14ac:dyDescent="0.15">
      <c r="A18" s="11">
        <v>10</v>
      </c>
      <c r="B18" s="38"/>
      <c r="C18" s="23">
        <v>0.87</v>
      </c>
      <c r="D18" s="57">
        <v>0.79</v>
      </c>
      <c r="E18" s="23">
        <v>0.62</v>
      </c>
      <c r="F18" s="25">
        <v>-0.28000000000000003</v>
      </c>
      <c r="G18" s="58">
        <v>0.51</v>
      </c>
      <c r="H18" s="57">
        <v>0.2</v>
      </c>
      <c r="I18" s="23">
        <v>-0.16</v>
      </c>
      <c r="J18" s="25">
        <v>0.17</v>
      </c>
      <c r="K18" s="58">
        <v>-0.74</v>
      </c>
      <c r="L18" s="25">
        <v>0.16</v>
      </c>
      <c r="M18" s="23">
        <v>-0.14000000000000001</v>
      </c>
      <c r="N18" s="57">
        <v>0.93</v>
      </c>
      <c r="O18" s="23">
        <v>-0.92</v>
      </c>
      <c r="P18" s="25">
        <v>0.87</v>
      </c>
      <c r="Q18" s="58">
        <v>-0.28999999999999998</v>
      </c>
      <c r="R18" s="57">
        <v>-0.04</v>
      </c>
      <c r="S18" s="23">
        <v>0.75</v>
      </c>
      <c r="T18" s="25">
        <v>0.13</v>
      </c>
      <c r="U18" s="58">
        <v>-0.42</v>
      </c>
      <c r="V18" s="25">
        <v>0</v>
      </c>
    </row>
    <row r="20" spans="1:22" x14ac:dyDescent="0.15">
      <c r="A20" s="1"/>
      <c r="B20" s="1" t="s">
        <v>2</v>
      </c>
      <c r="C20" s="2" t="s">
        <v>4</v>
      </c>
      <c r="D20" s="3"/>
      <c r="E20" s="3"/>
      <c r="F20" s="3"/>
      <c r="G20" s="3"/>
      <c r="H20" s="3"/>
      <c r="I20" s="3"/>
      <c r="J20" s="3"/>
      <c r="K20" s="3"/>
      <c r="L20" s="4"/>
      <c r="M20" s="2"/>
      <c r="N20" s="3"/>
      <c r="O20" s="3"/>
      <c r="P20" s="3"/>
      <c r="Q20" s="3"/>
      <c r="R20" s="3"/>
      <c r="S20" s="3"/>
      <c r="T20" s="3"/>
      <c r="U20" s="3"/>
      <c r="V20" s="4"/>
    </row>
    <row r="21" spans="1:22" x14ac:dyDescent="0.15">
      <c r="A21" s="5"/>
      <c r="B21" s="5" t="s">
        <v>3</v>
      </c>
      <c r="C21" s="48" t="s">
        <v>100</v>
      </c>
      <c r="D21" s="49" t="s">
        <v>101</v>
      </c>
      <c r="E21" s="48" t="s">
        <v>102</v>
      </c>
      <c r="F21" s="49" t="s">
        <v>103</v>
      </c>
      <c r="G21" s="48" t="s">
        <v>104</v>
      </c>
      <c r="H21" s="49" t="s">
        <v>105</v>
      </c>
      <c r="I21" s="48" t="s">
        <v>106</v>
      </c>
      <c r="J21" s="49" t="s">
        <v>118</v>
      </c>
      <c r="K21" s="48" t="s">
        <v>107</v>
      </c>
      <c r="L21" s="49" t="s">
        <v>108</v>
      </c>
      <c r="M21" s="48" t="s">
        <v>109</v>
      </c>
      <c r="N21" s="49" t="s">
        <v>110</v>
      </c>
      <c r="O21" s="48" t="s">
        <v>111</v>
      </c>
      <c r="P21" s="49" t="s">
        <v>112</v>
      </c>
      <c r="Q21" s="48" t="s">
        <v>113</v>
      </c>
      <c r="R21" s="49" t="s">
        <v>114</v>
      </c>
      <c r="S21" s="48" t="s">
        <v>115</v>
      </c>
      <c r="T21" s="49" t="s">
        <v>116</v>
      </c>
      <c r="U21" s="48" t="s">
        <v>119</v>
      </c>
      <c r="V21" s="49" t="s">
        <v>117</v>
      </c>
    </row>
    <row r="22" spans="1:22" x14ac:dyDescent="0.15">
      <c r="A22" s="9">
        <v>1</v>
      </c>
      <c r="B22" s="68">
        <f t="array" ref="B22:V32">_xll.WZheev2("V",E5,B5,C9:V18)</f>
        <v>-4.4190702064213143</v>
      </c>
      <c r="C22" s="69">
        <v>0.19666941576356187</v>
      </c>
      <c r="D22" s="81">
        <v>0</v>
      </c>
      <c r="E22" s="69">
        <v>-0.27704503010972703</v>
      </c>
      <c r="F22" s="71">
        <v>0</v>
      </c>
      <c r="G22" s="82">
        <v>-0.46981248028928063</v>
      </c>
      <c r="H22" s="81">
        <v>0</v>
      </c>
      <c r="I22" s="69">
        <v>0.17540507866388477</v>
      </c>
      <c r="J22" s="71">
        <v>0</v>
      </c>
      <c r="K22" s="82">
        <v>-0.24215660819157639</v>
      </c>
      <c r="L22" s="71">
        <v>0</v>
      </c>
      <c r="M22" s="69">
        <v>0.14504666822855672</v>
      </c>
      <c r="N22" s="81">
        <v>0</v>
      </c>
      <c r="O22" s="69">
        <v>-0.30663960260686324</v>
      </c>
      <c r="P22" s="71">
        <v>0</v>
      </c>
      <c r="Q22" s="82">
        <v>0.45096572924226019</v>
      </c>
      <c r="R22" s="81">
        <v>0</v>
      </c>
      <c r="S22" s="69">
        <v>0.11895883732498734</v>
      </c>
      <c r="T22" s="71">
        <v>0</v>
      </c>
      <c r="U22" s="82">
        <v>-0.49178144054793921</v>
      </c>
      <c r="V22" s="71">
        <v>0</v>
      </c>
    </row>
    <row r="23" spans="1:22" x14ac:dyDescent="0.15">
      <c r="A23" s="10">
        <v>2</v>
      </c>
      <c r="B23" s="72">
        <v>-3.6885227863236474</v>
      </c>
      <c r="C23" s="73">
        <v>0.2874935122553437</v>
      </c>
      <c r="D23" s="83">
        <v>0.28099730155643932</v>
      </c>
      <c r="E23" s="73">
        <v>0.23184292682415034</v>
      </c>
      <c r="F23" s="75">
        <v>-0.31699116849119269</v>
      </c>
      <c r="G23" s="84">
        <v>2.6303334036360031E-2</v>
      </c>
      <c r="H23" s="83">
        <v>-7.6789441177894713E-2</v>
      </c>
      <c r="I23" s="73">
        <v>-0.13451642631178842</v>
      </c>
      <c r="J23" s="75">
        <v>3.3253449274828678E-2</v>
      </c>
      <c r="K23" s="84">
        <v>0.17985678592270782</v>
      </c>
      <c r="L23" s="75">
        <v>0.18735828952927921</v>
      </c>
      <c r="M23" s="73">
        <v>2.9968669313670034E-2</v>
      </c>
      <c r="N23" s="83">
        <v>0.18855138182193174</v>
      </c>
      <c r="O23" s="73">
        <v>-0.42312988872140822</v>
      </c>
      <c r="P23" s="75">
        <v>3.439386579890704E-2</v>
      </c>
      <c r="Q23" s="84">
        <v>0.27295938829829636</v>
      </c>
      <c r="R23" s="83">
        <v>-0.30623124521909528</v>
      </c>
      <c r="S23" s="73">
        <v>-0.37254319229164118</v>
      </c>
      <c r="T23" s="75">
        <v>-3.12672583047151E-2</v>
      </c>
      <c r="U23" s="84">
        <v>0.25555560470044275</v>
      </c>
      <c r="V23" s="75">
        <v>2.9701673164120656E-2</v>
      </c>
    </row>
    <row r="24" spans="1:22" x14ac:dyDescent="0.15">
      <c r="A24" s="10">
        <v>3</v>
      </c>
      <c r="B24" s="72">
        <v>-2.4713873765453398</v>
      </c>
      <c r="C24" s="73">
        <v>0.16885654247817686</v>
      </c>
      <c r="D24" s="83">
        <v>0.2877865070398597</v>
      </c>
      <c r="E24" s="73">
        <v>0.12204000303927653</v>
      </c>
      <c r="F24" s="75">
        <v>0.25528771157310554</v>
      </c>
      <c r="G24" s="84">
        <v>0.30816113591196681</v>
      </c>
      <c r="H24" s="83">
        <v>-0.11221923793763881</v>
      </c>
      <c r="I24" s="73">
        <v>8.7770639732201672E-2</v>
      </c>
      <c r="J24" s="75">
        <v>1.902470946631894E-3</v>
      </c>
      <c r="K24" s="84">
        <v>8.3926470008644796E-2</v>
      </c>
      <c r="L24" s="75">
        <v>0.33104539308301439</v>
      </c>
      <c r="M24" s="73">
        <v>-0.18360786347745009</v>
      </c>
      <c r="N24" s="83">
        <v>-0.33277213278433532</v>
      </c>
      <c r="O24" s="73">
        <v>-6.4921002015427942E-2</v>
      </c>
      <c r="P24" s="75">
        <v>0.47367364034334314</v>
      </c>
      <c r="Q24" s="84">
        <v>5.5495239597108448E-2</v>
      </c>
      <c r="R24" s="83">
        <v>0.23727611233553625</v>
      </c>
      <c r="S24" s="73">
        <v>-9.166444946146924E-3</v>
      </c>
      <c r="T24" s="75">
        <v>0.14191645791615923</v>
      </c>
      <c r="U24" s="84">
        <v>-0.27064030027027436</v>
      </c>
      <c r="V24" s="75">
        <v>-0.22543650589620826</v>
      </c>
    </row>
    <row r="25" spans="1:22" x14ac:dyDescent="0.15">
      <c r="A25" s="10">
        <v>4</v>
      </c>
      <c r="B25" s="72">
        <v>-1.634734847783184</v>
      </c>
      <c r="C25" s="73">
        <v>-5.1019384494981765E-2</v>
      </c>
      <c r="D25" s="83">
        <v>-0.23366328119200735</v>
      </c>
      <c r="E25" s="73">
        <v>-0.12637622173420204</v>
      </c>
      <c r="F25" s="75">
        <v>-6.9445449614887036E-2</v>
      </c>
      <c r="G25" s="84">
        <v>0.2858959085368607</v>
      </c>
      <c r="H25" s="83">
        <v>0.25771111558484899</v>
      </c>
      <c r="I25" s="73">
        <v>0.1417007523482762</v>
      </c>
      <c r="J25" s="75">
        <v>-7.3738429380631687E-2</v>
      </c>
      <c r="K25" s="84">
        <v>0.50164600467984322</v>
      </c>
      <c r="L25" s="75">
        <v>-0.14067345764591313</v>
      </c>
      <c r="M25" s="73">
        <v>5.2547541286380756E-2</v>
      </c>
      <c r="N25" s="83">
        <v>-0.16034287183337312</v>
      </c>
      <c r="O25" s="73">
        <v>-6.8872918486386145E-2</v>
      </c>
      <c r="P25" s="75">
        <v>-0.28918240765958569</v>
      </c>
      <c r="Q25" s="84">
        <v>0.10630914552608652</v>
      </c>
      <c r="R25" s="83">
        <v>0.10168346323075535</v>
      </c>
      <c r="S25" s="73">
        <v>-0.43296738618379199</v>
      </c>
      <c r="T25" s="75">
        <v>-0.11147080048803329</v>
      </c>
      <c r="U25" s="84">
        <v>-0.36761021898844581</v>
      </c>
      <c r="V25" s="75">
        <v>-5.8251467926392742E-2</v>
      </c>
    </row>
    <row r="26" spans="1:22" x14ac:dyDescent="0.15">
      <c r="A26" s="10">
        <v>5</v>
      </c>
      <c r="B26" s="72">
        <v>-0.65746466201349107</v>
      </c>
      <c r="C26" s="73">
        <v>-8.9326843204166617E-2</v>
      </c>
      <c r="D26" s="83">
        <v>-0.4072527495930604</v>
      </c>
      <c r="E26" s="73">
        <v>0.21098100872083539</v>
      </c>
      <c r="F26" s="75">
        <v>0.32205103899636883</v>
      </c>
      <c r="G26" s="84">
        <v>-4.7492470960318882E-2</v>
      </c>
      <c r="H26" s="83">
        <v>-8.8600486901719802E-2</v>
      </c>
      <c r="I26" s="73">
        <v>0.18361288107181389</v>
      </c>
      <c r="J26" s="75">
        <v>-5.3479733518212891E-2</v>
      </c>
      <c r="K26" s="84">
        <v>0.3499726810704642</v>
      </c>
      <c r="L26" s="75">
        <v>2.0009558441478163E-2</v>
      </c>
      <c r="M26" s="73">
        <v>-6.0619677442059809E-2</v>
      </c>
      <c r="N26" s="83">
        <v>0.22719658845267546</v>
      </c>
      <c r="O26" s="73">
        <v>-0.50173421828533027</v>
      </c>
      <c r="P26" s="75">
        <v>1.614945479325227E-2</v>
      </c>
      <c r="Q26" s="84">
        <v>2.4240251907050717E-2</v>
      </c>
      <c r="R26" s="83">
        <v>6.87020161166539E-2</v>
      </c>
      <c r="S26" s="73">
        <v>0.36289206076175007</v>
      </c>
      <c r="T26" s="75">
        <v>5.7449759790659531E-4</v>
      </c>
      <c r="U26" s="84">
        <v>0.18892850348999232</v>
      </c>
      <c r="V26" s="75">
        <v>-0.1684988499025587</v>
      </c>
    </row>
    <row r="27" spans="1:22" x14ac:dyDescent="0.15">
      <c r="A27" s="10">
        <v>6</v>
      </c>
      <c r="B27" s="72">
        <v>0.52533270694148415</v>
      </c>
      <c r="C27" s="73">
        <v>0.18763080642128446</v>
      </c>
      <c r="D27" s="83">
        <v>-0.13234698583661525</v>
      </c>
      <c r="E27" s="73">
        <v>0.40129212198555153</v>
      </c>
      <c r="F27" s="75">
        <v>-0.17813343447705823</v>
      </c>
      <c r="G27" s="84">
        <v>-0.14746081201205952</v>
      </c>
      <c r="H27" s="83">
        <v>0.18357262869839494</v>
      </c>
      <c r="I27" s="73">
        <v>-4.7284896933404069E-2</v>
      </c>
      <c r="J27" s="75">
        <v>-0.4361526550220709</v>
      </c>
      <c r="K27" s="84">
        <v>-0.26589250652322116</v>
      </c>
      <c r="L27" s="75">
        <v>-6.9110168836222743E-2</v>
      </c>
      <c r="M27" s="73">
        <v>-0.31049240938501182</v>
      </c>
      <c r="N27" s="83">
        <v>-0.26517385447296488</v>
      </c>
      <c r="O27" s="73">
        <v>-0.13169533866407251</v>
      </c>
      <c r="P27" s="75">
        <v>-0.22822412390495228</v>
      </c>
      <c r="Q27" s="84">
        <v>-0.24275715786577767</v>
      </c>
      <c r="R27" s="83">
        <v>-0.13745305289977056</v>
      </c>
      <c r="S27" s="73">
        <v>-6.8329738818884017E-3</v>
      </c>
      <c r="T27" s="75">
        <v>0.16142394773372237</v>
      </c>
      <c r="U27" s="84">
        <v>-0.12982003775452861</v>
      </c>
      <c r="V27" s="75">
        <v>-0.2723853928598392</v>
      </c>
    </row>
    <row r="28" spans="1:22" x14ac:dyDescent="0.15">
      <c r="A28" s="10">
        <v>7</v>
      </c>
      <c r="B28" s="72">
        <v>0.92055719834521299</v>
      </c>
      <c r="C28" s="73">
        <v>0.40121184856541414</v>
      </c>
      <c r="D28" s="83">
        <v>-7.6433505322599946E-2</v>
      </c>
      <c r="E28" s="73">
        <v>0.30778978083873693</v>
      </c>
      <c r="F28" s="75">
        <v>0.16641816159966966</v>
      </c>
      <c r="G28" s="84">
        <v>0.28088429330435399</v>
      </c>
      <c r="H28" s="83">
        <v>-0.13509378200310521</v>
      </c>
      <c r="I28" s="73">
        <v>-0.11176363888554625</v>
      </c>
      <c r="J28" s="75">
        <v>0.2484361020276048</v>
      </c>
      <c r="K28" s="84">
        <v>-0.1751198075891624</v>
      </c>
      <c r="L28" s="75">
        <v>-0.1566144949145713</v>
      </c>
      <c r="M28" s="73">
        <v>0.393273845795857</v>
      </c>
      <c r="N28" s="83">
        <v>9.3787290563409287E-2</v>
      </c>
      <c r="O28" s="73">
        <v>-0.12972831342593982</v>
      </c>
      <c r="P28" s="75">
        <v>-9.62886410789906E-2</v>
      </c>
      <c r="Q28" s="84">
        <v>-0.32508481734800893</v>
      </c>
      <c r="R28" s="83">
        <v>-3.2173913429553336E-2</v>
      </c>
      <c r="S28" s="73">
        <v>6.8151616348263125E-2</v>
      </c>
      <c r="T28" s="75">
        <v>-0.22533489775554791</v>
      </c>
      <c r="U28" s="84">
        <v>-0.31965000953994921</v>
      </c>
      <c r="V28" s="75">
        <v>0.17415868937420512</v>
      </c>
    </row>
    <row r="29" spans="1:22" x14ac:dyDescent="0.15">
      <c r="A29" s="10">
        <v>8</v>
      </c>
      <c r="B29" s="72">
        <v>1.735716217094089</v>
      </c>
      <c r="C29" s="73">
        <v>-0.24659978978198283</v>
      </c>
      <c r="D29" s="83">
        <v>-7.8747659200700607E-2</v>
      </c>
      <c r="E29" s="73">
        <v>-8.0249798108598863E-2</v>
      </c>
      <c r="F29" s="75">
        <v>0.13809335186234553</v>
      </c>
      <c r="G29" s="84">
        <v>-3.6413281878773872E-2</v>
      </c>
      <c r="H29" s="83">
        <v>-0.42634997019516974</v>
      </c>
      <c r="I29" s="73">
        <v>0.14803869888631666</v>
      </c>
      <c r="J29" s="75">
        <v>-0.32546357259659447</v>
      </c>
      <c r="K29" s="84">
        <v>-9.4380654190525187E-2</v>
      </c>
      <c r="L29" s="75">
        <v>0.39646947107063607</v>
      </c>
      <c r="M29" s="73">
        <v>0.10449832187995571</v>
      </c>
      <c r="N29" s="83">
        <v>0.33855347402757296</v>
      </c>
      <c r="O29" s="73">
        <v>7.5073167123491436E-2</v>
      </c>
      <c r="P29" s="75">
        <v>-4.2960932678037328E-2</v>
      </c>
      <c r="Q29" s="84">
        <v>-0.24768098846866679</v>
      </c>
      <c r="R29" s="83">
        <v>-0.23460796276050466</v>
      </c>
      <c r="S29" s="73">
        <v>-0.33450952144518947</v>
      </c>
      <c r="T29" s="75">
        <v>1.2806458885704551E-2</v>
      </c>
      <c r="U29" s="84">
        <v>-0.24337752510467198</v>
      </c>
      <c r="V29" s="75">
        <v>-9.8689358128902727E-2</v>
      </c>
    </row>
    <row r="30" spans="1:22" x14ac:dyDescent="0.15">
      <c r="A30" s="10">
        <v>9</v>
      </c>
      <c r="B30" s="72">
        <v>2.5656610831821389</v>
      </c>
      <c r="C30" s="73">
        <v>-1.9688842134339649E-2</v>
      </c>
      <c r="D30" s="83">
        <v>0.13482547522449789</v>
      </c>
      <c r="E30" s="73">
        <v>6.9663273148988222E-2</v>
      </c>
      <c r="F30" s="75">
        <v>-0.36974176437542883</v>
      </c>
      <c r="G30" s="84">
        <v>0.36740423065485139</v>
      </c>
      <c r="H30" s="83">
        <v>0.104603431776939</v>
      </c>
      <c r="I30" s="73">
        <v>0.41718711150990745</v>
      </c>
      <c r="J30" s="75">
        <v>-0.28684284431838741</v>
      </c>
      <c r="K30" s="84">
        <v>-4.4597613726356086E-3</v>
      </c>
      <c r="L30" s="75">
        <v>0.14531488210299998</v>
      </c>
      <c r="M30" s="73">
        <v>0.37146264319252764</v>
      </c>
      <c r="N30" s="83">
        <v>7.2385896672107333E-2</v>
      </c>
      <c r="O30" s="73">
        <v>6.2607432212718875E-2</v>
      </c>
      <c r="P30" s="75">
        <v>-9.556704237537314E-2</v>
      </c>
      <c r="Q30" s="84">
        <v>9.3956660797660504E-2</v>
      </c>
      <c r="R30" s="83">
        <v>-1.7803441143866564E-2</v>
      </c>
      <c r="S30" s="73">
        <v>0.40570253147762964</v>
      </c>
      <c r="T30" s="75">
        <v>0.26916820387813434</v>
      </c>
      <c r="U30" s="84">
        <v>7.7029856317706079E-3</v>
      </c>
      <c r="V30" s="75">
        <v>0.11814127236161627</v>
      </c>
    </row>
    <row r="31" spans="1:22" x14ac:dyDescent="0.15">
      <c r="A31" s="11">
        <v>10</v>
      </c>
      <c r="B31" s="76">
        <v>3.3139126735240576</v>
      </c>
      <c r="C31" s="77">
        <v>-0.11652759525257282</v>
      </c>
      <c r="D31" s="85">
        <v>-0.37235598088086719</v>
      </c>
      <c r="E31" s="77">
        <v>0.16516530487945072</v>
      </c>
      <c r="F31" s="79">
        <v>0.10185619687886613</v>
      </c>
      <c r="G31" s="86">
        <v>0.15114500080761209</v>
      </c>
      <c r="H31" s="85">
        <v>-4.9107398868950422E-2</v>
      </c>
      <c r="I31" s="77">
        <v>-0.47631588293099014</v>
      </c>
      <c r="J31" s="79">
        <v>5.0157122215162893E-2</v>
      </c>
      <c r="K31" s="86">
        <v>-0.13144763557175029</v>
      </c>
      <c r="L31" s="79">
        <v>0.16665612063357207</v>
      </c>
      <c r="M31" s="77">
        <v>0.31410734919182182</v>
      </c>
      <c r="N31" s="85">
        <v>-0.12918740823413333</v>
      </c>
      <c r="O31" s="77">
        <v>0.18741872858300465</v>
      </c>
      <c r="P31" s="79">
        <v>-7.4899145717031074E-2</v>
      </c>
      <c r="Q31" s="86">
        <v>0.47203042134854495</v>
      </c>
      <c r="R31" s="85">
        <v>-9.5567424494082273E-2</v>
      </c>
      <c r="S31" s="77">
        <v>4.2752419477947508E-4</v>
      </c>
      <c r="T31" s="79">
        <v>0.25228799124038664</v>
      </c>
      <c r="U31" s="86">
        <v>1.9536851546670678E-2</v>
      </c>
      <c r="V31" s="79">
        <v>-0.24155952352283072</v>
      </c>
    </row>
    <row r="32" spans="1:22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</row>
    <row r="33" spans="2:2" x14ac:dyDescent="0.15">
      <c r="B33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12.625" style="13" customWidth="1"/>
    <col min="13" max="16384" width="9" style="13"/>
  </cols>
  <sheetData>
    <row r="1" spans="1:12" x14ac:dyDescent="0.15">
      <c r="A1" s="14" t="s">
        <v>1</v>
      </c>
    </row>
    <row r="2" spans="1:12" x14ac:dyDescent="0.15">
      <c r="A2" s="16"/>
    </row>
    <row r="3" spans="1:12" x14ac:dyDescent="0.15">
      <c r="A3" s="14" t="s">
        <v>122</v>
      </c>
    </row>
    <row r="5" spans="1:12" x14ac:dyDescent="0.15">
      <c r="A5" s="17" t="s">
        <v>0</v>
      </c>
      <c r="B5" s="15">
        <v>10</v>
      </c>
    </row>
    <row r="6" spans="1:12" x14ac:dyDescent="0.15">
      <c r="A6" s="17" t="s">
        <v>9</v>
      </c>
      <c r="B6" s="15">
        <v>3</v>
      </c>
    </row>
    <row r="8" spans="1:12" x14ac:dyDescent="0.15">
      <c r="A8" s="1"/>
      <c r="B8" s="1"/>
      <c r="C8" s="2" t="s">
        <v>123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6"/>
      <c r="C10" s="12">
        <v>0.2</v>
      </c>
      <c r="D10" s="18">
        <v>-0.11</v>
      </c>
      <c r="E10" s="18">
        <v>-0.93</v>
      </c>
      <c r="F10" s="18">
        <v>-0.32</v>
      </c>
      <c r="G10" s="18">
        <v>0.81</v>
      </c>
      <c r="H10" s="18">
        <v>0.37</v>
      </c>
      <c r="I10" s="18">
        <v>-0.8</v>
      </c>
      <c r="J10" s="18">
        <v>-0.92</v>
      </c>
      <c r="K10" s="18">
        <v>-0.28999999999999998</v>
      </c>
      <c r="L10" s="19">
        <v>0.86</v>
      </c>
    </row>
    <row r="11" spans="1:12" x14ac:dyDescent="0.15">
      <c r="A11" s="10">
        <v>2</v>
      </c>
      <c r="B11" s="37"/>
      <c r="C11" s="20" t="s">
        <v>124</v>
      </c>
      <c r="D11" s="21" t="s">
        <v>125</v>
      </c>
      <c r="E11" s="21" t="s">
        <v>126</v>
      </c>
      <c r="F11" s="21" t="s">
        <v>49</v>
      </c>
      <c r="G11" s="21" t="s">
        <v>50</v>
      </c>
      <c r="H11" s="21" t="s">
        <v>51</v>
      </c>
      <c r="I11" s="21" t="s">
        <v>52</v>
      </c>
      <c r="J11" s="21" t="s">
        <v>127</v>
      </c>
      <c r="K11" s="21" t="s">
        <v>128</v>
      </c>
      <c r="L11" s="31">
        <v>0</v>
      </c>
    </row>
    <row r="12" spans="1:12" x14ac:dyDescent="0.15">
      <c r="A12" s="10">
        <v>3</v>
      </c>
      <c r="B12" s="37"/>
      <c r="C12" s="20" t="s">
        <v>129</v>
      </c>
      <c r="D12" s="21" t="s">
        <v>130</v>
      </c>
      <c r="E12" s="21" t="s">
        <v>131</v>
      </c>
      <c r="F12" s="21" t="s">
        <v>132</v>
      </c>
      <c r="G12" s="21" t="s">
        <v>66</v>
      </c>
      <c r="H12" s="21" t="s">
        <v>67</v>
      </c>
      <c r="I12" s="21" t="s">
        <v>68</v>
      </c>
      <c r="J12" s="21" t="s">
        <v>69</v>
      </c>
      <c r="K12" s="30">
        <v>0</v>
      </c>
      <c r="L12" s="31">
        <v>0</v>
      </c>
    </row>
    <row r="13" spans="1:12" x14ac:dyDescent="0.15">
      <c r="A13" s="10">
        <v>4</v>
      </c>
      <c r="B13" s="37"/>
      <c r="C13" s="20" t="s">
        <v>70</v>
      </c>
      <c r="D13" s="21" t="s">
        <v>71</v>
      </c>
      <c r="E13" s="21" t="s">
        <v>133</v>
      </c>
      <c r="F13" s="21" t="s">
        <v>134</v>
      </c>
      <c r="G13" s="21" t="s">
        <v>135</v>
      </c>
      <c r="H13" s="21" t="s">
        <v>430</v>
      </c>
      <c r="I13" s="21" t="s">
        <v>136</v>
      </c>
      <c r="J13" s="30">
        <v>0</v>
      </c>
      <c r="K13" s="30">
        <v>0</v>
      </c>
      <c r="L13" s="31">
        <v>0</v>
      </c>
    </row>
    <row r="14" spans="1:12" x14ac:dyDescent="0.15">
      <c r="A14" s="10">
        <v>5</v>
      </c>
      <c r="B14" s="37"/>
      <c r="C14" s="20"/>
      <c r="D14" s="21"/>
      <c r="E14" s="21"/>
      <c r="F14" s="21"/>
      <c r="G14" s="21"/>
      <c r="H14" s="21"/>
      <c r="I14" s="30"/>
      <c r="J14" s="30"/>
      <c r="K14" s="30"/>
      <c r="L14" s="31"/>
    </row>
    <row r="15" spans="1:12" x14ac:dyDescent="0.15">
      <c r="A15" s="10">
        <v>6</v>
      </c>
      <c r="B15" s="37"/>
      <c r="C15" s="20"/>
      <c r="D15" s="21"/>
      <c r="E15" s="21"/>
      <c r="F15" s="21"/>
      <c r="G15" s="21"/>
      <c r="H15" s="30"/>
      <c r="I15" s="30"/>
      <c r="J15" s="30"/>
      <c r="K15" s="30"/>
      <c r="L15" s="31"/>
    </row>
    <row r="16" spans="1:12" x14ac:dyDescent="0.15">
      <c r="A16" s="10">
        <v>7</v>
      </c>
      <c r="B16" s="37"/>
      <c r="C16" s="20"/>
      <c r="D16" s="21"/>
      <c r="E16" s="21"/>
      <c r="F16" s="21"/>
      <c r="G16" s="30"/>
      <c r="H16" s="30"/>
      <c r="I16" s="30"/>
      <c r="J16" s="30"/>
      <c r="K16" s="30"/>
      <c r="L16" s="31"/>
    </row>
    <row r="17" spans="1:12" x14ac:dyDescent="0.15">
      <c r="A17" s="10">
        <v>8</v>
      </c>
      <c r="B17" s="37"/>
      <c r="C17" s="20"/>
      <c r="D17" s="21"/>
      <c r="E17" s="21"/>
      <c r="F17" s="30"/>
      <c r="G17" s="30"/>
      <c r="H17" s="30"/>
      <c r="I17" s="30"/>
      <c r="J17" s="30"/>
      <c r="K17" s="30"/>
      <c r="L17" s="31"/>
    </row>
    <row r="18" spans="1:12" x14ac:dyDescent="0.15">
      <c r="A18" s="10">
        <v>9</v>
      </c>
      <c r="B18" s="37"/>
      <c r="C18" s="20"/>
      <c r="D18" s="21"/>
      <c r="E18" s="30"/>
      <c r="F18" s="30"/>
      <c r="G18" s="30"/>
      <c r="H18" s="30"/>
      <c r="I18" s="30"/>
      <c r="J18" s="30"/>
      <c r="K18" s="30"/>
      <c r="L18" s="31"/>
    </row>
    <row r="19" spans="1:12" x14ac:dyDescent="0.15">
      <c r="A19" s="11">
        <v>10</v>
      </c>
      <c r="B19" s="38"/>
      <c r="C19" s="23"/>
      <c r="D19" s="33"/>
      <c r="E19" s="33"/>
      <c r="F19" s="33"/>
      <c r="G19" s="33"/>
      <c r="H19" s="33"/>
      <c r="I19" s="33"/>
      <c r="J19" s="33"/>
      <c r="K19" s="33"/>
      <c r="L19" s="34"/>
    </row>
    <row r="21" spans="1:12" x14ac:dyDescent="0.15">
      <c r="A21" s="1"/>
      <c r="B21" s="1" t="s">
        <v>2</v>
      </c>
      <c r="C21" s="2" t="s">
        <v>4</v>
      </c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15">
      <c r="A22" s="5"/>
      <c r="B22" s="5" t="s">
        <v>3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</row>
    <row r="23" spans="1:12" x14ac:dyDescent="0.15">
      <c r="A23" s="9">
        <v>1</v>
      </c>
      <c r="B23" s="68">
        <f t="array" ref="B23:L33">_xll.WZhbev("V","L",B5,B6,C10:L19)</f>
        <v>-3.4124591843391801</v>
      </c>
      <c r="C23" s="69" t="str">
        <v>-0.102155290014556</v>
      </c>
      <c r="D23" s="70" t="str">
        <v>-0.313457387304175</v>
      </c>
      <c r="E23" s="70" t="str">
        <v>-0.320626885878451</v>
      </c>
      <c r="F23" s="70" t="str">
        <v>0.248552580371738</v>
      </c>
      <c r="G23" s="70" t="str">
        <v>0.215567894197138</v>
      </c>
      <c r="H23" s="70" t="str">
        <v>-0.413742172932358</v>
      </c>
      <c r="I23" s="70" t="str">
        <v>-0.570068251696353</v>
      </c>
      <c r="J23" s="70" t="str">
        <v>-0.356130287939132</v>
      </c>
      <c r="K23" s="70" t="str">
        <v>-0.0891418985548838</v>
      </c>
      <c r="L23" s="71" t="str">
        <v>-0.222089629608921</v>
      </c>
    </row>
    <row r="24" spans="1:12" x14ac:dyDescent="0.15">
      <c r="A24" s="10">
        <v>2</v>
      </c>
      <c r="B24" s="72">
        <v>-2.6116414605480904</v>
      </c>
      <c r="C24" s="73" t="str">
        <v>0.163890992914695+0.121801542155546i</v>
      </c>
      <c r="D24" s="74" t="str">
        <v>0.370619771788397+0.31326376813367i</v>
      </c>
      <c r="E24" s="74" t="str">
        <v>0.128027658769319-0.152986887801758i</v>
      </c>
      <c r="F24" s="74" t="str">
        <v>0.210341075336085-0.0184336830240451i</v>
      </c>
      <c r="G24" s="74" t="str">
        <v>-0.285287978781757-0.0871385166540687i</v>
      </c>
      <c r="H24" s="74" t="str">
        <v>0.0736394555088454+0.25171192937591i</v>
      </c>
      <c r="I24" s="74" t="str">
        <v>-0.462087678614569-0.171202486693622i</v>
      </c>
      <c r="J24" s="74" t="str">
        <v>0.197891588986954-0.0368717394761561i</v>
      </c>
      <c r="K24" s="74" t="str">
        <v>0.0895804413168748-0.359242779326921i</v>
      </c>
      <c r="L24" s="75" t="str">
        <v>-0.129181407873211-0.208671708780389i</v>
      </c>
    </row>
    <row r="25" spans="1:12" x14ac:dyDescent="0.15">
      <c r="A25" s="10">
        <v>3</v>
      </c>
      <c r="B25" s="72">
        <v>-1.7322984974027977</v>
      </c>
      <c r="C25" s="73" t="str">
        <v>-0.0146398191542738-0.129837199885624i</v>
      </c>
      <c r="D25" s="74" t="str">
        <v>-0.0350614348554269-0.164657528231337i</v>
      </c>
      <c r="E25" s="74" t="str">
        <v>-0.550483408032287+0.543633030705158i</v>
      </c>
      <c r="F25" s="74" t="str">
        <v>0.043949026923133-0.290270426519115i</v>
      </c>
      <c r="G25" s="74" t="str">
        <v>-0.290378563934056-0.0302435436347586i</v>
      </c>
      <c r="H25" s="74" t="str">
        <v>0.179924508625111+0.0491775955135017i</v>
      </c>
      <c r="I25" s="74" t="str">
        <v>0.0261764731613305-0.239827957868392i</v>
      </c>
      <c r="J25" s="74" t="str">
        <v>0.0606430134339151-0.0384573031909991i</v>
      </c>
      <c r="K25" s="74" t="str">
        <v>0.141551846102159-0.0331786844152942i</v>
      </c>
      <c r="L25" s="75" t="str">
        <v>0.0618362168050128-0.247957593129907i</v>
      </c>
    </row>
    <row r="26" spans="1:12" x14ac:dyDescent="0.15">
      <c r="A26" s="10">
        <v>4</v>
      </c>
      <c r="B26" s="72">
        <v>-0.72535316651575277</v>
      </c>
      <c r="C26" s="73" t="str">
        <v>-0.184061321117223-0.191022304422646i</v>
      </c>
      <c r="D26" s="74" t="str">
        <v>-0.366935000947304-0.417335229674993i</v>
      </c>
      <c r="E26" s="74" t="str">
        <v>0.0800638895992618-0.144737158096863i</v>
      </c>
      <c r="F26" s="74" t="str">
        <v>0.0989430604531481+0.159728517725224i</v>
      </c>
      <c r="G26" s="74" t="str">
        <v>-0.240399013607235+0.0784016159944359i</v>
      </c>
      <c r="H26" s="74" t="str">
        <v>0.0526023214611861+0.110250603840004i</v>
      </c>
      <c r="I26" s="74" t="str">
        <v>-0.205249025591212+0.0924693646326201i</v>
      </c>
      <c r="J26" s="74" t="str">
        <v>0.360241088720981+0.346354018278391i</v>
      </c>
      <c r="K26" s="74" t="str">
        <v>0.24987947044004-0.222329815556652i</v>
      </c>
      <c r="L26" s="75" t="str">
        <v>0.115248937976801+0.231806197655402i</v>
      </c>
    </row>
    <row r="27" spans="1:12" x14ac:dyDescent="0.15">
      <c r="A27" s="10">
        <v>5</v>
      </c>
      <c r="B27" s="72">
        <v>-3.7858730534569368E-2</v>
      </c>
      <c r="C27" s="73" t="str">
        <v>-0.0440033339946368+0.200203688486638i</v>
      </c>
      <c r="D27" s="74" t="str">
        <v>-0.132340311869141+0.218685141016605i</v>
      </c>
      <c r="E27" s="74" t="str">
        <v>-0.135103194227227+0.0367129169218503i</v>
      </c>
      <c r="F27" s="74" t="str">
        <v>0.115261471426693+0.265427552908253i</v>
      </c>
      <c r="G27" s="74" t="str">
        <v>-0.491341169711791-0.0724544723621631i</v>
      </c>
      <c r="H27" s="74" t="str">
        <v>0.220876812067441-0.167547414118099i</v>
      </c>
      <c r="I27" s="74" t="str">
        <v>0.0639559908729318-0.170478132139209i</v>
      </c>
      <c r="J27" s="74" t="str">
        <v>-0.0786447667864944-0.0307145043062564i</v>
      </c>
      <c r="K27" s="74" t="str">
        <v>-0.210206768539783+0.148265776968697i</v>
      </c>
      <c r="L27" s="75" t="str">
        <v>-0.311010582942776+0.51244910740177i</v>
      </c>
    </row>
    <row r="28" spans="1:12" x14ac:dyDescent="0.15">
      <c r="A28" s="10">
        <v>6</v>
      </c>
      <c r="B28" s="72">
        <v>0.21744708552315009</v>
      </c>
      <c r="C28" s="73" t="str">
        <v>0.00419054717130086-0.297036837318448i</v>
      </c>
      <c r="D28" s="74" t="str">
        <v>0.235403219651157+0.0127287655583417i</v>
      </c>
      <c r="E28" s="74" t="str">
        <v>-0.0885248696143422+0.321124106005677i</v>
      </c>
      <c r="F28" s="74" t="str">
        <v>-0.00264168947139773+0.230589186720116i</v>
      </c>
      <c r="G28" s="74" t="str">
        <v>0.331628151510109-0.192844661453385i</v>
      </c>
      <c r="H28" s="74" t="str">
        <v>-0.212335281943217+0.0730544404934064i</v>
      </c>
      <c r="I28" s="74" t="str">
        <v>0.0234407446851993-0.147210576357689i</v>
      </c>
      <c r="J28" s="74" t="str">
        <v>0.295022019429712-0.214352996712276i</v>
      </c>
      <c r="K28" s="74" t="str">
        <v>-0.177699872224391-0.329596773738688i</v>
      </c>
      <c r="L28" s="75" t="str">
        <v>0.0462053808056093+0.44373168657334i</v>
      </c>
    </row>
    <row r="29" spans="1:12" x14ac:dyDescent="0.15">
      <c r="A29" s="10">
        <v>7</v>
      </c>
      <c r="B29" s="72">
        <v>1.0613664180819971</v>
      </c>
      <c r="C29" s="73" t="str">
        <v>-0.538778859820421-0.165448758524535i</v>
      </c>
      <c r="D29" s="74" t="str">
        <v>0.122371397971059+0.126206113196895i</v>
      </c>
      <c r="E29" s="74" t="str">
        <v>0.0291480843570242-0.183430784206588i</v>
      </c>
      <c r="F29" s="74" t="str">
        <v>0.0551510208219715-0.370733286775374i</v>
      </c>
      <c r="G29" s="74" t="str">
        <v>0.248818717494324+0.176817604677314i</v>
      </c>
      <c r="H29" s="74" t="str">
        <v>0.284926343305958+0.228316546736196i</v>
      </c>
      <c r="I29" s="74" t="str">
        <v>0.000716056934543352-0.272870442018417i</v>
      </c>
      <c r="J29" s="74" t="str">
        <v>-0.0746309812604844-0.0718841070266601i</v>
      </c>
      <c r="K29" s="74" t="str">
        <v>0.230994172333308+0.112211942735609i</v>
      </c>
      <c r="L29" s="75" t="str">
        <v>-0.169421075859548+0.2648095997922i</v>
      </c>
    </row>
    <row r="30" spans="1:12" x14ac:dyDescent="0.15">
      <c r="A30" s="10">
        <v>8</v>
      </c>
      <c r="B30" s="72">
        <v>1.3932031720738016</v>
      </c>
      <c r="C30" s="73" t="str">
        <v>-0.412632004506965-0.0173318613273542i</v>
      </c>
      <c r="D30" s="74" t="str">
        <v>0.30892790936805+0.0921619607751923i</v>
      </c>
      <c r="E30" s="74" t="str">
        <v>-0.171070261585122+0.156004351382185i</v>
      </c>
      <c r="F30" s="74" t="str">
        <v>0.118346900742893+0.632192489901227i</v>
      </c>
      <c r="G30" s="74" t="str">
        <v>0.040682742945645+0.24873022898974i</v>
      </c>
      <c r="H30" s="74" t="str">
        <v>0.145134540553935+0.0328928205368687i</v>
      </c>
      <c r="I30" s="74" t="str">
        <v>0.035170161158985+0.233241502529916i</v>
      </c>
      <c r="J30" s="74" t="str">
        <v>-0.163659800478166+0.127963977550431i</v>
      </c>
      <c r="K30" s="74" t="str">
        <v>0.0904815827878505-0.0302394811241313i</v>
      </c>
      <c r="L30" s="75" t="str">
        <v>0.038149877268474-0.251408115095904i</v>
      </c>
    </row>
    <row r="31" spans="1:12" x14ac:dyDescent="0.15">
      <c r="A31" s="10">
        <v>9</v>
      </c>
      <c r="B31" s="72">
        <v>1.8043256605273408</v>
      </c>
      <c r="C31" s="73" t="str">
        <v>-0.403482859911506+0.0600773446839106i</v>
      </c>
      <c r="D31" s="74" t="str">
        <v>0.223751041554169-0.0231842853167058i</v>
      </c>
      <c r="E31" s="74" t="str">
        <v>-0.00132023757840865-0.0446034041034299i</v>
      </c>
      <c r="F31" s="74" t="str">
        <v>-0.0478559445488297-0.165825017341413i</v>
      </c>
      <c r="G31" s="74" t="str">
        <v>-0.351784668607447-0.121567546797562i</v>
      </c>
      <c r="H31" s="74" t="str">
        <v>-0.561230729793797-0.250462760597884i</v>
      </c>
      <c r="I31" s="74" t="str">
        <v>0.119226461707498+0.23560407236275i</v>
      </c>
      <c r="J31" s="74" t="str">
        <v>0.153020760862163-0.240806852527359i</v>
      </c>
      <c r="K31" s="74" t="str">
        <v>0.257000735213742+0.0146317251438754i</v>
      </c>
      <c r="L31" s="75" t="str">
        <v>-0.132336946350654+0.00801361427993337i</v>
      </c>
    </row>
    <row r="32" spans="1:12" x14ac:dyDescent="0.15">
      <c r="A32" s="11">
        <v>10</v>
      </c>
      <c r="B32" s="76">
        <v>2.9132687031341038</v>
      </c>
      <c r="C32" s="77" t="str">
        <v>0.208431248167371-0.179134724305893i</v>
      </c>
      <c r="D32" s="78" t="str">
        <v>-0.139619957105148+0.0570721238170384i</v>
      </c>
      <c r="E32" s="78" t="str">
        <v>0.101019655470717+0.0249262223237318i</v>
      </c>
      <c r="F32" s="78" t="str">
        <v>0.225853147552007+0.0166079980648304i</v>
      </c>
      <c r="G32" s="78" t="str">
        <v>-0.0144585568939682-0.161573377794998i</v>
      </c>
      <c r="H32" s="78" t="str">
        <v>0.1850379292667-0.125029431486732i</v>
      </c>
      <c r="I32" s="78" t="str">
        <v>0.135682828952143+0.222938329670204i</v>
      </c>
      <c r="J32" s="78" t="str">
        <v>-0.454695427546091-0.309189427366432i</v>
      </c>
      <c r="K32" s="78" t="str">
        <v>0.487766505017379-0.369261345928896i</v>
      </c>
      <c r="L32" s="79" t="str">
        <v>0.0344294778239075+0.13230718578152i</v>
      </c>
    </row>
    <row r="33" spans="2:1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2:12" x14ac:dyDescent="0.15">
      <c r="B34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V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16384" width="9" style="13"/>
  </cols>
  <sheetData>
    <row r="1" spans="1:22" x14ac:dyDescent="0.15">
      <c r="A1" s="14" t="s">
        <v>1</v>
      </c>
    </row>
    <row r="2" spans="1:22" x14ac:dyDescent="0.15">
      <c r="A2" s="16"/>
    </row>
    <row r="3" spans="1:22" x14ac:dyDescent="0.15">
      <c r="A3" s="14" t="s">
        <v>137</v>
      </c>
    </row>
    <row r="5" spans="1:22" x14ac:dyDescent="0.15">
      <c r="A5" s="17" t="s">
        <v>0</v>
      </c>
      <c r="B5" s="15">
        <v>10</v>
      </c>
    </row>
    <row r="6" spans="1:22" x14ac:dyDescent="0.15">
      <c r="A6" s="17" t="s">
        <v>9</v>
      </c>
      <c r="B6" s="15">
        <v>3</v>
      </c>
    </row>
    <row r="8" spans="1:22" x14ac:dyDescent="0.15">
      <c r="A8" s="1"/>
      <c r="B8" s="1"/>
      <c r="C8" s="2" t="s">
        <v>138</v>
      </c>
      <c r="D8" s="3"/>
      <c r="E8" s="3"/>
      <c r="F8" s="3"/>
      <c r="G8" s="3"/>
      <c r="H8" s="3"/>
      <c r="I8" s="3"/>
      <c r="J8" s="3"/>
      <c r="K8" s="3"/>
      <c r="L8" s="4"/>
      <c r="M8" s="2"/>
      <c r="N8" s="3"/>
      <c r="O8" s="3"/>
      <c r="P8" s="3"/>
      <c r="Q8" s="3"/>
      <c r="R8" s="3"/>
      <c r="S8" s="3"/>
      <c r="T8" s="3"/>
      <c r="U8" s="3"/>
      <c r="V8" s="4"/>
    </row>
    <row r="9" spans="1:22" x14ac:dyDescent="0.15">
      <c r="A9" s="5"/>
      <c r="B9" s="5"/>
      <c r="C9" s="48" t="s">
        <v>100</v>
      </c>
      <c r="D9" s="49" t="s">
        <v>101</v>
      </c>
      <c r="E9" s="48" t="s">
        <v>102</v>
      </c>
      <c r="F9" s="49" t="s">
        <v>103</v>
      </c>
      <c r="G9" s="48" t="s">
        <v>104</v>
      </c>
      <c r="H9" s="49" t="s">
        <v>105</v>
      </c>
      <c r="I9" s="48" t="s">
        <v>106</v>
      </c>
      <c r="J9" s="49" t="s">
        <v>118</v>
      </c>
      <c r="K9" s="48" t="s">
        <v>107</v>
      </c>
      <c r="L9" s="49" t="s">
        <v>108</v>
      </c>
      <c r="M9" s="48" t="s">
        <v>109</v>
      </c>
      <c r="N9" s="49" t="s">
        <v>110</v>
      </c>
      <c r="O9" s="48" t="s">
        <v>111</v>
      </c>
      <c r="P9" s="49" t="s">
        <v>112</v>
      </c>
      <c r="Q9" s="48" t="s">
        <v>113</v>
      </c>
      <c r="R9" s="49" t="s">
        <v>114</v>
      </c>
      <c r="S9" s="48" t="s">
        <v>115</v>
      </c>
      <c r="T9" s="49" t="s">
        <v>116</v>
      </c>
      <c r="U9" s="48" t="s">
        <v>119</v>
      </c>
      <c r="V9" s="49" t="s">
        <v>117</v>
      </c>
    </row>
    <row r="10" spans="1:22" x14ac:dyDescent="0.15">
      <c r="A10" s="9">
        <v>1</v>
      </c>
      <c r="B10" s="36"/>
      <c r="C10" s="12">
        <v>0.2</v>
      </c>
      <c r="D10" s="50">
        <v>0</v>
      </c>
      <c r="E10" s="12">
        <v>-0.11</v>
      </c>
      <c r="F10" s="19">
        <v>0</v>
      </c>
      <c r="G10" s="61">
        <v>-0.93</v>
      </c>
      <c r="H10" s="50">
        <v>0</v>
      </c>
      <c r="I10" s="12">
        <v>-0.32</v>
      </c>
      <c r="J10" s="19">
        <v>0</v>
      </c>
      <c r="K10" s="61">
        <v>0.81</v>
      </c>
      <c r="L10" s="19">
        <v>0</v>
      </c>
      <c r="M10" s="12">
        <v>0.37</v>
      </c>
      <c r="N10" s="50">
        <v>0</v>
      </c>
      <c r="O10" s="12">
        <v>-0.8</v>
      </c>
      <c r="P10" s="19">
        <v>0</v>
      </c>
      <c r="Q10" s="61">
        <v>-0.92</v>
      </c>
      <c r="R10" s="50">
        <v>0</v>
      </c>
      <c r="S10" s="12">
        <v>-0.28999999999999998</v>
      </c>
      <c r="T10" s="19">
        <v>0</v>
      </c>
      <c r="U10" s="61">
        <v>0.86</v>
      </c>
      <c r="V10" s="19">
        <v>0</v>
      </c>
    </row>
    <row r="11" spans="1:22" x14ac:dyDescent="0.15">
      <c r="A11" s="10">
        <v>2</v>
      </c>
      <c r="B11" s="37"/>
      <c r="C11" s="20">
        <v>0.64</v>
      </c>
      <c r="D11" s="53">
        <v>0.51</v>
      </c>
      <c r="E11" s="20">
        <v>0.71</v>
      </c>
      <c r="F11" s="22">
        <v>0.59</v>
      </c>
      <c r="G11" s="56">
        <v>-0.15</v>
      </c>
      <c r="H11" s="53">
        <v>0.19</v>
      </c>
      <c r="I11" s="20">
        <v>0.2</v>
      </c>
      <c r="J11" s="22">
        <v>0.94</v>
      </c>
      <c r="K11" s="56">
        <v>0.79</v>
      </c>
      <c r="L11" s="22">
        <v>-0.13</v>
      </c>
      <c r="M11" s="20">
        <v>0.13</v>
      </c>
      <c r="N11" s="53">
        <v>0.75</v>
      </c>
      <c r="O11" s="20">
        <v>-0.91</v>
      </c>
      <c r="P11" s="22">
        <v>0.3</v>
      </c>
      <c r="Q11" s="56">
        <v>-0.66</v>
      </c>
      <c r="R11" s="53">
        <v>0.08</v>
      </c>
      <c r="S11" s="20">
        <v>0.69</v>
      </c>
      <c r="T11" s="22">
        <v>-0.7</v>
      </c>
      <c r="U11" s="54">
        <v>0</v>
      </c>
      <c r="V11" s="31">
        <v>0</v>
      </c>
    </row>
    <row r="12" spans="1:22" x14ac:dyDescent="0.15">
      <c r="A12" s="10">
        <v>3</v>
      </c>
      <c r="B12" s="37"/>
      <c r="C12" s="20">
        <v>-0.47</v>
      </c>
      <c r="D12" s="53">
        <v>0.5</v>
      </c>
      <c r="E12" s="20">
        <v>0.98</v>
      </c>
      <c r="F12" s="22">
        <v>0.26</v>
      </c>
      <c r="G12" s="56">
        <v>-0.39</v>
      </c>
      <c r="H12" s="53">
        <v>-0.13</v>
      </c>
      <c r="I12" s="20">
        <v>0.51</v>
      </c>
      <c r="J12" s="22">
        <v>-0.79</v>
      </c>
      <c r="K12" s="56">
        <v>0.65</v>
      </c>
      <c r="L12" s="22">
        <v>-0.36</v>
      </c>
      <c r="M12" s="20">
        <v>-0.9</v>
      </c>
      <c r="N12" s="53">
        <v>0.31</v>
      </c>
      <c r="O12" s="20">
        <v>-0.75</v>
      </c>
      <c r="P12" s="22">
        <v>0.57999999999999996</v>
      </c>
      <c r="Q12" s="56">
        <v>0.5</v>
      </c>
      <c r="R12" s="53">
        <v>-0.08</v>
      </c>
      <c r="S12" s="29">
        <v>0</v>
      </c>
      <c r="T12" s="31">
        <v>0</v>
      </c>
      <c r="U12" s="54">
        <v>0</v>
      </c>
      <c r="V12" s="31">
        <v>0</v>
      </c>
    </row>
    <row r="13" spans="1:22" x14ac:dyDescent="0.15">
      <c r="A13" s="10">
        <v>4</v>
      </c>
      <c r="B13" s="37"/>
      <c r="C13" s="20">
        <v>-0.51</v>
      </c>
      <c r="D13" s="53">
        <v>-0.87</v>
      </c>
      <c r="E13" s="20">
        <v>-0.44</v>
      </c>
      <c r="F13" s="22">
        <v>-0.89</v>
      </c>
      <c r="G13" s="56">
        <v>-0.71</v>
      </c>
      <c r="H13" s="53">
        <v>0.12</v>
      </c>
      <c r="I13" s="20">
        <v>-0.11</v>
      </c>
      <c r="J13" s="22">
        <v>0.69</v>
      </c>
      <c r="K13" s="56">
        <v>-0.65</v>
      </c>
      <c r="L13" s="22">
        <v>0.09</v>
      </c>
      <c r="M13" s="20">
        <v>0.01</v>
      </c>
      <c r="N13" s="53">
        <v>0.73</v>
      </c>
      <c r="O13" s="20">
        <v>0.54</v>
      </c>
      <c r="P13" s="22">
        <v>-0.94</v>
      </c>
      <c r="Q13" s="54">
        <v>0</v>
      </c>
      <c r="R13" s="55">
        <v>0</v>
      </c>
      <c r="S13" s="29">
        <v>0</v>
      </c>
      <c r="T13" s="31">
        <v>0</v>
      </c>
      <c r="U13" s="54">
        <v>0</v>
      </c>
      <c r="V13" s="31">
        <v>0</v>
      </c>
    </row>
    <row r="14" spans="1:22" x14ac:dyDescent="0.15">
      <c r="A14" s="10">
        <v>5</v>
      </c>
      <c r="B14" s="37"/>
      <c r="C14" s="20"/>
      <c r="D14" s="53"/>
      <c r="E14" s="20"/>
      <c r="F14" s="22"/>
      <c r="G14" s="56"/>
      <c r="H14" s="53"/>
      <c r="I14" s="20"/>
      <c r="J14" s="22"/>
      <c r="K14" s="56"/>
      <c r="L14" s="22"/>
      <c r="M14" s="20"/>
      <c r="N14" s="53"/>
      <c r="O14" s="29"/>
      <c r="P14" s="31"/>
      <c r="Q14" s="54"/>
      <c r="R14" s="55"/>
      <c r="S14" s="29"/>
      <c r="T14" s="31"/>
      <c r="U14" s="54"/>
      <c r="V14" s="31"/>
    </row>
    <row r="15" spans="1:22" x14ac:dyDescent="0.15">
      <c r="A15" s="10">
        <v>6</v>
      </c>
      <c r="B15" s="37"/>
      <c r="C15" s="20"/>
      <c r="D15" s="53"/>
      <c r="E15" s="20"/>
      <c r="F15" s="22"/>
      <c r="G15" s="56"/>
      <c r="H15" s="53"/>
      <c r="I15" s="20"/>
      <c r="J15" s="22"/>
      <c r="K15" s="56"/>
      <c r="L15" s="22"/>
      <c r="M15" s="29"/>
      <c r="N15" s="55"/>
      <c r="O15" s="29"/>
      <c r="P15" s="31"/>
      <c r="Q15" s="54"/>
      <c r="R15" s="55"/>
      <c r="S15" s="29"/>
      <c r="T15" s="31"/>
      <c r="U15" s="54"/>
      <c r="V15" s="31"/>
    </row>
    <row r="16" spans="1:22" x14ac:dyDescent="0.15">
      <c r="A16" s="10">
        <v>7</v>
      </c>
      <c r="B16" s="37"/>
      <c r="C16" s="20"/>
      <c r="D16" s="53"/>
      <c r="E16" s="20"/>
      <c r="F16" s="22"/>
      <c r="G16" s="56"/>
      <c r="H16" s="53"/>
      <c r="I16" s="20"/>
      <c r="J16" s="22"/>
      <c r="K16" s="54"/>
      <c r="L16" s="31"/>
      <c r="M16" s="29"/>
      <c r="N16" s="55"/>
      <c r="O16" s="29"/>
      <c r="P16" s="31"/>
      <c r="Q16" s="54"/>
      <c r="R16" s="55"/>
      <c r="S16" s="29"/>
      <c r="T16" s="31"/>
      <c r="U16" s="54"/>
      <c r="V16" s="31"/>
    </row>
    <row r="17" spans="1:22" x14ac:dyDescent="0.15">
      <c r="A17" s="10">
        <v>8</v>
      </c>
      <c r="B17" s="37"/>
      <c r="C17" s="20"/>
      <c r="D17" s="53"/>
      <c r="E17" s="20"/>
      <c r="F17" s="22"/>
      <c r="G17" s="56"/>
      <c r="H17" s="53"/>
      <c r="I17" s="29"/>
      <c r="J17" s="31"/>
      <c r="K17" s="54"/>
      <c r="L17" s="31"/>
      <c r="M17" s="29"/>
      <c r="N17" s="55"/>
      <c r="O17" s="29"/>
      <c r="P17" s="31"/>
      <c r="Q17" s="54"/>
      <c r="R17" s="55"/>
      <c r="S17" s="29"/>
      <c r="T17" s="31"/>
      <c r="U17" s="54"/>
      <c r="V17" s="31"/>
    </row>
    <row r="18" spans="1:22" x14ac:dyDescent="0.15">
      <c r="A18" s="10">
        <v>9</v>
      </c>
      <c r="B18" s="37"/>
      <c r="C18" s="20"/>
      <c r="D18" s="53"/>
      <c r="E18" s="20"/>
      <c r="F18" s="22"/>
      <c r="G18" s="54"/>
      <c r="H18" s="55"/>
      <c r="I18" s="29"/>
      <c r="J18" s="31"/>
      <c r="K18" s="54"/>
      <c r="L18" s="31"/>
      <c r="M18" s="29"/>
      <c r="N18" s="55"/>
      <c r="O18" s="29"/>
      <c r="P18" s="31"/>
      <c r="Q18" s="54"/>
      <c r="R18" s="55"/>
      <c r="S18" s="29"/>
      <c r="T18" s="31"/>
      <c r="U18" s="54"/>
      <c r="V18" s="31"/>
    </row>
    <row r="19" spans="1:22" x14ac:dyDescent="0.15">
      <c r="A19" s="11">
        <v>10</v>
      </c>
      <c r="B19" s="38"/>
      <c r="C19" s="23"/>
      <c r="D19" s="57"/>
      <c r="E19" s="32"/>
      <c r="F19" s="34"/>
      <c r="G19" s="60"/>
      <c r="H19" s="59"/>
      <c r="I19" s="32"/>
      <c r="J19" s="34"/>
      <c r="K19" s="60"/>
      <c r="L19" s="34"/>
      <c r="M19" s="32"/>
      <c r="N19" s="59"/>
      <c r="O19" s="32"/>
      <c r="P19" s="34"/>
      <c r="Q19" s="60"/>
      <c r="R19" s="59"/>
      <c r="S19" s="32"/>
      <c r="T19" s="34"/>
      <c r="U19" s="60"/>
      <c r="V19" s="34"/>
    </row>
    <row r="21" spans="1:22" x14ac:dyDescent="0.15">
      <c r="A21" s="1"/>
      <c r="B21" s="1" t="s">
        <v>2</v>
      </c>
      <c r="C21" s="2" t="s">
        <v>4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15">
      <c r="A22" s="5"/>
      <c r="B22" s="5" t="s">
        <v>3</v>
      </c>
      <c r="C22" s="48" t="s">
        <v>100</v>
      </c>
      <c r="D22" s="49" t="s">
        <v>101</v>
      </c>
      <c r="E22" s="48" t="s">
        <v>102</v>
      </c>
      <c r="F22" s="49" t="s">
        <v>103</v>
      </c>
      <c r="G22" s="48" t="s">
        <v>104</v>
      </c>
      <c r="H22" s="49" t="s">
        <v>105</v>
      </c>
      <c r="I22" s="48" t="s">
        <v>106</v>
      </c>
      <c r="J22" s="49" t="s">
        <v>118</v>
      </c>
      <c r="K22" s="48" t="s">
        <v>107</v>
      </c>
      <c r="L22" s="49" t="s">
        <v>108</v>
      </c>
      <c r="M22" s="48" t="s">
        <v>109</v>
      </c>
      <c r="N22" s="49" t="s">
        <v>110</v>
      </c>
      <c r="O22" s="48" t="s">
        <v>111</v>
      </c>
      <c r="P22" s="49" t="s">
        <v>112</v>
      </c>
      <c r="Q22" s="48" t="s">
        <v>113</v>
      </c>
      <c r="R22" s="49" t="s">
        <v>114</v>
      </c>
      <c r="S22" s="48" t="s">
        <v>115</v>
      </c>
      <c r="T22" s="49" t="s">
        <v>116</v>
      </c>
      <c r="U22" s="48" t="s">
        <v>119</v>
      </c>
      <c r="V22" s="49" t="s">
        <v>117</v>
      </c>
    </row>
    <row r="23" spans="1:22" x14ac:dyDescent="0.15">
      <c r="A23" s="9">
        <v>1</v>
      </c>
      <c r="B23" s="68">
        <f t="array" ref="B23:V33">_xll.WZhbev2("V","L",B5,B6,C10:V19)</f>
        <v>-3.4124591843391801</v>
      </c>
      <c r="C23" s="69">
        <v>-0.10215529001455612</v>
      </c>
      <c r="D23" s="81">
        <v>0</v>
      </c>
      <c r="E23" s="69">
        <v>-0.31345738730417461</v>
      </c>
      <c r="F23" s="71">
        <v>0</v>
      </c>
      <c r="G23" s="82">
        <v>-0.32062688587845106</v>
      </c>
      <c r="H23" s="81">
        <v>0</v>
      </c>
      <c r="I23" s="69">
        <v>0.24855258037173844</v>
      </c>
      <c r="J23" s="71">
        <v>0</v>
      </c>
      <c r="K23" s="82">
        <v>0.21556789419713829</v>
      </c>
      <c r="L23" s="71">
        <v>0</v>
      </c>
      <c r="M23" s="69">
        <v>-0.4137421729323576</v>
      </c>
      <c r="N23" s="81">
        <v>0</v>
      </c>
      <c r="O23" s="69">
        <v>-0.57006825169635311</v>
      </c>
      <c r="P23" s="71">
        <v>0</v>
      </c>
      <c r="Q23" s="82">
        <v>-0.35613028793913215</v>
      </c>
      <c r="R23" s="81">
        <v>0</v>
      </c>
      <c r="S23" s="69">
        <v>-8.9141898554883817E-2</v>
      </c>
      <c r="T23" s="71">
        <v>0</v>
      </c>
      <c r="U23" s="82">
        <v>-0.22208962960892131</v>
      </c>
      <c r="V23" s="71">
        <v>0</v>
      </c>
    </row>
    <row r="24" spans="1:22" x14ac:dyDescent="0.15">
      <c r="A24" s="10">
        <v>2</v>
      </c>
      <c r="B24" s="72">
        <v>-2.6116414605480904</v>
      </c>
      <c r="C24" s="73">
        <v>0.1638909929146955</v>
      </c>
      <c r="D24" s="83">
        <v>0.12180154215554588</v>
      </c>
      <c r="E24" s="73">
        <v>0.37061977178839728</v>
      </c>
      <c r="F24" s="75">
        <v>0.31326376813366985</v>
      </c>
      <c r="G24" s="84">
        <v>0.12802765876931924</v>
      </c>
      <c r="H24" s="83">
        <v>-0.15298688780175765</v>
      </c>
      <c r="I24" s="73">
        <v>0.21034107533608451</v>
      </c>
      <c r="J24" s="75">
        <v>-1.8433683024045053E-2</v>
      </c>
      <c r="K24" s="84">
        <v>-0.28528797878175732</v>
      </c>
      <c r="L24" s="75">
        <v>-8.7138516654068701E-2</v>
      </c>
      <c r="M24" s="73">
        <v>7.3639455508845361E-2</v>
      </c>
      <c r="N24" s="83">
        <v>0.25171192937591008</v>
      </c>
      <c r="O24" s="73">
        <v>-0.46208767861456923</v>
      </c>
      <c r="P24" s="75">
        <v>-0.17120248669362212</v>
      </c>
      <c r="Q24" s="84">
        <v>0.19789158898695375</v>
      </c>
      <c r="R24" s="83">
        <v>-3.6871739476156053E-2</v>
      </c>
      <c r="S24" s="73">
        <v>8.9580441316874773E-2</v>
      </c>
      <c r="T24" s="75">
        <v>-0.359242779326921</v>
      </c>
      <c r="U24" s="84">
        <v>-0.12918140787321095</v>
      </c>
      <c r="V24" s="75">
        <v>-0.20867170878038938</v>
      </c>
    </row>
    <row r="25" spans="1:22" x14ac:dyDescent="0.15">
      <c r="A25" s="10">
        <v>3</v>
      </c>
      <c r="B25" s="72">
        <v>-1.7322984974027977</v>
      </c>
      <c r="C25" s="73">
        <v>-1.4639819154273769E-2</v>
      </c>
      <c r="D25" s="83">
        <v>-0.12983719988562431</v>
      </c>
      <c r="E25" s="73">
        <v>-3.5061434855426912E-2</v>
      </c>
      <c r="F25" s="75">
        <v>-0.16465752823133692</v>
      </c>
      <c r="G25" s="84">
        <v>-0.55048340803228724</v>
      </c>
      <c r="H25" s="83">
        <v>0.54363303070515756</v>
      </c>
      <c r="I25" s="73">
        <v>4.3949026923132968E-2</v>
      </c>
      <c r="J25" s="75">
        <v>-0.29027042651911472</v>
      </c>
      <c r="K25" s="84">
        <v>-0.29037856393405592</v>
      </c>
      <c r="L25" s="75">
        <v>-3.0243543634758643E-2</v>
      </c>
      <c r="M25" s="73">
        <v>0.17992450862511056</v>
      </c>
      <c r="N25" s="83">
        <v>4.9177595513501655E-2</v>
      </c>
      <c r="O25" s="73">
        <v>2.6176473161330534E-2</v>
      </c>
      <c r="P25" s="75">
        <v>-0.23982795786839176</v>
      </c>
      <c r="Q25" s="84">
        <v>6.0643013433915129E-2</v>
      </c>
      <c r="R25" s="83">
        <v>-3.8457303190999055E-2</v>
      </c>
      <c r="S25" s="73">
        <v>0.14155184610215896</v>
      </c>
      <c r="T25" s="75">
        <v>-3.3178684415294216E-2</v>
      </c>
      <c r="U25" s="84">
        <v>6.1836216805012778E-2</v>
      </c>
      <c r="V25" s="75">
        <v>-0.24795759312990656</v>
      </c>
    </row>
    <row r="26" spans="1:22" x14ac:dyDescent="0.15">
      <c r="A26" s="10">
        <v>4</v>
      </c>
      <c r="B26" s="72">
        <v>-0.72535316651575277</v>
      </c>
      <c r="C26" s="73">
        <v>-0.18406132111722323</v>
      </c>
      <c r="D26" s="83">
        <v>-0.19102230442264587</v>
      </c>
      <c r="E26" s="73">
        <v>-0.36693500094730414</v>
      </c>
      <c r="F26" s="75">
        <v>-0.41733522967499348</v>
      </c>
      <c r="G26" s="84">
        <v>8.0063889599261806E-2</v>
      </c>
      <c r="H26" s="83">
        <v>-0.14473715809686322</v>
      </c>
      <c r="I26" s="73">
        <v>9.8943060453148074E-2</v>
      </c>
      <c r="J26" s="75">
        <v>0.15972851772522439</v>
      </c>
      <c r="K26" s="84">
        <v>-0.24039901360723512</v>
      </c>
      <c r="L26" s="75">
        <v>7.8401615994435875E-2</v>
      </c>
      <c r="M26" s="73">
        <v>5.2602321461186104E-2</v>
      </c>
      <c r="N26" s="83">
        <v>0.1102506038400045</v>
      </c>
      <c r="O26" s="73">
        <v>-0.20524902559121239</v>
      </c>
      <c r="P26" s="75">
        <v>9.2469364632620135E-2</v>
      </c>
      <c r="Q26" s="84">
        <v>0.36024108872098104</v>
      </c>
      <c r="R26" s="83">
        <v>0.34635401827839052</v>
      </c>
      <c r="S26" s="73">
        <v>0.24987947044003958</v>
      </c>
      <c r="T26" s="75">
        <v>-0.22232981555665188</v>
      </c>
      <c r="U26" s="84">
        <v>0.11524893797680093</v>
      </c>
      <c r="V26" s="75">
        <v>0.23180619765540189</v>
      </c>
    </row>
    <row r="27" spans="1:22" x14ac:dyDescent="0.15">
      <c r="A27" s="10">
        <v>5</v>
      </c>
      <c r="B27" s="72">
        <v>-3.7858730534569368E-2</v>
      </c>
      <c r="C27" s="73">
        <v>-4.4003333994636781E-2</v>
      </c>
      <c r="D27" s="83">
        <v>0.20020368848663819</v>
      </c>
      <c r="E27" s="73">
        <v>-0.13234031186914108</v>
      </c>
      <c r="F27" s="75">
        <v>0.21868514101660511</v>
      </c>
      <c r="G27" s="84">
        <v>-0.13510319422722677</v>
      </c>
      <c r="H27" s="83">
        <v>3.6712916921850289E-2</v>
      </c>
      <c r="I27" s="73">
        <v>0.11526147142669346</v>
      </c>
      <c r="J27" s="75">
        <v>0.26542755290825304</v>
      </c>
      <c r="K27" s="84">
        <v>-0.49134116971179104</v>
      </c>
      <c r="L27" s="75">
        <v>-7.2454472362163125E-2</v>
      </c>
      <c r="M27" s="73">
        <v>0.22087681206744098</v>
      </c>
      <c r="N27" s="83">
        <v>-0.1675474141180989</v>
      </c>
      <c r="O27" s="73">
        <v>6.3955990872931773E-2</v>
      </c>
      <c r="P27" s="75">
        <v>-0.17047813213920926</v>
      </c>
      <c r="Q27" s="84">
        <v>-7.8644766786494374E-2</v>
      </c>
      <c r="R27" s="83">
        <v>-3.0714504306256378E-2</v>
      </c>
      <c r="S27" s="73">
        <v>-0.21020676853978285</v>
      </c>
      <c r="T27" s="75">
        <v>0.14826577696869697</v>
      </c>
      <c r="U27" s="84">
        <v>-0.31101058294277628</v>
      </c>
      <c r="V27" s="75">
        <v>0.51244910740177008</v>
      </c>
    </row>
    <row r="28" spans="1:22" x14ac:dyDescent="0.15">
      <c r="A28" s="10">
        <v>6</v>
      </c>
      <c r="B28" s="72">
        <v>0.21744708552315009</v>
      </c>
      <c r="C28" s="73">
        <v>4.1905471713008574E-3</v>
      </c>
      <c r="D28" s="83">
        <v>-0.2970368373184481</v>
      </c>
      <c r="E28" s="73">
        <v>0.23540321965115715</v>
      </c>
      <c r="F28" s="75">
        <v>1.2728765558341744E-2</v>
      </c>
      <c r="G28" s="84">
        <v>-8.8524869614342222E-2</v>
      </c>
      <c r="H28" s="83">
        <v>0.32112410600567737</v>
      </c>
      <c r="I28" s="73">
        <v>-2.6416894713977264E-3</v>
      </c>
      <c r="J28" s="75">
        <v>0.2305891867201163</v>
      </c>
      <c r="K28" s="84">
        <v>0.33162815151010866</v>
      </c>
      <c r="L28" s="75">
        <v>-0.19284466145338505</v>
      </c>
      <c r="M28" s="73">
        <v>-0.21233528194321663</v>
      </c>
      <c r="N28" s="83">
        <v>7.3054440493406439E-2</v>
      </c>
      <c r="O28" s="73">
        <v>2.3440744685199268E-2</v>
      </c>
      <c r="P28" s="75">
        <v>-0.14721057635768858</v>
      </c>
      <c r="Q28" s="84">
        <v>0.29502201942971201</v>
      </c>
      <c r="R28" s="83">
        <v>-0.21435299671227601</v>
      </c>
      <c r="S28" s="73">
        <v>-0.17769987222439085</v>
      </c>
      <c r="T28" s="75">
        <v>-0.32959677373868806</v>
      </c>
      <c r="U28" s="84">
        <v>4.6205380805609299E-2</v>
      </c>
      <c r="V28" s="75">
        <v>0.44373168657334011</v>
      </c>
    </row>
    <row r="29" spans="1:22" x14ac:dyDescent="0.15">
      <c r="A29" s="10">
        <v>7</v>
      </c>
      <c r="B29" s="72">
        <v>1.0613664180819971</v>
      </c>
      <c r="C29" s="73">
        <v>-0.53877885982042051</v>
      </c>
      <c r="D29" s="83">
        <v>-0.16544875852453547</v>
      </c>
      <c r="E29" s="73">
        <v>0.12237139797105855</v>
      </c>
      <c r="F29" s="75">
        <v>0.12620611319689545</v>
      </c>
      <c r="G29" s="84">
        <v>2.914808435702422E-2</v>
      </c>
      <c r="H29" s="83">
        <v>-0.18343078420658759</v>
      </c>
      <c r="I29" s="73">
        <v>5.5151020821971458E-2</v>
      </c>
      <c r="J29" s="75">
        <v>-0.37073328677537365</v>
      </c>
      <c r="K29" s="84">
        <v>0.24881871749432383</v>
      </c>
      <c r="L29" s="75">
        <v>0.17681760467731444</v>
      </c>
      <c r="M29" s="73">
        <v>0.28492634330595829</v>
      </c>
      <c r="N29" s="83">
        <v>0.22831654673619617</v>
      </c>
      <c r="O29" s="73">
        <v>7.1605693454335174E-4</v>
      </c>
      <c r="P29" s="75">
        <v>-0.27287044201841693</v>
      </c>
      <c r="Q29" s="84">
        <v>-7.4630981260484411E-2</v>
      </c>
      <c r="R29" s="83">
        <v>-7.1884107026660135E-2</v>
      </c>
      <c r="S29" s="73">
        <v>0.23099417233330805</v>
      </c>
      <c r="T29" s="75">
        <v>0.11221194273560924</v>
      </c>
      <c r="U29" s="84">
        <v>-0.16942107585954785</v>
      </c>
      <c r="V29" s="75">
        <v>0.26480959979219981</v>
      </c>
    </row>
    <row r="30" spans="1:22" x14ac:dyDescent="0.15">
      <c r="A30" s="10">
        <v>8</v>
      </c>
      <c r="B30" s="72">
        <v>1.3932031720738016</v>
      </c>
      <c r="C30" s="73">
        <v>-0.41263200450696508</v>
      </c>
      <c r="D30" s="83">
        <v>-1.7331861327354234E-2</v>
      </c>
      <c r="E30" s="73">
        <v>0.3089279093680502</v>
      </c>
      <c r="F30" s="75">
        <v>9.2161960775192273E-2</v>
      </c>
      <c r="G30" s="84">
        <v>-0.17107026158512245</v>
      </c>
      <c r="H30" s="83">
        <v>0.15600435138218513</v>
      </c>
      <c r="I30" s="73">
        <v>0.11834690074289259</v>
      </c>
      <c r="J30" s="75">
        <v>0.6321924899012269</v>
      </c>
      <c r="K30" s="84">
        <v>4.0682742945645001E-2</v>
      </c>
      <c r="L30" s="75">
        <v>0.24873022898974004</v>
      </c>
      <c r="M30" s="73">
        <v>0.14513454055393507</v>
      </c>
      <c r="N30" s="83">
        <v>3.2892820536868657E-2</v>
      </c>
      <c r="O30" s="73">
        <v>3.5170161158984962E-2</v>
      </c>
      <c r="P30" s="75">
        <v>0.23324150252991563</v>
      </c>
      <c r="Q30" s="84">
        <v>-0.16365980047816636</v>
      </c>
      <c r="R30" s="83">
        <v>0.12796397755043087</v>
      </c>
      <c r="S30" s="73">
        <v>9.0481582787850526E-2</v>
      </c>
      <c r="T30" s="75">
        <v>-3.0239481124131256E-2</v>
      </c>
      <c r="U30" s="84">
        <v>3.8149877268473992E-2</v>
      </c>
      <c r="V30" s="75">
        <v>-0.25140811509590383</v>
      </c>
    </row>
    <row r="31" spans="1:22" x14ac:dyDescent="0.15">
      <c r="A31" s="10">
        <v>9</v>
      </c>
      <c r="B31" s="72">
        <v>1.8043256605273408</v>
      </c>
      <c r="C31" s="73">
        <v>-0.40348285991150595</v>
      </c>
      <c r="D31" s="83">
        <v>6.0077344683910593E-2</v>
      </c>
      <c r="E31" s="73">
        <v>0.22375104155416936</v>
      </c>
      <c r="F31" s="75">
        <v>-2.318428531670581E-2</v>
      </c>
      <c r="G31" s="84">
        <v>-1.3202375784086542E-3</v>
      </c>
      <c r="H31" s="83">
        <v>-4.4603404103429854E-2</v>
      </c>
      <c r="I31" s="73">
        <v>-4.7855944548829708E-2</v>
      </c>
      <c r="J31" s="75">
        <v>-0.16582501734141286</v>
      </c>
      <c r="K31" s="84">
        <v>-0.35178466860744673</v>
      </c>
      <c r="L31" s="75">
        <v>-0.12156754679756247</v>
      </c>
      <c r="M31" s="73">
        <v>-0.56123072979379696</v>
      </c>
      <c r="N31" s="83">
        <v>-0.25046276059788375</v>
      </c>
      <c r="O31" s="73">
        <v>0.11922646170749751</v>
      </c>
      <c r="P31" s="75">
        <v>0.23560407236274983</v>
      </c>
      <c r="Q31" s="84">
        <v>0.15302076086216287</v>
      </c>
      <c r="R31" s="83">
        <v>-0.2408068525273587</v>
      </c>
      <c r="S31" s="73">
        <v>0.25700073521374228</v>
      </c>
      <c r="T31" s="75">
        <v>1.4631725143875396E-2</v>
      </c>
      <c r="U31" s="84">
        <v>-0.13233694635065368</v>
      </c>
      <c r="V31" s="75">
        <v>8.0136142799333652E-3</v>
      </c>
    </row>
    <row r="32" spans="1:22" x14ac:dyDescent="0.15">
      <c r="A32" s="11">
        <v>10</v>
      </c>
      <c r="B32" s="76">
        <v>2.9132687031341038</v>
      </c>
      <c r="C32" s="77">
        <v>0.20843124816737083</v>
      </c>
      <c r="D32" s="85">
        <v>-0.17913472430589278</v>
      </c>
      <c r="E32" s="77">
        <v>-0.13961995710514757</v>
      </c>
      <c r="F32" s="79">
        <v>5.7072123817038405E-2</v>
      </c>
      <c r="G32" s="86">
        <v>0.10101965547071734</v>
      </c>
      <c r="H32" s="85">
        <v>2.4926222323731831E-2</v>
      </c>
      <c r="I32" s="77">
        <v>0.22585314755200708</v>
      </c>
      <c r="J32" s="79">
        <v>1.6607998064830373E-2</v>
      </c>
      <c r="K32" s="86">
        <v>-1.4458556893968228E-2</v>
      </c>
      <c r="L32" s="79">
        <v>-0.16157337779499767</v>
      </c>
      <c r="M32" s="77">
        <v>0.18503792926670035</v>
      </c>
      <c r="N32" s="85">
        <v>-0.12502943148673154</v>
      </c>
      <c r="O32" s="77">
        <v>0.13568282895214256</v>
      </c>
      <c r="P32" s="79">
        <v>0.22293832967020363</v>
      </c>
      <c r="Q32" s="86">
        <v>-0.45469542754609149</v>
      </c>
      <c r="R32" s="85">
        <v>-0.30918942736643185</v>
      </c>
      <c r="S32" s="77">
        <v>0.48776650501737939</v>
      </c>
      <c r="T32" s="79">
        <v>-0.36926134592889642</v>
      </c>
      <c r="U32" s="86">
        <v>3.4429477823907532E-2</v>
      </c>
      <c r="V32" s="79">
        <v>0.13230718578152015</v>
      </c>
    </row>
    <row r="33" spans="2:2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</row>
    <row r="34" spans="2:22" x14ac:dyDescent="0.15">
      <c r="B34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V33"/>
  <sheetViews>
    <sheetView workbookViewId="0"/>
  </sheetViews>
  <sheetFormatPr defaultRowHeight="13.5" x14ac:dyDescent="0.15"/>
  <cols>
    <col min="1" max="1" width="5.125" style="13" customWidth="1"/>
    <col min="2" max="22" width="12.625" style="13" customWidth="1"/>
    <col min="23" max="16384" width="9" style="13"/>
  </cols>
  <sheetData>
    <row r="1" spans="1:12" x14ac:dyDescent="0.15">
      <c r="A1" s="14" t="s">
        <v>1</v>
      </c>
    </row>
    <row r="2" spans="1:12" x14ac:dyDescent="0.15">
      <c r="A2" s="16"/>
    </row>
    <row r="3" spans="1:12" x14ac:dyDescent="0.15">
      <c r="A3" s="14" t="s">
        <v>139</v>
      </c>
    </row>
    <row r="5" spans="1:12" x14ac:dyDescent="0.15">
      <c r="A5" s="17" t="s">
        <v>0</v>
      </c>
      <c r="B5" s="15">
        <v>10</v>
      </c>
    </row>
    <row r="7" spans="1:12" x14ac:dyDescent="0.15">
      <c r="A7" s="1"/>
      <c r="B7" s="1"/>
      <c r="C7" s="2" t="s">
        <v>6</v>
      </c>
      <c r="D7" s="3"/>
      <c r="E7" s="3"/>
      <c r="F7" s="3"/>
      <c r="G7" s="3"/>
      <c r="H7" s="3"/>
      <c r="I7" s="3"/>
      <c r="J7" s="3"/>
      <c r="K7" s="3"/>
      <c r="L7" s="4"/>
    </row>
    <row r="8" spans="1:12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2" x14ac:dyDescent="0.15">
      <c r="A9" s="9">
        <v>1</v>
      </c>
      <c r="B9" s="36"/>
      <c r="C9" s="12" t="s">
        <v>140</v>
      </c>
      <c r="D9" s="18" t="s">
        <v>141</v>
      </c>
      <c r="E9" s="18" t="s">
        <v>32</v>
      </c>
      <c r="F9" s="18" t="s">
        <v>33</v>
      </c>
      <c r="G9" s="18" t="s">
        <v>142</v>
      </c>
      <c r="H9" s="18" t="s">
        <v>124</v>
      </c>
      <c r="I9" s="18" t="s">
        <v>125</v>
      </c>
      <c r="J9" s="18" t="s">
        <v>126</v>
      </c>
      <c r="K9" s="18" t="s">
        <v>49</v>
      </c>
      <c r="L9" s="19" t="s">
        <v>50</v>
      </c>
    </row>
    <row r="10" spans="1:12" x14ac:dyDescent="0.15">
      <c r="A10" s="10">
        <v>2</v>
      </c>
      <c r="B10" s="37"/>
      <c r="C10" s="20" t="s">
        <v>51</v>
      </c>
      <c r="D10" s="21" t="s">
        <v>52</v>
      </c>
      <c r="E10" s="21" t="s">
        <v>127</v>
      </c>
      <c r="F10" s="21" t="s">
        <v>128</v>
      </c>
      <c r="G10" s="21" t="s">
        <v>129</v>
      </c>
      <c r="H10" s="21" t="s">
        <v>130</v>
      </c>
      <c r="I10" s="21" t="s">
        <v>131</v>
      </c>
      <c r="J10" s="21" t="s">
        <v>132</v>
      </c>
      <c r="K10" s="21" t="s">
        <v>66</v>
      </c>
      <c r="L10" s="22" t="s">
        <v>67</v>
      </c>
    </row>
    <row r="11" spans="1:12" x14ac:dyDescent="0.15">
      <c r="A11" s="10">
        <v>3</v>
      </c>
      <c r="B11" s="37"/>
      <c r="C11" s="20" t="s">
        <v>68</v>
      </c>
      <c r="D11" s="21" t="s">
        <v>69</v>
      </c>
      <c r="E11" s="21" t="s">
        <v>70</v>
      </c>
      <c r="F11" s="21" t="s">
        <v>71</v>
      </c>
      <c r="G11" s="21" t="s">
        <v>133</v>
      </c>
      <c r="H11" s="21" t="s">
        <v>134</v>
      </c>
      <c r="I11" s="21" t="s">
        <v>135</v>
      </c>
      <c r="J11" s="21" t="s">
        <v>430</v>
      </c>
      <c r="K11" s="21" t="s">
        <v>136</v>
      </c>
      <c r="L11" s="22" t="s">
        <v>431</v>
      </c>
    </row>
    <row r="12" spans="1:12" x14ac:dyDescent="0.15">
      <c r="A12" s="10">
        <v>4</v>
      </c>
      <c r="B12" s="37"/>
      <c r="C12" s="20" t="s">
        <v>143</v>
      </c>
      <c r="D12" s="21" t="s">
        <v>144</v>
      </c>
      <c r="E12" s="21" t="s">
        <v>82</v>
      </c>
      <c r="F12" s="21" t="s">
        <v>83</v>
      </c>
      <c r="G12" s="21" t="s">
        <v>84</v>
      </c>
      <c r="H12" s="21" t="s">
        <v>85</v>
      </c>
      <c r="I12" s="21" t="s">
        <v>86</v>
      </c>
      <c r="J12" s="21" t="s">
        <v>87</v>
      </c>
      <c r="K12" s="21" t="s">
        <v>88</v>
      </c>
      <c r="L12" s="22" t="s">
        <v>89</v>
      </c>
    </row>
    <row r="13" spans="1:12" x14ac:dyDescent="0.15">
      <c r="A13" s="10">
        <v>5</v>
      </c>
      <c r="B13" s="37"/>
      <c r="C13" s="20" t="s">
        <v>145</v>
      </c>
      <c r="D13" s="21" t="s">
        <v>146</v>
      </c>
      <c r="E13" s="21" t="s">
        <v>147</v>
      </c>
      <c r="F13" s="21" t="s">
        <v>148</v>
      </c>
      <c r="G13" s="21" t="s">
        <v>149</v>
      </c>
      <c r="H13" s="21" t="s">
        <v>150</v>
      </c>
      <c r="I13" s="21" t="s">
        <v>151</v>
      </c>
      <c r="J13" s="21" t="s">
        <v>152</v>
      </c>
      <c r="K13" s="21" t="s">
        <v>153</v>
      </c>
      <c r="L13" s="22" t="s">
        <v>154</v>
      </c>
    </row>
    <row r="14" spans="1:12" x14ac:dyDescent="0.15">
      <c r="A14" s="10">
        <v>6</v>
      </c>
      <c r="B14" s="37"/>
      <c r="C14" s="20" t="s">
        <v>155</v>
      </c>
      <c r="D14" s="21" t="s">
        <v>156</v>
      </c>
      <c r="E14" s="21" t="s">
        <v>157</v>
      </c>
      <c r="F14" s="21" t="s">
        <v>158</v>
      </c>
      <c r="G14" s="21" t="s">
        <v>159</v>
      </c>
      <c r="H14" s="21" t="s">
        <v>160</v>
      </c>
      <c r="I14" s="21" t="s">
        <v>161</v>
      </c>
      <c r="J14" s="21" t="s">
        <v>162</v>
      </c>
      <c r="K14" s="21" t="s">
        <v>163</v>
      </c>
      <c r="L14" s="22" t="s">
        <v>164</v>
      </c>
    </row>
    <row r="15" spans="1:12" x14ac:dyDescent="0.15">
      <c r="A15" s="10">
        <v>7</v>
      </c>
      <c r="B15" s="37"/>
      <c r="C15" s="20" t="s">
        <v>165</v>
      </c>
      <c r="D15" s="21" t="s">
        <v>166</v>
      </c>
      <c r="E15" s="21" t="s">
        <v>167</v>
      </c>
      <c r="F15" s="21" t="s">
        <v>168</v>
      </c>
      <c r="G15" s="21" t="s">
        <v>169</v>
      </c>
      <c r="H15" s="21" t="s">
        <v>170</v>
      </c>
      <c r="I15" s="21" t="s">
        <v>171</v>
      </c>
      <c r="J15" s="21" t="s">
        <v>172</v>
      </c>
      <c r="K15" s="21" t="s">
        <v>173</v>
      </c>
      <c r="L15" s="22" t="s">
        <v>174</v>
      </c>
    </row>
    <row r="16" spans="1:12" x14ac:dyDescent="0.15">
      <c r="A16" s="10">
        <v>8</v>
      </c>
      <c r="B16" s="37"/>
      <c r="C16" s="20" t="s">
        <v>175</v>
      </c>
      <c r="D16" s="21" t="s">
        <v>176</v>
      </c>
      <c r="E16" s="21" t="s">
        <v>177</v>
      </c>
      <c r="F16" s="21" t="s">
        <v>178</v>
      </c>
      <c r="G16" s="21" t="s">
        <v>179</v>
      </c>
      <c r="H16" s="21" t="s">
        <v>180</v>
      </c>
      <c r="I16" s="21" t="s">
        <v>181</v>
      </c>
      <c r="J16" s="21" t="s">
        <v>182</v>
      </c>
      <c r="K16" s="21" t="s">
        <v>183</v>
      </c>
      <c r="L16" s="22" t="s">
        <v>184</v>
      </c>
    </row>
    <row r="17" spans="1:22" x14ac:dyDescent="0.15">
      <c r="A17" s="10">
        <v>9</v>
      </c>
      <c r="B17" s="37"/>
      <c r="C17" s="20" t="s">
        <v>185</v>
      </c>
      <c r="D17" s="21" t="s">
        <v>186</v>
      </c>
      <c r="E17" s="21" t="s">
        <v>187</v>
      </c>
      <c r="F17" s="21" t="s">
        <v>188</v>
      </c>
      <c r="G17" s="21" t="s">
        <v>189</v>
      </c>
      <c r="H17" s="21" t="s">
        <v>190</v>
      </c>
      <c r="I17" s="21" t="s">
        <v>191</v>
      </c>
      <c r="J17" s="21" t="s">
        <v>192</v>
      </c>
      <c r="K17" s="21" t="s">
        <v>193</v>
      </c>
      <c r="L17" s="22" t="s">
        <v>194</v>
      </c>
    </row>
    <row r="18" spans="1:22" x14ac:dyDescent="0.15">
      <c r="A18" s="11">
        <v>10</v>
      </c>
      <c r="B18" s="38"/>
      <c r="C18" s="23" t="s">
        <v>195</v>
      </c>
      <c r="D18" s="24" t="s">
        <v>196</v>
      </c>
      <c r="E18" s="24" t="s">
        <v>197</v>
      </c>
      <c r="F18" s="24" t="s">
        <v>198</v>
      </c>
      <c r="G18" s="24" t="s">
        <v>199</v>
      </c>
      <c r="H18" s="24" t="s">
        <v>200</v>
      </c>
      <c r="I18" s="24" t="s">
        <v>201</v>
      </c>
      <c r="J18" s="24" t="s">
        <v>202</v>
      </c>
      <c r="K18" s="24" t="s">
        <v>203</v>
      </c>
      <c r="L18" s="25" t="s">
        <v>204</v>
      </c>
    </row>
    <row r="20" spans="1:22" x14ac:dyDescent="0.15">
      <c r="A20" s="1"/>
      <c r="B20" s="62" t="s">
        <v>8</v>
      </c>
      <c r="C20" s="2" t="s">
        <v>7</v>
      </c>
      <c r="D20" s="3"/>
      <c r="E20" s="3"/>
      <c r="F20" s="3"/>
      <c r="G20" s="3"/>
      <c r="H20" s="3"/>
      <c r="I20" s="3"/>
      <c r="J20" s="3"/>
      <c r="K20" s="3"/>
      <c r="L20" s="4"/>
      <c r="M20" s="2"/>
      <c r="N20" s="3"/>
      <c r="O20" s="3"/>
      <c r="P20" s="3"/>
      <c r="Q20" s="3"/>
      <c r="R20" s="3"/>
      <c r="S20" s="3"/>
      <c r="T20" s="3"/>
      <c r="U20" s="3"/>
      <c r="V20" s="4"/>
    </row>
    <row r="21" spans="1:22" x14ac:dyDescent="0.15">
      <c r="A21" s="5"/>
      <c r="B21" s="45"/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  <c r="M21" s="6">
        <v>1</v>
      </c>
      <c r="N21" s="7">
        <v>2</v>
      </c>
      <c r="O21" s="7">
        <v>3</v>
      </c>
      <c r="P21" s="7">
        <v>4</v>
      </c>
      <c r="Q21" s="7">
        <v>5</v>
      </c>
      <c r="R21" s="7">
        <v>6</v>
      </c>
      <c r="S21" s="7">
        <v>7</v>
      </c>
      <c r="T21" s="7">
        <v>8</v>
      </c>
      <c r="U21" s="7">
        <v>9</v>
      </c>
      <c r="V21" s="8">
        <v>10</v>
      </c>
    </row>
    <row r="22" spans="1:22" x14ac:dyDescent="0.15">
      <c r="A22" s="9">
        <v>1</v>
      </c>
      <c r="B22" s="68" t="str">
        <f t="array" ref="B22:V32">_xll.WZgeev("V","V",B5,C9:L18)</f>
        <v>2.48414718444774-0.559138191910977i</v>
      </c>
      <c r="C22" s="69" t="str">
        <v>0.395197760394564</v>
      </c>
      <c r="D22" s="70" t="str">
        <v>-0.330877018498793-0.0425116913250913i</v>
      </c>
      <c r="E22" s="70" t="str">
        <v>0.392062850341859-0.114050543223304i</v>
      </c>
      <c r="F22" s="70" t="str">
        <v>-0.0174226435978095-0.232852353414858i</v>
      </c>
      <c r="G22" s="70" t="str">
        <v>-0.303693699651443+0.258225748163243i</v>
      </c>
      <c r="H22" s="70" t="str">
        <v>0.281869216088772-0.13149325744169i</v>
      </c>
      <c r="I22" s="70" t="str">
        <v>-0.0916174895296345+0.0397495665627738i</v>
      </c>
      <c r="J22" s="70" t="str">
        <v>-0.219442233857913+0.241880086014074i</v>
      </c>
      <c r="K22" s="70" t="str">
        <v>-0.298052557907818+0.175044426548818i</v>
      </c>
      <c r="L22" s="71" t="str">
        <v>0.0511293886858868-0.0793762676390111i</v>
      </c>
      <c r="M22" s="69" t="str">
        <v>0.332786701085849+0.227218781680401i</v>
      </c>
      <c r="N22" s="70" t="str">
        <v>-0.0772288558632094+0.00556187974307738i</v>
      </c>
      <c r="O22" s="70" t="str">
        <v>0.408142469121029-0.00375423263711186i</v>
      </c>
      <c r="P22" s="70" t="str">
        <v>-0.108017970365082-0.207583682322962i</v>
      </c>
      <c r="Q22" s="70" t="str">
        <v>-0.235309140849513-0.027616002684019i</v>
      </c>
      <c r="R22" s="70" t="str">
        <v>0.252411617450167-0.079820908171215i</v>
      </c>
      <c r="S22" s="70" t="str">
        <v>0.0315865564572288+0.0890237679704973i</v>
      </c>
      <c r="T22" s="70" t="str">
        <v>-0.039294631120682-0.213365550682667i</v>
      </c>
      <c r="U22" s="70" t="str">
        <v>0.204255766723034-0.331137611081949i</v>
      </c>
      <c r="V22" s="71" t="str">
        <v>0.0723812548454035-0.178633262117869i</v>
      </c>
    </row>
    <row r="23" spans="1:22" x14ac:dyDescent="0.15">
      <c r="A23" s="10">
        <v>2</v>
      </c>
      <c r="B23" s="72" t="str">
        <v>0.497687796319058+2.16221447541853i</v>
      </c>
      <c r="C23" s="73" t="str">
        <v>-0.0695003353668487+0.158980997214505i</v>
      </c>
      <c r="D23" s="74" t="str">
        <v>0.141626696348993+0.00950247353798121i</v>
      </c>
      <c r="E23" s="74" t="str">
        <v>0.184005532424778-0.158418758539471i</v>
      </c>
      <c r="F23" s="74" t="str">
        <v>-0.31945885252973+0.31141751308993i</v>
      </c>
      <c r="G23" s="74" t="str">
        <v>0.323852907641594-0.236990285300835i</v>
      </c>
      <c r="H23" s="74" t="str">
        <v>-0.0094967463452651+0.185509136053266i</v>
      </c>
      <c r="I23" s="74" t="str">
        <v>0.0951149263761466+0.178601270815339i</v>
      </c>
      <c r="J23" s="74" t="str">
        <v>0.1266105103577-0.276850546480925i</v>
      </c>
      <c r="K23" s="74" t="str">
        <v>-0.123664415480499-0.403667134537562i</v>
      </c>
      <c r="L23" s="75" t="str">
        <v>0.0503659657526924+0.0812647011271782i</v>
      </c>
      <c r="M23" s="73" t="str">
        <v>0.10331455532033+0.046893180073853i</v>
      </c>
      <c r="N23" s="74" t="str">
        <v>0.336074010308045-0.127617294810261i</v>
      </c>
      <c r="O23" s="74" t="str">
        <v>0.594790707896725</v>
      </c>
      <c r="P23" s="74" t="str">
        <v>-0.249358284893963+0.386083082116351i</v>
      </c>
      <c r="Q23" s="74" t="str">
        <v>0.211582675444328+0.316808248852879i</v>
      </c>
      <c r="R23" s="74" t="str">
        <v>0.336497203924387+0.00549431340194816i</v>
      </c>
      <c r="S23" s="74" t="str">
        <v>0.0389542103768176+0.15776288772052i</v>
      </c>
      <c r="T23" s="74" t="str">
        <v>0.125177315350112+0.146617646254524i</v>
      </c>
      <c r="U23" s="74" t="str">
        <v>0.187627235015938+0.0293148195649868i</v>
      </c>
      <c r="V23" s="75" t="str">
        <v>-0.00577895706419209-0.164864076999621i</v>
      </c>
    </row>
    <row r="24" spans="1:22" x14ac:dyDescent="0.15">
      <c r="A24" s="10">
        <v>3</v>
      </c>
      <c r="B24" s="72" t="str">
        <v>-1.11525073440439+1.92536823048318i</v>
      </c>
      <c r="C24" s="73" t="str">
        <v>-0.00272246909297407+0.145185888451864i</v>
      </c>
      <c r="D24" s="74" t="str">
        <v>0.0452727531030022-0.271677039620791i</v>
      </c>
      <c r="E24" s="74" t="str">
        <v>0.139522615062545+0.339431701209755i</v>
      </c>
      <c r="F24" s="74" t="str">
        <v>-0.0988965264474437+0.292241983431547i</v>
      </c>
      <c r="G24" s="74" t="str">
        <v>-0.241924745648225+0.169325981265894i</v>
      </c>
      <c r="H24" s="74" t="str">
        <v>0.160166585881148-0.111290212094343i</v>
      </c>
      <c r="I24" s="74" t="str">
        <v>0.364084726844249+0.109278408820451i</v>
      </c>
      <c r="J24" s="74" t="str">
        <v>0.259816482496253-0.169870977749383i</v>
      </c>
      <c r="K24" s="74" t="str">
        <v>-0.0519800143275795+0.0374236056181611i</v>
      </c>
      <c r="L24" s="75" t="str">
        <v>0.570759074091887</v>
      </c>
      <c r="M24" s="73" t="str">
        <v>-0.0389795790528672+0.287619149721846i</v>
      </c>
      <c r="N24" s="74" t="str">
        <v>-0.0189775562272953-0.40528741594198i</v>
      </c>
      <c r="O24" s="74" t="str">
        <v>0.0899260908152149+0.0491072515396511i</v>
      </c>
      <c r="P24" s="74" t="str">
        <v>-0.0322813160999534-0.140267835912334i</v>
      </c>
      <c r="Q24" s="74" t="str">
        <v>0.0177625702762716-0.105038533310208i</v>
      </c>
      <c r="R24" s="74" t="str">
        <v>0.228392929629753-0.184846697934069i</v>
      </c>
      <c r="S24" s="74" t="str">
        <v>0.216280404800257+0.262707344998619i</v>
      </c>
      <c r="T24" s="74" t="str">
        <v>-0.213512895243772+0.264105718635925i</v>
      </c>
      <c r="U24" s="74" t="str">
        <v>-0.291149930282439+0.251011614701151i</v>
      </c>
      <c r="V24" s="75" t="str">
        <v>-0.321896950404098+0.371538574623204i</v>
      </c>
    </row>
    <row r="25" spans="1:22" x14ac:dyDescent="0.15">
      <c r="A25" s="10">
        <v>4</v>
      </c>
      <c r="B25" s="72" t="str">
        <v>-2.37521276162955+0.407795304278068i</v>
      </c>
      <c r="C25" s="73" t="str">
        <v>0.00842025044663929+0.341907218604537i</v>
      </c>
      <c r="D25" s="74" t="str">
        <v>-0.285450779442888-0.0901548694637248i</v>
      </c>
      <c r="E25" s="74" t="str">
        <v>-0.275369962016013-0.0174257365101826i</v>
      </c>
      <c r="F25" s="74" t="str">
        <v>-0.185737234799347-0.255509022435203i</v>
      </c>
      <c r="G25" s="74" t="str">
        <v>0.123328380051502-0.370439483290106i</v>
      </c>
      <c r="H25" s="74" t="str">
        <v>0.181142679836148-0.0566507353887352i</v>
      </c>
      <c r="I25" s="74" t="str">
        <v>0.633613455344838</v>
      </c>
      <c r="J25" s="74" t="str">
        <v>0.0580785387726537-0.0997147548732547i</v>
      </c>
      <c r="K25" s="74" t="str">
        <v>-0.0945658179269229-0.138628615491633i</v>
      </c>
      <c r="L25" s="75" t="str">
        <v>-0.119587105474316+0.190618799965178i</v>
      </c>
      <c r="M25" s="73" t="str">
        <v>-0.138814922352028+0.289033293080709i</v>
      </c>
      <c r="N25" s="74" t="str">
        <v>-0.179227959410148+0.206783299861844i</v>
      </c>
      <c r="O25" s="74" t="str">
        <v>-0.0296598206705371-0.148573946086748i</v>
      </c>
      <c r="P25" s="74" t="str">
        <v>-0.040090032765775-0.370203249817977i</v>
      </c>
      <c r="Q25" s="74" t="str">
        <v>0.188199254811486+0.0997051945564482i</v>
      </c>
      <c r="R25" s="74" t="str">
        <v>-0.171171564304725+0.0366618025609872i</v>
      </c>
      <c r="S25" s="74" t="str">
        <v>0.633159492602483</v>
      </c>
      <c r="T25" s="74" t="str">
        <v>-0.167599229571952-0.0547190271399673i</v>
      </c>
      <c r="U25" s="74" t="str">
        <v>-0.0599712700333053+0.0225290238146658i</v>
      </c>
      <c r="V25" s="75" t="str">
        <v>-0.0572584157159586-0.138827965814187i</v>
      </c>
    </row>
    <row r="26" spans="1:22" x14ac:dyDescent="0.15">
      <c r="A26" s="10">
        <v>5</v>
      </c>
      <c r="B26" s="72" t="str">
        <v>1.31901192571475+0.322243924667421i</v>
      </c>
      <c r="C26" s="73" t="str">
        <v>-0.263551486203354-0.272288170568596i</v>
      </c>
      <c r="D26" s="74" t="str">
        <v>-0.108668170031831-0.225937647591455i</v>
      </c>
      <c r="E26" s="74" t="str">
        <v>-0.119521194293779+0.0433451139849337i</v>
      </c>
      <c r="F26" s="74" t="str">
        <v>-0.0701281746259218-0.0842450423201422i</v>
      </c>
      <c r="G26" s="74" t="str">
        <v>-0.119100524285288-0.281845791156257i</v>
      </c>
      <c r="H26" s="74" t="str">
        <v>0.529497680387603</v>
      </c>
      <c r="I26" s="74" t="str">
        <v>-0.0486509489398709-0.0260297438619334i</v>
      </c>
      <c r="J26" s="74" t="str">
        <v>0.142134975811014+0.335543213213506i</v>
      </c>
      <c r="K26" s="74" t="str">
        <v>0.478568600836751</v>
      </c>
      <c r="L26" s="75" t="str">
        <v>-0.287251760183374+0.103828895232857i</v>
      </c>
      <c r="M26" s="73" t="str">
        <v>0.110143305633361-0.214492439100825i</v>
      </c>
      <c r="N26" s="74" t="str">
        <v>0.265637097443834-0.016064943922796i</v>
      </c>
      <c r="O26" s="74" t="str">
        <v>0.249058163323855-0.0768719510885195i</v>
      </c>
      <c r="P26" s="74" t="str">
        <v>0.15078631278357+0.0586295343673775i</v>
      </c>
      <c r="Q26" s="74" t="str">
        <v>0.18911352461982-0.172378134273991i</v>
      </c>
      <c r="R26" s="74" t="str">
        <v>0.550872135591997</v>
      </c>
      <c r="S26" s="74" t="str">
        <v>0.159008924098594-0.106698703727497i</v>
      </c>
      <c r="T26" s="74" t="str">
        <v>-0.0552019625242842+0.0614787299584548i</v>
      </c>
      <c r="U26" s="74" t="str">
        <v>-0.0354801512621361+0.495582177535841i</v>
      </c>
      <c r="V26" s="75" t="str">
        <v>0.0143744893394892+0.00206385432845129i</v>
      </c>
    </row>
    <row r="27" spans="1:22" x14ac:dyDescent="0.15">
      <c r="A27" s="10">
        <v>6</v>
      </c>
      <c r="B27" s="72" t="str">
        <v>-0.343580922153573+0.999303088462305i</v>
      </c>
      <c r="C27" s="73" t="str">
        <v>-0.0628201730992923-0.373884187490343i</v>
      </c>
      <c r="D27" s="74" t="str">
        <v>0.238219973477585+0.094444143816921i</v>
      </c>
      <c r="E27" s="74" t="str">
        <v>0.0136339728195206+0.338736998900402i</v>
      </c>
      <c r="F27" s="74" t="str">
        <v>0.0696723824974649-0.0999381305867835i</v>
      </c>
      <c r="G27" s="74" t="str">
        <v>-0.00509747135374538+0.0875231044956694i</v>
      </c>
      <c r="H27" s="74" t="str">
        <v>-0.143664525549564-0.0636752426122349i</v>
      </c>
      <c r="I27" s="74" t="str">
        <v>0.32713644058355-0.139180221364014i</v>
      </c>
      <c r="J27" s="74" t="str">
        <v>-0.24470020538553-0.0461704167816833i</v>
      </c>
      <c r="K27" s="74" t="str">
        <v>0.0361138567472685+0.0212661276163077i</v>
      </c>
      <c r="L27" s="75" t="str">
        <v>0.0552485853521387+0.264054205647698i</v>
      </c>
      <c r="M27" s="73" t="str">
        <v>0.266641627421863-0.299449395475517i</v>
      </c>
      <c r="N27" s="74" t="str">
        <v>0.150004986577442-0.288597378597323i</v>
      </c>
      <c r="O27" s="74" t="str">
        <v>0.266589546389521+0.238394563892601i</v>
      </c>
      <c r="P27" s="74" t="str">
        <v>0.231097508329619-0.144193646556892i</v>
      </c>
      <c r="Q27" s="74" t="str">
        <v>-0.00449726036750234+0.315586949507375i</v>
      </c>
      <c r="R27" s="74" t="str">
        <v>0.126489012781302-0.341953373649318i</v>
      </c>
      <c r="S27" s="74" t="str">
        <v>0.29938287875093+0.102678884127873i</v>
      </c>
      <c r="T27" s="74" t="str">
        <v>0.537816408994048</v>
      </c>
      <c r="U27" s="74" t="str">
        <v>0.0216378083494814+0.0429118542167511i</v>
      </c>
      <c r="V27" s="75" t="str">
        <v>-0.219585430501264-0.306797480983093i</v>
      </c>
    </row>
    <row r="28" spans="1:22" x14ac:dyDescent="0.15">
      <c r="A28" s="10">
        <v>7</v>
      </c>
      <c r="B28" s="72" t="str">
        <v>-1.65693443403835-0.777623363895066i</v>
      </c>
      <c r="C28" s="73" t="str">
        <v>0.0985815403632229-0.355836068078507i</v>
      </c>
      <c r="D28" s="74" t="str">
        <v>-0.0214831850001972-0.253092811050894i</v>
      </c>
      <c r="E28" s="74" t="str">
        <v>0.143361284804984+0.238659744128723i</v>
      </c>
      <c r="F28" s="74" t="str">
        <v>0.0874041555191359+0.152013072562511i</v>
      </c>
      <c r="G28" s="74" t="str">
        <v>-0.181696192494079-0.226228617754516i</v>
      </c>
      <c r="H28" s="74" t="str">
        <v>-0.234968759518894-0.100679260362624i</v>
      </c>
      <c r="I28" s="74" t="str">
        <v>-0.110346124664682+0.237957165329344i</v>
      </c>
      <c r="J28" s="74" t="str">
        <v>0.442574845620602</v>
      </c>
      <c r="K28" s="74" t="str">
        <v>0.171314506427146-0.265835577181225i</v>
      </c>
      <c r="L28" s="75" t="str">
        <v>0.0512649079410005+0.363268976776525i</v>
      </c>
      <c r="M28" s="73" t="str">
        <v>0.497683522413907</v>
      </c>
      <c r="N28" s="74" t="str">
        <v>-0.333267635487985+0.0856071754983873i</v>
      </c>
      <c r="O28" s="74" t="str">
        <v>0.165388397189294+0.0259517082643699i</v>
      </c>
      <c r="P28" s="74" t="str">
        <v>0.0599949958197486-0.261558290540415i</v>
      </c>
      <c r="Q28" s="74" t="str">
        <v>0.515546058723413</v>
      </c>
      <c r="R28" s="74" t="str">
        <v>-0.366599326233189-0.153887771844171i</v>
      </c>
      <c r="S28" s="74" t="str">
        <v>-0.25564821517463+0.113298878674707i</v>
      </c>
      <c r="T28" s="74" t="str">
        <v>-0.209472136616358+0.194691508742907i</v>
      </c>
      <c r="U28" s="74" t="str">
        <v>-0.0618923284485611-0.0360047567300612i</v>
      </c>
      <c r="V28" s="75" t="str">
        <v>-0.132755051154419+0.0344811445033295i</v>
      </c>
    </row>
    <row r="29" spans="1:22" x14ac:dyDescent="0.15">
      <c r="A29" s="10">
        <v>8</v>
      </c>
      <c r="B29" s="72" t="str">
        <v>0.821431088353405-2.48400136282621i</v>
      </c>
      <c r="C29" s="73" t="str">
        <v>-0.11660738224696-0.341778665107383i</v>
      </c>
      <c r="D29" s="74" t="str">
        <v>0.231330774700141-0.210995653803286i</v>
      </c>
      <c r="E29" s="74" t="str">
        <v>-0.366226983582637-0.168189423793681i</v>
      </c>
      <c r="F29" s="74" t="str">
        <v>0.022703500600617-0.248027924510822i</v>
      </c>
      <c r="G29" s="74" t="str">
        <v>0.415915781364653</v>
      </c>
      <c r="H29" s="74" t="str">
        <v>0.163524359124807+0.487615934959343i</v>
      </c>
      <c r="I29" s="74" t="str">
        <v>0.0405450246840388+0.0865469324409532i</v>
      </c>
      <c r="J29" s="74" t="str">
        <v>0.128217527870304-0.0952287934388984i</v>
      </c>
      <c r="K29" s="74" t="str">
        <v>-0.140640817148049-0.422885999244968i</v>
      </c>
      <c r="L29" s="75" t="str">
        <v>0.209766752697251-0.0561435117191137i</v>
      </c>
      <c r="M29" s="73" t="str">
        <v>0.394738093271131+0.0373306726794963i</v>
      </c>
      <c r="N29" s="74" t="str">
        <v>-0.00679997286029926-0.111736656119832i</v>
      </c>
      <c r="O29" s="74" t="str">
        <v>-0.337920938060002-0.0827402012870211i</v>
      </c>
      <c r="P29" s="74" t="str">
        <v>0.0278874273624609-0.27797552291511i</v>
      </c>
      <c r="Q29" s="74" t="str">
        <v>-0.00796758319351912+0.0852791274342676i</v>
      </c>
      <c r="R29" s="74" t="str">
        <v>0.111237119295481-0.0658086012583375i</v>
      </c>
      <c r="S29" s="74" t="str">
        <v>-0.0558789160518877-0.106608588109397i</v>
      </c>
      <c r="T29" s="74" t="str">
        <v>-0.0723069579237952-0.119620186905674i</v>
      </c>
      <c r="U29" s="74" t="str">
        <v>0.504336020676168</v>
      </c>
      <c r="V29" s="75" t="str">
        <v>-0.150595689262149+0.383660044994813i</v>
      </c>
    </row>
    <row r="30" spans="1:22" x14ac:dyDescent="0.15">
      <c r="A30" s="10">
        <v>9</v>
      </c>
      <c r="B30" s="72" t="str">
        <v>0.17768017180125-2.07084802908377i</v>
      </c>
      <c r="C30" s="73" t="str">
        <v>-0.124512653934665+0.0735626606476906i</v>
      </c>
      <c r="D30" s="74" t="str">
        <v>-0.233632580342405+0.25545951995259i</v>
      </c>
      <c r="E30" s="74" t="str">
        <v>0.434947683782669</v>
      </c>
      <c r="F30" s="74" t="str">
        <v>0.640897695205572</v>
      </c>
      <c r="G30" s="74" t="str">
        <v>0.0819796046873367+0.22752685610516i</v>
      </c>
      <c r="H30" s="74" t="str">
        <v>-0.174991800696031-0.0128863690008514i</v>
      </c>
      <c r="I30" s="74" t="str">
        <v>0.101727206943909-0.374973421807492i</v>
      </c>
      <c r="J30" s="74" t="str">
        <v>0.262747043957643-0.234716119356971i</v>
      </c>
      <c r="K30" s="74" t="str">
        <v>-0.303742119466213-0.0398024866747836i</v>
      </c>
      <c r="L30" s="75" t="str">
        <v>0.260442140113337-0.294173841590789i</v>
      </c>
      <c r="M30" s="73" t="str">
        <v>-0.0901648262908981+0.0301497948200706i</v>
      </c>
      <c r="N30" s="74" t="str">
        <v>0.426051903051458</v>
      </c>
      <c r="O30" s="74" t="str">
        <v>0.219875981986525+0.221860632990253i</v>
      </c>
      <c r="P30" s="74" t="str">
        <v>0.529915844270532</v>
      </c>
      <c r="Q30" s="74" t="str">
        <v>0.125769130712425+0.232397781388914i</v>
      </c>
      <c r="R30" s="74" t="str">
        <v>0.241209942541674+0.0656378352770527i</v>
      </c>
      <c r="S30" s="74" t="str">
        <v>0.112370356918722-0.11198025449548i</v>
      </c>
      <c r="T30" s="74" t="str">
        <v>-0.483963523372366-0.0401084191972391i</v>
      </c>
      <c r="U30" s="74" t="str">
        <v>-0.0654667094385535-0.204718960222665i</v>
      </c>
      <c r="V30" s="75" t="str">
        <v>-0.04591943059344-0.0523559052015837i</v>
      </c>
    </row>
    <row r="31" spans="1:22" x14ac:dyDescent="0.15">
      <c r="A31" s="11">
        <v>10</v>
      </c>
      <c r="B31" s="76" t="str">
        <v>0.151020685589666-1.12531407559347i</v>
      </c>
      <c r="C31" s="77" t="str">
        <v>0.00559477153550376-0.317215934837119i</v>
      </c>
      <c r="D31" s="78" t="str">
        <v>0.540534243448133</v>
      </c>
      <c r="E31" s="78" t="str">
        <v>-0.0423000756914481+0.0391099487063877i</v>
      </c>
      <c r="F31" s="78" t="str">
        <v>-0.0987251899809253+0.106479987299587i</v>
      </c>
      <c r="G31" s="78" t="str">
        <v>-0.110906763425669+0.105516814308958i</v>
      </c>
      <c r="H31" s="78" t="str">
        <v>-0.303112227283232+0.192643279468746i</v>
      </c>
      <c r="I31" s="78" t="str">
        <v>0.209946827520175-0.0267640637311986i</v>
      </c>
      <c r="J31" s="78" t="str">
        <v>0.335275023802065+0.195618314103728i</v>
      </c>
      <c r="K31" s="78" t="str">
        <v>0.163703703275225-0.141296288324723i</v>
      </c>
      <c r="L31" s="79" t="str">
        <v>-0.249662083217368+0.202545815513496i</v>
      </c>
      <c r="M31" s="77" t="str">
        <v>-0.00409724578785759-0.0695369228526135i</v>
      </c>
      <c r="N31" s="78" t="str">
        <v>-0.134249911020552-0.343789532084852i</v>
      </c>
      <c r="O31" s="78" t="str">
        <v>0.0504304458532401-0.0340902620439324i</v>
      </c>
      <c r="P31" s="78" t="str">
        <v>-0.207927956192453-0.0122372392958991i</v>
      </c>
      <c r="Q31" s="78" t="str">
        <v>-0.230958724773652-0.425015059963926i</v>
      </c>
      <c r="R31" s="78" t="str">
        <v>-0.10827986928378+0.119554402825678i</v>
      </c>
      <c r="S31" s="78" t="str">
        <v>0.42581288988958-0.109461859746984i</v>
      </c>
      <c r="T31" s="78" t="str">
        <v>-0.368781040593374-0.0109022855947714i</v>
      </c>
      <c r="U31" s="78" t="str">
        <v>0.188224214233875-0.265346610360237i</v>
      </c>
      <c r="V31" s="79" t="str">
        <v>0.579083104005414</v>
      </c>
    </row>
    <row r="32" spans="1:22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</row>
    <row r="33" spans="2:2" x14ac:dyDescent="0.15">
      <c r="B33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AQ33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4" width="12.75" style="13" bestFit="1" customWidth="1"/>
    <col min="5" max="16384" width="9" style="13"/>
  </cols>
  <sheetData>
    <row r="1" spans="1:23" x14ac:dyDescent="0.15">
      <c r="A1" s="14" t="s">
        <v>1</v>
      </c>
    </row>
    <row r="2" spans="1:23" x14ac:dyDescent="0.15">
      <c r="A2" s="16"/>
    </row>
    <row r="3" spans="1:23" x14ac:dyDescent="0.15">
      <c r="A3" s="14" t="s">
        <v>205</v>
      </c>
    </row>
    <row r="5" spans="1:23" x14ac:dyDescent="0.15">
      <c r="A5" s="17" t="s">
        <v>0</v>
      </c>
      <c r="B5" s="15">
        <v>10</v>
      </c>
      <c r="C5" s="35"/>
    </row>
    <row r="7" spans="1:23" x14ac:dyDescent="0.15">
      <c r="A7" s="1"/>
      <c r="B7" s="1"/>
      <c r="C7" s="39"/>
      <c r="D7" s="2" t="s">
        <v>6</v>
      </c>
      <c r="E7" s="3"/>
      <c r="F7" s="3"/>
      <c r="G7" s="3"/>
      <c r="H7" s="3"/>
      <c r="I7" s="3"/>
      <c r="J7" s="3"/>
      <c r="K7" s="3"/>
      <c r="L7" s="3"/>
      <c r="M7" s="4"/>
      <c r="N7" s="2"/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40"/>
      <c r="D8" s="48" t="s">
        <v>206</v>
      </c>
      <c r="E8" s="49" t="s">
        <v>207</v>
      </c>
      <c r="F8" s="48" t="s">
        <v>208</v>
      </c>
      <c r="G8" s="49" t="s">
        <v>103</v>
      </c>
      <c r="H8" s="48" t="s">
        <v>104</v>
      </c>
      <c r="I8" s="49" t="s">
        <v>209</v>
      </c>
      <c r="J8" s="48" t="s">
        <v>106</v>
      </c>
      <c r="K8" s="49" t="s">
        <v>118</v>
      </c>
      <c r="L8" s="48" t="s">
        <v>210</v>
      </c>
      <c r="M8" s="49" t="s">
        <v>108</v>
      </c>
      <c r="N8" s="48" t="s">
        <v>109</v>
      </c>
      <c r="O8" s="49" t="s">
        <v>211</v>
      </c>
      <c r="P8" s="48" t="s">
        <v>212</v>
      </c>
      <c r="Q8" s="49" t="s">
        <v>213</v>
      </c>
      <c r="R8" s="48" t="s">
        <v>113</v>
      </c>
      <c r="S8" s="49" t="s">
        <v>114</v>
      </c>
      <c r="T8" s="48" t="s">
        <v>115</v>
      </c>
      <c r="U8" s="49" t="s">
        <v>214</v>
      </c>
      <c r="V8" s="48" t="s">
        <v>119</v>
      </c>
      <c r="W8" s="49" t="s">
        <v>215</v>
      </c>
    </row>
    <row r="9" spans="1:23" x14ac:dyDescent="0.15">
      <c r="A9" s="9">
        <v>1</v>
      </c>
      <c r="B9" s="36"/>
      <c r="C9" s="41"/>
      <c r="D9" s="12">
        <v>0.2</v>
      </c>
      <c r="E9" s="19">
        <v>-0.11</v>
      </c>
      <c r="F9" s="12">
        <v>-0.93</v>
      </c>
      <c r="G9" s="19">
        <v>-0.32</v>
      </c>
      <c r="H9" s="12">
        <v>0.81</v>
      </c>
      <c r="I9" s="19">
        <v>0.37</v>
      </c>
      <c r="J9" s="12">
        <v>-0.8</v>
      </c>
      <c r="K9" s="19">
        <v>-0.92</v>
      </c>
      <c r="L9" s="18">
        <v>-0.28999999999999998</v>
      </c>
      <c r="M9" s="19">
        <v>0.86</v>
      </c>
      <c r="N9" s="12">
        <v>0.64</v>
      </c>
      <c r="O9" s="19">
        <v>0.51</v>
      </c>
      <c r="P9" s="12">
        <v>0.71</v>
      </c>
      <c r="Q9" s="19">
        <v>0.59</v>
      </c>
      <c r="R9" s="12">
        <v>-0.15</v>
      </c>
      <c r="S9" s="19">
        <v>0.19</v>
      </c>
      <c r="T9" s="12">
        <v>0.2</v>
      </c>
      <c r="U9" s="19">
        <v>0.94</v>
      </c>
      <c r="V9" s="18">
        <v>0.79</v>
      </c>
      <c r="W9" s="19">
        <v>-0.13</v>
      </c>
    </row>
    <row r="10" spans="1:23" x14ac:dyDescent="0.15">
      <c r="A10" s="10">
        <v>2</v>
      </c>
      <c r="B10" s="37"/>
      <c r="C10" s="42"/>
      <c r="D10" s="20">
        <v>0.13</v>
      </c>
      <c r="E10" s="22">
        <v>0.75</v>
      </c>
      <c r="F10" s="20">
        <v>-0.91</v>
      </c>
      <c r="G10" s="22">
        <v>0.3</v>
      </c>
      <c r="H10" s="20">
        <v>-0.66</v>
      </c>
      <c r="I10" s="22">
        <v>0.08</v>
      </c>
      <c r="J10" s="20">
        <v>0.69</v>
      </c>
      <c r="K10" s="22">
        <v>-0.7</v>
      </c>
      <c r="L10" s="21">
        <v>-0.47</v>
      </c>
      <c r="M10" s="22">
        <v>0.5</v>
      </c>
      <c r="N10" s="20">
        <v>0.98</v>
      </c>
      <c r="O10" s="22">
        <v>0.26</v>
      </c>
      <c r="P10" s="20">
        <v>-0.39</v>
      </c>
      <c r="Q10" s="22">
        <v>-0.13</v>
      </c>
      <c r="R10" s="20">
        <v>0.51</v>
      </c>
      <c r="S10" s="22">
        <v>-0.79</v>
      </c>
      <c r="T10" s="20">
        <v>0.65</v>
      </c>
      <c r="U10" s="22">
        <v>-0.36</v>
      </c>
      <c r="V10" s="21">
        <v>-0.9</v>
      </c>
      <c r="W10" s="22">
        <v>0.31</v>
      </c>
    </row>
    <row r="11" spans="1:23" x14ac:dyDescent="0.15">
      <c r="A11" s="10">
        <v>3</v>
      </c>
      <c r="B11" s="37"/>
      <c r="C11" s="42"/>
      <c r="D11" s="20">
        <v>-0.75</v>
      </c>
      <c r="E11" s="22">
        <v>0.57999999999999996</v>
      </c>
      <c r="F11" s="20">
        <v>0.5</v>
      </c>
      <c r="G11" s="22">
        <v>-0.08</v>
      </c>
      <c r="H11" s="20">
        <v>-0.51</v>
      </c>
      <c r="I11" s="22">
        <v>-0.87</v>
      </c>
      <c r="J11" s="20">
        <v>-0.44</v>
      </c>
      <c r="K11" s="22">
        <v>-0.89</v>
      </c>
      <c r="L11" s="21">
        <v>-0.71</v>
      </c>
      <c r="M11" s="22">
        <v>0.12</v>
      </c>
      <c r="N11" s="20">
        <v>-0.11</v>
      </c>
      <c r="O11" s="22">
        <v>0.69</v>
      </c>
      <c r="P11" s="20">
        <v>-0.65</v>
      </c>
      <c r="Q11" s="22">
        <v>0.09</v>
      </c>
      <c r="R11" s="20">
        <v>0.01</v>
      </c>
      <c r="S11" s="22">
        <v>0.73</v>
      </c>
      <c r="T11" s="20">
        <v>0.54</v>
      </c>
      <c r="U11" s="22">
        <v>-0.94</v>
      </c>
      <c r="V11" s="21">
        <v>-0.01</v>
      </c>
      <c r="W11" s="22">
        <v>0.63</v>
      </c>
    </row>
    <row r="12" spans="1:23" x14ac:dyDescent="0.15">
      <c r="A12" s="10">
        <v>4</v>
      </c>
      <c r="B12" s="37"/>
      <c r="C12" s="42"/>
      <c r="D12" s="20">
        <v>-0.19</v>
      </c>
      <c r="E12" s="22">
        <v>0.81</v>
      </c>
      <c r="F12" s="20">
        <v>0.63</v>
      </c>
      <c r="G12" s="22">
        <v>-0.37</v>
      </c>
      <c r="H12" s="20">
        <v>0.59</v>
      </c>
      <c r="I12" s="22">
        <v>-0.36</v>
      </c>
      <c r="J12" s="20">
        <v>-0.9</v>
      </c>
      <c r="K12" s="22">
        <v>-0.18</v>
      </c>
      <c r="L12" s="21">
        <v>-0.28000000000000003</v>
      </c>
      <c r="M12" s="22">
        <v>-0.3</v>
      </c>
      <c r="N12" s="20">
        <v>-0.89</v>
      </c>
      <c r="O12" s="22">
        <v>-0.3</v>
      </c>
      <c r="P12" s="20">
        <v>0.82</v>
      </c>
      <c r="Q12" s="22">
        <v>0.72</v>
      </c>
      <c r="R12" s="20">
        <v>-0.43</v>
      </c>
      <c r="S12" s="22">
        <v>0.19</v>
      </c>
      <c r="T12" s="20">
        <v>0.22</v>
      </c>
      <c r="U12" s="22">
        <v>0.35</v>
      </c>
      <c r="V12" s="21">
        <v>-0.28999999999999998</v>
      </c>
      <c r="W12" s="22">
        <v>-0.8</v>
      </c>
    </row>
    <row r="13" spans="1:23" x14ac:dyDescent="0.15">
      <c r="A13" s="10">
        <v>5</v>
      </c>
      <c r="B13" s="37"/>
      <c r="C13" s="42"/>
      <c r="D13" s="20">
        <v>-0.64</v>
      </c>
      <c r="E13" s="22">
        <v>0.87</v>
      </c>
      <c r="F13" s="20">
        <v>0.79</v>
      </c>
      <c r="G13" s="22">
        <v>0.62</v>
      </c>
      <c r="H13" s="20">
        <v>-0.28000000000000003</v>
      </c>
      <c r="I13" s="22">
        <v>0.51</v>
      </c>
      <c r="J13" s="20">
        <v>0.2</v>
      </c>
      <c r="K13" s="22">
        <v>-0.16</v>
      </c>
      <c r="L13" s="21">
        <v>0.17</v>
      </c>
      <c r="M13" s="22">
        <v>-0.74</v>
      </c>
      <c r="N13" s="20">
        <v>0.16</v>
      </c>
      <c r="O13" s="22">
        <v>-0.14000000000000001</v>
      </c>
      <c r="P13" s="20">
        <v>0.93</v>
      </c>
      <c r="Q13" s="22">
        <v>-0.92</v>
      </c>
      <c r="R13" s="20">
        <v>0.87</v>
      </c>
      <c r="S13" s="22">
        <v>-0.28999999999999998</v>
      </c>
      <c r="T13" s="20">
        <v>-0.04</v>
      </c>
      <c r="U13" s="22">
        <v>0.75</v>
      </c>
      <c r="V13" s="21">
        <v>0.13</v>
      </c>
      <c r="W13" s="22">
        <v>-0.42</v>
      </c>
    </row>
    <row r="14" spans="1:23" x14ac:dyDescent="0.15">
      <c r="A14" s="10">
        <v>6</v>
      </c>
      <c r="B14" s="37"/>
      <c r="C14" s="42"/>
      <c r="D14" s="20">
        <v>-0.16</v>
      </c>
      <c r="E14" s="22">
        <v>-0.89</v>
      </c>
      <c r="F14" s="20">
        <v>-0.45</v>
      </c>
      <c r="G14" s="22">
        <v>0.3</v>
      </c>
      <c r="H14" s="20">
        <v>-0.78</v>
      </c>
      <c r="I14" s="22">
        <v>0.86</v>
      </c>
      <c r="J14" s="20">
        <v>-0.83</v>
      </c>
      <c r="K14" s="22">
        <v>-0.62</v>
      </c>
      <c r="L14" s="21">
        <v>0.69</v>
      </c>
      <c r="M14" s="22">
        <v>0.82</v>
      </c>
      <c r="N14" s="20">
        <v>0.62</v>
      </c>
      <c r="O14" s="22">
        <v>-0.47</v>
      </c>
      <c r="P14" s="20">
        <v>-0.78</v>
      </c>
      <c r="Q14" s="22">
        <v>0.74</v>
      </c>
      <c r="R14" s="20">
        <v>0.79</v>
      </c>
      <c r="S14" s="22">
        <v>-0.27</v>
      </c>
      <c r="T14" s="20">
        <v>-0.96</v>
      </c>
      <c r="U14" s="22">
        <v>0.56999999999999995</v>
      </c>
      <c r="V14" s="21">
        <v>-0.03</v>
      </c>
      <c r="W14" s="22">
        <v>0.71</v>
      </c>
    </row>
    <row r="15" spans="1:23" x14ac:dyDescent="0.15">
      <c r="A15" s="10">
        <v>7</v>
      </c>
      <c r="B15" s="37"/>
      <c r="C15" s="42"/>
      <c r="D15" s="20">
        <v>-0.96</v>
      </c>
      <c r="E15" s="22">
        <v>0.22</v>
      </c>
      <c r="F15" s="20">
        <v>0.52</v>
      </c>
      <c r="G15" s="22">
        <v>-0.98</v>
      </c>
      <c r="H15" s="20">
        <v>0.71</v>
      </c>
      <c r="I15" s="22">
        <v>-0.11</v>
      </c>
      <c r="J15" s="20">
        <v>0.02</v>
      </c>
      <c r="K15" s="22">
        <v>-0.44</v>
      </c>
      <c r="L15" s="21">
        <v>0.52</v>
      </c>
      <c r="M15" s="22">
        <v>0.78</v>
      </c>
      <c r="N15" s="20">
        <v>0.93</v>
      </c>
      <c r="O15" s="22">
        <v>0.56000000000000005</v>
      </c>
      <c r="P15" s="20">
        <v>0.81</v>
      </c>
      <c r="Q15" s="22">
        <v>0.45</v>
      </c>
      <c r="R15" s="20">
        <v>0.73</v>
      </c>
      <c r="S15" s="22">
        <v>-0.8</v>
      </c>
      <c r="T15" s="20">
        <v>-0.74</v>
      </c>
      <c r="U15" s="22">
        <v>0.55000000000000004</v>
      </c>
      <c r="V15" s="21">
        <v>0.61</v>
      </c>
      <c r="W15" s="22">
        <v>-0.45</v>
      </c>
    </row>
    <row r="16" spans="1:23" x14ac:dyDescent="0.15">
      <c r="A16" s="10">
        <v>8</v>
      </c>
      <c r="B16" s="37"/>
      <c r="C16" s="42"/>
      <c r="D16" s="20">
        <v>0.73</v>
      </c>
      <c r="E16" s="22">
        <v>-0.9</v>
      </c>
      <c r="F16" s="20">
        <v>0.6</v>
      </c>
      <c r="G16" s="22">
        <v>-0.84</v>
      </c>
      <c r="H16" s="20">
        <v>-0.31</v>
      </c>
      <c r="I16" s="22">
        <v>-0.69</v>
      </c>
      <c r="J16" s="20">
        <v>-0.79</v>
      </c>
      <c r="K16" s="22">
        <v>0.09</v>
      </c>
      <c r="L16" s="21">
        <v>-0.87</v>
      </c>
      <c r="M16" s="22">
        <v>0.83</v>
      </c>
      <c r="N16" s="20">
        <v>-0.37</v>
      </c>
      <c r="O16" s="22">
        <v>0.39</v>
      </c>
      <c r="P16" s="20">
        <v>-0.03</v>
      </c>
      <c r="Q16" s="22">
        <v>-0.48</v>
      </c>
      <c r="R16" s="20">
        <v>0.37</v>
      </c>
      <c r="S16" s="22">
        <v>0.2</v>
      </c>
      <c r="T16" s="20">
        <v>0.96</v>
      </c>
      <c r="U16" s="22">
        <v>-0.22</v>
      </c>
      <c r="V16" s="21">
        <v>0.39</v>
      </c>
      <c r="W16" s="22">
        <v>0.23</v>
      </c>
    </row>
    <row r="17" spans="1:43" x14ac:dyDescent="0.15">
      <c r="A17" s="10">
        <v>9</v>
      </c>
      <c r="B17" s="37"/>
      <c r="C17" s="42"/>
      <c r="D17" s="20">
        <v>-0.91</v>
      </c>
      <c r="E17" s="22">
        <v>-0.72</v>
      </c>
      <c r="F17" s="20">
        <v>0.8</v>
      </c>
      <c r="G17" s="22">
        <v>0.81</v>
      </c>
      <c r="H17" s="20">
        <v>0.46</v>
      </c>
      <c r="I17" s="22">
        <v>0.27</v>
      </c>
      <c r="J17" s="20">
        <v>0.96</v>
      </c>
      <c r="K17" s="22">
        <v>-0.56999999999999995</v>
      </c>
      <c r="L17" s="21">
        <v>-0.23</v>
      </c>
      <c r="M17" s="22">
        <v>-0.65</v>
      </c>
      <c r="N17" s="20">
        <v>-0.79</v>
      </c>
      <c r="O17" s="22">
        <v>0.75</v>
      </c>
      <c r="P17" s="20">
        <v>0.14000000000000001</v>
      </c>
      <c r="Q17" s="22">
        <v>-0.25</v>
      </c>
      <c r="R17" s="20">
        <v>-0.05</v>
      </c>
      <c r="S17" s="22">
        <v>-0.85</v>
      </c>
      <c r="T17" s="20">
        <v>-0.44</v>
      </c>
      <c r="U17" s="22">
        <v>0.14000000000000001</v>
      </c>
      <c r="V17" s="21">
        <v>-0.64</v>
      </c>
      <c r="W17" s="22">
        <v>-0.25</v>
      </c>
    </row>
    <row r="18" spans="1:43" x14ac:dyDescent="0.15">
      <c r="A18" s="11">
        <v>10</v>
      </c>
      <c r="B18" s="38"/>
      <c r="C18" s="43"/>
      <c r="D18" s="23">
        <v>-0.21</v>
      </c>
      <c r="E18" s="25">
        <v>-0.15</v>
      </c>
      <c r="F18" s="23">
        <v>-0.5</v>
      </c>
      <c r="G18" s="25">
        <v>-0.05</v>
      </c>
      <c r="H18" s="23">
        <v>-0.23</v>
      </c>
      <c r="I18" s="25">
        <v>0.72</v>
      </c>
      <c r="J18" s="23">
        <v>-0.97</v>
      </c>
      <c r="K18" s="25">
        <v>-0.55000000000000004</v>
      </c>
      <c r="L18" s="24">
        <v>-0.51</v>
      </c>
      <c r="M18" s="25">
        <v>-0.66</v>
      </c>
      <c r="N18" s="23">
        <v>0.3</v>
      </c>
      <c r="O18" s="25">
        <v>0.8</v>
      </c>
      <c r="P18" s="23">
        <v>0.47</v>
      </c>
      <c r="Q18" s="25">
        <v>-0.18</v>
      </c>
      <c r="R18" s="23">
        <v>-0.95</v>
      </c>
      <c r="S18" s="25">
        <v>0.41</v>
      </c>
      <c r="T18" s="23">
        <v>0.6</v>
      </c>
      <c r="U18" s="25">
        <v>-0.86</v>
      </c>
      <c r="V18" s="24">
        <v>0.55000000000000004</v>
      </c>
      <c r="W18" s="25">
        <v>0.08</v>
      </c>
    </row>
    <row r="20" spans="1:43" x14ac:dyDescent="0.15">
      <c r="A20" s="1"/>
      <c r="B20" s="90" t="s">
        <v>8</v>
      </c>
      <c r="C20" s="91"/>
      <c r="D20" s="2" t="s">
        <v>7</v>
      </c>
      <c r="E20" s="3"/>
      <c r="F20" s="3"/>
      <c r="G20" s="3"/>
      <c r="H20" s="3"/>
      <c r="I20" s="3"/>
      <c r="J20" s="3"/>
      <c r="K20" s="3"/>
      <c r="L20" s="3"/>
      <c r="M20" s="4"/>
      <c r="N20" s="2"/>
      <c r="O20" s="3"/>
      <c r="P20" s="3"/>
      <c r="Q20" s="3"/>
      <c r="R20" s="3"/>
      <c r="S20" s="3"/>
      <c r="T20" s="3"/>
      <c r="U20" s="3"/>
      <c r="V20" s="3"/>
      <c r="W20" s="4"/>
      <c r="X20" s="2" t="s">
        <v>216</v>
      </c>
      <c r="Y20" s="3"/>
      <c r="Z20" s="3"/>
      <c r="AA20" s="3"/>
      <c r="AB20" s="3"/>
      <c r="AC20" s="3"/>
      <c r="AD20" s="3"/>
      <c r="AE20" s="3"/>
      <c r="AF20" s="3"/>
      <c r="AG20" s="4"/>
      <c r="AH20" s="2"/>
      <c r="AI20" s="3"/>
      <c r="AJ20" s="3"/>
      <c r="AK20" s="3"/>
      <c r="AL20" s="3"/>
      <c r="AM20" s="3"/>
      <c r="AN20" s="3"/>
      <c r="AO20" s="3"/>
      <c r="AP20" s="3"/>
      <c r="AQ20" s="4"/>
    </row>
    <row r="21" spans="1:43" x14ac:dyDescent="0.15">
      <c r="A21" s="5"/>
      <c r="B21" s="45" t="s">
        <v>217</v>
      </c>
      <c r="C21" s="46" t="s">
        <v>218</v>
      </c>
      <c r="D21" s="48" t="s">
        <v>206</v>
      </c>
      <c r="E21" s="49" t="s">
        <v>207</v>
      </c>
      <c r="F21" s="48" t="s">
        <v>208</v>
      </c>
      <c r="G21" s="49" t="s">
        <v>103</v>
      </c>
      <c r="H21" s="48" t="s">
        <v>104</v>
      </c>
      <c r="I21" s="49" t="s">
        <v>209</v>
      </c>
      <c r="J21" s="48" t="s">
        <v>106</v>
      </c>
      <c r="K21" s="49" t="s">
        <v>118</v>
      </c>
      <c r="L21" s="48" t="s">
        <v>210</v>
      </c>
      <c r="M21" s="49" t="s">
        <v>108</v>
      </c>
      <c r="N21" s="48" t="s">
        <v>109</v>
      </c>
      <c r="O21" s="49" t="s">
        <v>211</v>
      </c>
      <c r="P21" s="48" t="s">
        <v>212</v>
      </c>
      <c r="Q21" s="49" t="s">
        <v>213</v>
      </c>
      <c r="R21" s="48" t="s">
        <v>113</v>
      </c>
      <c r="S21" s="49" t="s">
        <v>114</v>
      </c>
      <c r="T21" s="48" t="s">
        <v>115</v>
      </c>
      <c r="U21" s="49" t="s">
        <v>214</v>
      </c>
      <c r="V21" s="48" t="s">
        <v>119</v>
      </c>
      <c r="W21" s="49" t="s">
        <v>215</v>
      </c>
      <c r="X21" s="48" t="s">
        <v>206</v>
      </c>
      <c r="Y21" s="49" t="s">
        <v>207</v>
      </c>
      <c r="Z21" s="48" t="s">
        <v>208</v>
      </c>
      <c r="AA21" s="49" t="s">
        <v>103</v>
      </c>
      <c r="AB21" s="48" t="s">
        <v>104</v>
      </c>
      <c r="AC21" s="49" t="s">
        <v>209</v>
      </c>
      <c r="AD21" s="48" t="s">
        <v>106</v>
      </c>
      <c r="AE21" s="49" t="s">
        <v>118</v>
      </c>
      <c r="AF21" s="48" t="s">
        <v>210</v>
      </c>
      <c r="AG21" s="49" t="s">
        <v>108</v>
      </c>
      <c r="AH21" s="48" t="s">
        <v>109</v>
      </c>
      <c r="AI21" s="49" t="s">
        <v>211</v>
      </c>
      <c r="AJ21" s="48" t="s">
        <v>212</v>
      </c>
      <c r="AK21" s="49" t="s">
        <v>213</v>
      </c>
      <c r="AL21" s="48" t="s">
        <v>113</v>
      </c>
      <c r="AM21" s="49" t="s">
        <v>114</v>
      </c>
      <c r="AN21" s="48" t="s">
        <v>115</v>
      </c>
      <c r="AO21" s="49" t="s">
        <v>214</v>
      </c>
      <c r="AP21" s="48" t="s">
        <v>119</v>
      </c>
      <c r="AQ21" s="49" t="s">
        <v>215</v>
      </c>
    </row>
    <row r="22" spans="1:43" x14ac:dyDescent="0.15">
      <c r="A22" s="9">
        <v>1</v>
      </c>
      <c r="B22" s="68">
        <f t="array" ref="B22:AQ32">_xll.WZgeev2("V","V",B5,D9:W18)</f>
        <v>2.4841471844477394</v>
      </c>
      <c r="C22" s="87">
        <v>-0.55913819191097724</v>
      </c>
      <c r="D22" s="69">
        <v>0.395197760394564</v>
      </c>
      <c r="E22" s="71">
        <v>0</v>
      </c>
      <c r="F22" s="69">
        <v>-0.33087701849879325</v>
      </c>
      <c r="G22" s="71">
        <v>-4.2511691325091319E-2</v>
      </c>
      <c r="H22" s="69">
        <v>0.39206285034185945</v>
      </c>
      <c r="I22" s="71">
        <v>-0.1140505432233038</v>
      </c>
      <c r="J22" s="69">
        <v>-1.7422643597809526E-2</v>
      </c>
      <c r="K22" s="71">
        <v>-0.23285235341485794</v>
      </c>
      <c r="L22" s="70">
        <v>-0.30369369965144311</v>
      </c>
      <c r="M22" s="71">
        <v>0.25822574816324262</v>
      </c>
      <c r="N22" s="69">
        <v>0.28186921608877219</v>
      </c>
      <c r="O22" s="71">
        <v>-0.13149325744169046</v>
      </c>
      <c r="P22" s="69">
        <v>-9.1617489529634527E-2</v>
      </c>
      <c r="Q22" s="71">
        <v>3.9749566562773835E-2</v>
      </c>
      <c r="R22" s="69">
        <v>-0.21944223385791342</v>
      </c>
      <c r="S22" s="71">
        <v>0.24188008601407357</v>
      </c>
      <c r="T22" s="69">
        <v>-0.29805255790781782</v>
      </c>
      <c r="U22" s="71">
        <v>0.17504442654881766</v>
      </c>
      <c r="V22" s="70">
        <v>5.1129388685886769E-2</v>
      </c>
      <c r="W22" s="71">
        <v>-7.9376267639011094E-2</v>
      </c>
      <c r="X22" s="69">
        <v>0.33278670108584918</v>
      </c>
      <c r="Y22" s="71">
        <v>0.22721878168040149</v>
      </c>
      <c r="Z22" s="69">
        <v>-7.7228855863209378E-2</v>
      </c>
      <c r="AA22" s="71">
        <v>5.5618797430773831E-3</v>
      </c>
      <c r="AB22" s="69">
        <v>0.40814246912102881</v>
      </c>
      <c r="AC22" s="71">
        <v>-3.7542326371118595E-3</v>
      </c>
      <c r="AD22" s="69">
        <v>-0.10801797036508234</v>
      </c>
      <c r="AE22" s="71">
        <v>-0.20758368232296215</v>
      </c>
      <c r="AF22" s="70">
        <v>-0.23530914084951343</v>
      </c>
      <c r="AG22" s="71">
        <v>-2.7616002684018995E-2</v>
      </c>
      <c r="AH22" s="69">
        <v>0.25241161745016666</v>
      </c>
      <c r="AI22" s="71">
        <v>-7.982090817121501E-2</v>
      </c>
      <c r="AJ22" s="69">
        <v>3.1586556457228757E-2</v>
      </c>
      <c r="AK22" s="71">
        <v>8.9023767970497325E-2</v>
      </c>
      <c r="AL22" s="69">
        <v>-3.9294631120681961E-2</v>
      </c>
      <c r="AM22" s="71">
        <v>-0.21336555068266674</v>
      </c>
      <c r="AN22" s="69">
        <v>0.20425576672303447</v>
      </c>
      <c r="AO22" s="71">
        <v>-0.33113761108194945</v>
      </c>
      <c r="AP22" s="70">
        <v>7.2381254845403545E-2</v>
      </c>
      <c r="AQ22" s="71">
        <v>-0.17863326211786867</v>
      </c>
    </row>
    <row r="23" spans="1:43" x14ac:dyDescent="0.15">
      <c r="A23" s="10">
        <v>2</v>
      </c>
      <c r="B23" s="72">
        <v>0.4976877963190583</v>
      </c>
      <c r="C23" s="88">
        <v>2.1622144754185344</v>
      </c>
      <c r="D23" s="73">
        <v>-6.9500335366848714E-2</v>
      </c>
      <c r="E23" s="75">
        <v>0.15898099721450545</v>
      </c>
      <c r="F23" s="73">
        <v>0.14162669634899297</v>
      </c>
      <c r="G23" s="75">
        <v>9.5024735379812125E-3</v>
      </c>
      <c r="H23" s="73">
        <v>0.18400553242477768</v>
      </c>
      <c r="I23" s="75">
        <v>-0.1584187585394711</v>
      </c>
      <c r="J23" s="73">
        <v>-0.31945885252973033</v>
      </c>
      <c r="K23" s="75">
        <v>0.31141751308992965</v>
      </c>
      <c r="L23" s="74">
        <v>0.32385290764159402</v>
      </c>
      <c r="M23" s="75">
        <v>-0.23699028530083455</v>
      </c>
      <c r="N23" s="73">
        <v>-9.4967463452650981E-3</v>
      </c>
      <c r="O23" s="75">
        <v>0.18550913605326602</v>
      </c>
      <c r="P23" s="73">
        <v>9.5114926376146575E-2</v>
      </c>
      <c r="Q23" s="75">
        <v>0.17860127081533927</v>
      </c>
      <c r="R23" s="73">
        <v>0.1266105103576998</v>
      </c>
      <c r="S23" s="75">
        <v>-0.27685054648092483</v>
      </c>
      <c r="T23" s="73">
        <v>-0.12366441548049878</v>
      </c>
      <c r="U23" s="75">
        <v>-0.40366713453756237</v>
      </c>
      <c r="V23" s="74">
        <v>5.0365965752692379E-2</v>
      </c>
      <c r="W23" s="75">
        <v>8.1264701127178179E-2</v>
      </c>
      <c r="X23" s="73">
        <v>0.10331455532032999</v>
      </c>
      <c r="Y23" s="75">
        <v>4.6893180073852958E-2</v>
      </c>
      <c r="Z23" s="73">
        <v>0.33607401030804496</v>
      </c>
      <c r="AA23" s="75">
        <v>-0.12761729481026085</v>
      </c>
      <c r="AB23" s="73">
        <v>0.59479070789672495</v>
      </c>
      <c r="AC23" s="75">
        <v>0</v>
      </c>
      <c r="AD23" s="73">
        <v>-0.24935828489396317</v>
      </c>
      <c r="AE23" s="75">
        <v>0.38608308211635139</v>
      </c>
      <c r="AF23" s="74">
        <v>0.21158267544432785</v>
      </c>
      <c r="AG23" s="75">
        <v>0.31680824885287912</v>
      </c>
      <c r="AH23" s="73">
        <v>0.33649720392438709</v>
      </c>
      <c r="AI23" s="75">
        <v>5.494313401948156E-3</v>
      </c>
      <c r="AJ23" s="73">
        <v>3.8954210376817594E-2</v>
      </c>
      <c r="AK23" s="75">
        <v>0.15776288772051997</v>
      </c>
      <c r="AL23" s="73">
        <v>0.12517731535011165</v>
      </c>
      <c r="AM23" s="75">
        <v>0.14661764625452375</v>
      </c>
      <c r="AN23" s="73">
        <v>0.18762723501593756</v>
      </c>
      <c r="AO23" s="75">
        <v>2.9314819564986841E-2</v>
      </c>
      <c r="AP23" s="74">
        <v>-5.7789570641920921E-3</v>
      </c>
      <c r="AQ23" s="75">
        <v>-0.16486407699962058</v>
      </c>
    </row>
    <row r="24" spans="1:43" x14ac:dyDescent="0.15">
      <c r="A24" s="10">
        <v>3</v>
      </c>
      <c r="B24" s="72">
        <v>-1.1152507344043889</v>
      </c>
      <c r="C24" s="88">
        <v>1.9253682304831765</v>
      </c>
      <c r="D24" s="73">
        <v>-2.7224690929740746E-3</v>
      </c>
      <c r="E24" s="75">
        <v>0.14518588845186436</v>
      </c>
      <c r="F24" s="73">
        <v>4.5272753103002161E-2</v>
      </c>
      <c r="G24" s="75">
        <v>-0.27167703962079065</v>
      </c>
      <c r="H24" s="73">
        <v>0.13952261506254457</v>
      </c>
      <c r="I24" s="75">
        <v>0.33943170120975541</v>
      </c>
      <c r="J24" s="73">
        <v>-9.8896526447443733E-2</v>
      </c>
      <c r="K24" s="75">
        <v>0.29224198343154739</v>
      </c>
      <c r="L24" s="74">
        <v>-0.24192474564822475</v>
      </c>
      <c r="M24" s="75">
        <v>0.16932598126589443</v>
      </c>
      <c r="N24" s="73">
        <v>0.16016658588114835</v>
      </c>
      <c r="O24" s="75">
        <v>-0.11129021209434303</v>
      </c>
      <c r="P24" s="73">
        <v>0.36408472684424936</v>
      </c>
      <c r="Q24" s="75">
        <v>0.10927840882045062</v>
      </c>
      <c r="R24" s="73">
        <v>0.2598164824962535</v>
      </c>
      <c r="S24" s="75">
        <v>-0.16987097774938259</v>
      </c>
      <c r="T24" s="73">
        <v>-5.198001432757951E-2</v>
      </c>
      <c r="U24" s="75">
        <v>3.7423605618161056E-2</v>
      </c>
      <c r="V24" s="74">
        <v>0.5707590740918872</v>
      </c>
      <c r="W24" s="75">
        <v>0</v>
      </c>
      <c r="X24" s="73">
        <v>-3.8979579052867169E-2</v>
      </c>
      <c r="Y24" s="75">
        <v>0.28761914972184649</v>
      </c>
      <c r="Z24" s="73">
        <v>-1.8977556227295259E-2</v>
      </c>
      <c r="AA24" s="75">
        <v>-0.40528741594197992</v>
      </c>
      <c r="AB24" s="73">
        <v>8.9926090815214924E-2</v>
      </c>
      <c r="AC24" s="75">
        <v>4.9107251539651134E-2</v>
      </c>
      <c r="AD24" s="73">
        <v>-3.2281316099953411E-2</v>
      </c>
      <c r="AE24" s="75">
        <v>-0.1402678359123343</v>
      </c>
      <c r="AF24" s="74">
        <v>1.776257027627158E-2</v>
      </c>
      <c r="AG24" s="75">
        <v>-0.10503853331020788</v>
      </c>
      <c r="AH24" s="73">
        <v>0.22839292962975261</v>
      </c>
      <c r="AI24" s="75">
        <v>-0.18484669793406855</v>
      </c>
      <c r="AJ24" s="73">
        <v>0.21628040480025718</v>
      </c>
      <c r="AK24" s="75">
        <v>0.26270734499861892</v>
      </c>
      <c r="AL24" s="73">
        <v>-0.21351289524377162</v>
      </c>
      <c r="AM24" s="75">
        <v>0.26410571863592547</v>
      </c>
      <c r="AN24" s="73">
        <v>-0.29114993028243935</v>
      </c>
      <c r="AO24" s="75">
        <v>0.25101161470115052</v>
      </c>
      <c r="AP24" s="74">
        <v>-0.32189695040409788</v>
      </c>
      <c r="AQ24" s="75">
        <v>0.37153857462320394</v>
      </c>
    </row>
    <row r="25" spans="1:43" x14ac:dyDescent="0.15">
      <c r="A25" s="10">
        <v>4</v>
      </c>
      <c r="B25" s="72">
        <v>-2.3752127616295491</v>
      </c>
      <c r="C25" s="88">
        <v>0.40779530427806826</v>
      </c>
      <c r="D25" s="73">
        <v>8.4202504466392852E-3</v>
      </c>
      <c r="E25" s="75">
        <v>0.34190721860453721</v>
      </c>
      <c r="F25" s="73">
        <v>-0.28545077944288771</v>
      </c>
      <c r="G25" s="75">
        <v>-9.0154869463724821E-2</v>
      </c>
      <c r="H25" s="73">
        <v>-0.2753699620160131</v>
      </c>
      <c r="I25" s="75">
        <v>-1.742573651018257E-2</v>
      </c>
      <c r="J25" s="73">
        <v>-0.18573723479934728</v>
      </c>
      <c r="K25" s="75">
        <v>-0.25550902243520274</v>
      </c>
      <c r="L25" s="74">
        <v>0.12332838005150175</v>
      </c>
      <c r="M25" s="75">
        <v>-0.37043948329010634</v>
      </c>
      <c r="N25" s="73">
        <v>0.18114267983614771</v>
      </c>
      <c r="O25" s="75">
        <v>-5.6650735388735239E-2</v>
      </c>
      <c r="P25" s="73">
        <v>0.63361345534483826</v>
      </c>
      <c r="Q25" s="75">
        <v>0</v>
      </c>
      <c r="R25" s="73">
        <v>5.8078538772653697E-2</v>
      </c>
      <c r="S25" s="75">
        <v>-9.9714754873254749E-2</v>
      </c>
      <c r="T25" s="73">
        <v>-9.4565817926922896E-2</v>
      </c>
      <c r="U25" s="75">
        <v>-0.13862861549163297</v>
      </c>
      <c r="V25" s="74">
        <v>-0.11958710547431613</v>
      </c>
      <c r="W25" s="75">
        <v>0.19061879996517758</v>
      </c>
      <c r="X25" s="73">
        <v>-0.13881492235202827</v>
      </c>
      <c r="Y25" s="75">
        <v>0.28903329308070946</v>
      </c>
      <c r="Z25" s="73">
        <v>-0.17922795941014794</v>
      </c>
      <c r="AA25" s="75">
        <v>0.20678329986184382</v>
      </c>
      <c r="AB25" s="73">
        <v>-2.9659820670537112E-2</v>
      </c>
      <c r="AC25" s="75">
        <v>-0.14857394608674834</v>
      </c>
      <c r="AD25" s="73">
        <v>-4.0090032765775011E-2</v>
      </c>
      <c r="AE25" s="75">
        <v>-0.37020324981797742</v>
      </c>
      <c r="AF25" s="74">
        <v>0.18819925481148578</v>
      </c>
      <c r="AG25" s="75">
        <v>9.9705194556448218E-2</v>
      </c>
      <c r="AH25" s="73">
        <v>-0.17117156430472499</v>
      </c>
      <c r="AI25" s="75">
        <v>3.6661802560987236E-2</v>
      </c>
      <c r="AJ25" s="73">
        <v>0.63315949260248339</v>
      </c>
      <c r="AK25" s="75">
        <v>0</v>
      </c>
      <c r="AL25" s="73">
        <v>-0.16759922957195153</v>
      </c>
      <c r="AM25" s="75">
        <v>-5.4719027139967326E-2</v>
      </c>
      <c r="AN25" s="73">
        <v>-5.9971270033305268E-2</v>
      </c>
      <c r="AO25" s="75">
        <v>2.2529023814665761E-2</v>
      </c>
      <c r="AP25" s="74">
        <v>-5.7258415715958612E-2</v>
      </c>
      <c r="AQ25" s="75">
        <v>-0.13882796581418688</v>
      </c>
    </row>
    <row r="26" spans="1:43" x14ac:dyDescent="0.15">
      <c r="A26" s="10">
        <v>5</v>
      </c>
      <c r="B26" s="72">
        <v>1.3190119257147463</v>
      </c>
      <c r="C26" s="88">
        <v>0.32224392466742136</v>
      </c>
      <c r="D26" s="73">
        <v>-0.263551486203354</v>
      </c>
      <c r="E26" s="75">
        <v>-0.27228817056859622</v>
      </c>
      <c r="F26" s="73">
        <v>-0.10866817003183094</v>
      </c>
      <c r="G26" s="75">
        <v>-0.22593764759145463</v>
      </c>
      <c r="H26" s="73">
        <v>-0.11952119429377907</v>
      </c>
      <c r="I26" s="75">
        <v>4.334511398493366E-2</v>
      </c>
      <c r="J26" s="73">
        <v>-7.0128174625921802E-2</v>
      </c>
      <c r="K26" s="75">
        <v>-8.4245042320142155E-2</v>
      </c>
      <c r="L26" s="74">
        <v>-0.11910052428528781</v>
      </c>
      <c r="M26" s="75">
        <v>-0.28184579115625696</v>
      </c>
      <c r="N26" s="73">
        <v>0.52949768038760292</v>
      </c>
      <c r="O26" s="75">
        <v>0</v>
      </c>
      <c r="P26" s="73">
        <v>-4.865094893987091E-2</v>
      </c>
      <c r="Q26" s="75">
        <v>-2.602974386193338E-2</v>
      </c>
      <c r="R26" s="73">
        <v>0.14213497581101364</v>
      </c>
      <c r="S26" s="75">
        <v>0.33554321321350628</v>
      </c>
      <c r="T26" s="73">
        <v>0.47856860083675135</v>
      </c>
      <c r="U26" s="75">
        <v>0</v>
      </c>
      <c r="V26" s="74">
        <v>-0.28725176018337356</v>
      </c>
      <c r="W26" s="75">
        <v>0.10382889523285693</v>
      </c>
      <c r="X26" s="73">
        <v>0.11014330563336089</v>
      </c>
      <c r="Y26" s="75">
        <v>-0.21449243910082511</v>
      </c>
      <c r="Z26" s="73">
        <v>0.26563709744383368</v>
      </c>
      <c r="AA26" s="75">
        <v>-1.6064943922796004E-2</v>
      </c>
      <c r="AB26" s="73">
        <v>0.24905816332385458</v>
      </c>
      <c r="AC26" s="75">
        <v>-7.6871951088519491E-2</v>
      </c>
      <c r="AD26" s="73">
        <v>0.15078631278357021</v>
      </c>
      <c r="AE26" s="75">
        <v>5.8629534367377542E-2</v>
      </c>
      <c r="AF26" s="74">
        <v>0.18911352461981962</v>
      </c>
      <c r="AG26" s="75">
        <v>-0.17237813427399082</v>
      </c>
      <c r="AH26" s="73">
        <v>0.55087213559199677</v>
      </c>
      <c r="AI26" s="75">
        <v>0</v>
      </c>
      <c r="AJ26" s="73">
        <v>0.15900892409859371</v>
      </c>
      <c r="AK26" s="75">
        <v>-0.10669870372749735</v>
      </c>
      <c r="AL26" s="73">
        <v>-5.520196252428422E-2</v>
      </c>
      <c r="AM26" s="75">
        <v>6.1478729958454756E-2</v>
      </c>
      <c r="AN26" s="73">
        <v>-3.5480151262136148E-2</v>
      </c>
      <c r="AO26" s="75">
        <v>0.49558217753584077</v>
      </c>
      <c r="AP26" s="74">
        <v>1.4374489339489234E-2</v>
      </c>
      <c r="AQ26" s="75">
        <v>2.063854328451287E-3</v>
      </c>
    </row>
    <row r="27" spans="1:43" x14ac:dyDescent="0.15">
      <c r="A27" s="10">
        <v>6</v>
      </c>
      <c r="B27" s="72">
        <v>-0.34358092215357328</v>
      </c>
      <c r="C27" s="88">
        <v>0.99930308846230453</v>
      </c>
      <c r="D27" s="73">
        <v>-6.282017309929229E-2</v>
      </c>
      <c r="E27" s="75">
        <v>-0.37388418749034336</v>
      </c>
      <c r="F27" s="73">
        <v>0.23821997347758472</v>
      </c>
      <c r="G27" s="75">
        <v>9.4444143816920997E-2</v>
      </c>
      <c r="H27" s="73">
        <v>1.3633972819520557E-2</v>
      </c>
      <c r="I27" s="75">
        <v>0.33873699890040226</v>
      </c>
      <c r="J27" s="73">
        <v>6.9672382497464949E-2</v>
      </c>
      <c r="K27" s="75">
        <v>-9.9938130586783538E-2</v>
      </c>
      <c r="L27" s="74">
        <v>-5.0974713537453795E-3</v>
      </c>
      <c r="M27" s="75">
        <v>8.7523104495669399E-2</v>
      </c>
      <c r="N27" s="73">
        <v>-0.14366452554956438</v>
      </c>
      <c r="O27" s="75">
        <v>-6.3675242612234909E-2</v>
      </c>
      <c r="P27" s="73">
        <v>0.32713644058355013</v>
      </c>
      <c r="Q27" s="75">
        <v>-0.13918022136401359</v>
      </c>
      <c r="R27" s="73">
        <v>-0.24470020538552961</v>
      </c>
      <c r="S27" s="75">
        <v>-4.6170416781683266E-2</v>
      </c>
      <c r="T27" s="73">
        <v>3.6113856747268497E-2</v>
      </c>
      <c r="U27" s="75">
        <v>2.1266127616307681E-2</v>
      </c>
      <c r="V27" s="74">
        <v>5.5248585352138724E-2</v>
      </c>
      <c r="W27" s="75">
        <v>0.26405420564769794</v>
      </c>
      <c r="X27" s="73">
        <v>0.26664162742186293</v>
      </c>
      <c r="Y27" s="75">
        <v>-0.2994493954755173</v>
      </c>
      <c r="Z27" s="73">
        <v>0.15000498657744227</v>
      </c>
      <c r="AA27" s="75">
        <v>-0.28859737859732326</v>
      </c>
      <c r="AB27" s="73">
        <v>0.26658954638952076</v>
      </c>
      <c r="AC27" s="75">
        <v>0.23839456389260066</v>
      </c>
      <c r="AD27" s="73">
        <v>0.2310975083296192</v>
      </c>
      <c r="AE27" s="75">
        <v>-0.14419364655689174</v>
      </c>
      <c r="AF27" s="74">
        <v>-4.497260367502337E-3</v>
      </c>
      <c r="AG27" s="75">
        <v>0.31558694950737459</v>
      </c>
      <c r="AH27" s="73">
        <v>0.12648901278130212</v>
      </c>
      <c r="AI27" s="75">
        <v>-0.34195337364931833</v>
      </c>
      <c r="AJ27" s="73">
        <v>0.29938287875093017</v>
      </c>
      <c r="AK27" s="75">
        <v>0.10267888412787278</v>
      </c>
      <c r="AL27" s="73">
        <v>0.53781640899404792</v>
      </c>
      <c r="AM27" s="75">
        <v>0</v>
      </c>
      <c r="AN27" s="73">
        <v>2.1637808349481383E-2</v>
      </c>
      <c r="AO27" s="75">
        <v>4.2911854216751137E-2</v>
      </c>
      <c r="AP27" s="74">
        <v>-0.21958543050126406</v>
      </c>
      <c r="AQ27" s="75">
        <v>-0.30679748098309251</v>
      </c>
    </row>
    <row r="28" spans="1:43" x14ac:dyDescent="0.15">
      <c r="A28" s="10">
        <v>7</v>
      </c>
      <c r="B28" s="72">
        <v>-1.6569344340383543</v>
      </c>
      <c r="C28" s="88">
        <v>-0.7776233638950657</v>
      </c>
      <c r="D28" s="73">
        <v>9.8581540363222933E-2</v>
      </c>
      <c r="E28" s="75">
        <v>-0.3558360680785071</v>
      </c>
      <c r="F28" s="73">
        <v>-2.1483185000197205E-2</v>
      </c>
      <c r="G28" s="75">
        <v>-0.25309281105089443</v>
      </c>
      <c r="H28" s="73">
        <v>0.14336128480498433</v>
      </c>
      <c r="I28" s="75">
        <v>0.23865974412872265</v>
      </c>
      <c r="J28" s="73">
        <v>8.7404155519135884E-2</v>
      </c>
      <c r="K28" s="75">
        <v>0.15201307256251056</v>
      </c>
      <c r="L28" s="74">
        <v>-0.18169619249407892</v>
      </c>
      <c r="M28" s="75">
        <v>-0.22622861775451569</v>
      </c>
      <c r="N28" s="73">
        <v>-0.23496875951889418</v>
      </c>
      <c r="O28" s="75">
        <v>-0.10067926036262376</v>
      </c>
      <c r="P28" s="73">
        <v>-0.11034612466468201</v>
      </c>
      <c r="Q28" s="75">
        <v>0.23795716532934383</v>
      </c>
      <c r="R28" s="73">
        <v>0.4425748456206024</v>
      </c>
      <c r="S28" s="75">
        <v>0</v>
      </c>
      <c r="T28" s="73">
        <v>0.17131450642714557</v>
      </c>
      <c r="U28" s="75">
        <v>-0.26583557718122536</v>
      </c>
      <c r="V28" s="74">
        <v>5.126490794100054E-2</v>
      </c>
      <c r="W28" s="75">
        <v>0.36326897677652459</v>
      </c>
      <c r="X28" s="73">
        <v>0.49768352241390712</v>
      </c>
      <c r="Y28" s="75">
        <v>0</v>
      </c>
      <c r="Z28" s="73">
        <v>-0.33326763548798533</v>
      </c>
      <c r="AA28" s="75">
        <v>8.5607175498387256E-2</v>
      </c>
      <c r="AB28" s="73">
        <v>0.16538839718929385</v>
      </c>
      <c r="AC28" s="75">
        <v>2.5951708264369912E-2</v>
      </c>
      <c r="AD28" s="73">
        <v>5.9994995819748619E-2</v>
      </c>
      <c r="AE28" s="75">
        <v>-0.26155829054041524</v>
      </c>
      <c r="AF28" s="74">
        <v>0.51554605872341286</v>
      </c>
      <c r="AG28" s="75">
        <v>0</v>
      </c>
      <c r="AH28" s="73">
        <v>-0.36659932623318897</v>
      </c>
      <c r="AI28" s="75">
        <v>-0.15388777184417124</v>
      </c>
      <c r="AJ28" s="73">
        <v>-0.25564821517462966</v>
      </c>
      <c r="AK28" s="75">
        <v>0.11329887867470746</v>
      </c>
      <c r="AL28" s="73">
        <v>-0.20947213661635827</v>
      </c>
      <c r="AM28" s="75">
        <v>0.19469150874290658</v>
      </c>
      <c r="AN28" s="73">
        <v>-6.1892328448561074E-2</v>
      </c>
      <c r="AO28" s="75">
        <v>-3.6004756730061246E-2</v>
      </c>
      <c r="AP28" s="74">
        <v>-0.13275505115441924</v>
      </c>
      <c r="AQ28" s="75">
        <v>3.4481144503329515E-2</v>
      </c>
    </row>
    <row r="29" spans="1:43" x14ac:dyDescent="0.15">
      <c r="A29" s="10">
        <v>8</v>
      </c>
      <c r="B29" s="72">
        <v>0.82143108835340495</v>
      </c>
      <c r="C29" s="88">
        <v>-2.484001362826215</v>
      </c>
      <c r="D29" s="73">
        <v>-0.11660738224695967</v>
      </c>
      <c r="E29" s="75">
        <v>-0.34177866510738336</v>
      </c>
      <c r="F29" s="73">
        <v>0.23133077470014132</v>
      </c>
      <c r="G29" s="75">
        <v>-0.21099565380328594</v>
      </c>
      <c r="H29" s="73">
        <v>-0.36622698358263728</v>
      </c>
      <c r="I29" s="75">
        <v>-0.16818942379368129</v>
      </c>
      <c r="J29" s="73">
        <v>2.2703500600616971E-2</v>
      </c>
      <c r="K29" s="75">
        <v>-0.2480279245108222</v>
      </c>
      <c r="L29" s="74">
        <v>0.41591578136465335</v>
      </c>
      <c r="M29" s="75">
        <v>0</v>
      </c>
      <c r="N29" s="73">
        <v>0.16352435912480651</v>
      </c>
      <c r="O29" s="75">
        <v>0.4876159349593428</v>
      </c>
      <c r="P29" s="73">
        <v>4.0545024684038783E-2</v>
      </c>
      <c r="Q29" s="75">
        <v>8.654693244095317E-2</v>
      </c>
      <c r="R29" s="73">
        <v>0.12821752787030449</v>
      </c>
      <c r="S29" s="75">
        <v>-9.5228793438898368E-2</v>
      </c>
      <c r="T29" s="73">
        <v>-0.14064081714804896</v>
      </c>
      <c r="U29" s="75">
        <v>-0.422885999244968</v>
      </c>
      <c r="V29" s="74">
        <v>0.20976675269725142</v>
      </c>
      <c r="W29" s="75">
        <v>-5.6143511719113706E-2</v>
      </c>
      <c r="X29" s="73">
        <v>0.39473809327113085</v>
      </c>
      <c r="Y29" s="75">
        <v>3.7330672679496316E-2</v>
      </c>
      <c r="Z29" s="73">
        <v>-6.7999728602992603E-3</v>
      </c>
      <c r="AA29" s="75">
        <v>-0.11173665611983202</v>
      </c>
      <c r="AB29" s="73">
        <v>-0.33792093806000228</v>
      </c>
      <c r="AC29" s="75">
        <v>-8.2740201287021059E-2</v>
      </c>
      <c r="AD29" s="73">
        <v>2.7887427362460908E-2</v>
      </c>
      <c r="AE29" s="75">
        <v>-0.27797552291511013</v>
      </c>
      <c r="AF29" s="74">
        <v>-7.9675831935191246E-3</v>
      </c>
      <c r="AG29" s="75">
        <v>8.5279127434267563E-2</v>
      </c>
      <c r="AH29" s="73">
        <v>0.11123711929548141</v>
      </c>
      <c r="AI29" s="75">
        <v>-6.5808601258337526E-2</v>
      </c>
      <c r="AJ29" s="73">
        <v>-5.587891605188771E-2</v>
      </c>
      <c r="AK29" s="75">
        <v>-0.10660858810939659</v>
      </c>
      <c r="AL29" s="73">
        <v>-7.230695792379524E-2</v>
      </c>
      <c r="AM29" s="75">
        <v>-0.1196201869056745</v>
      </c>
      <c r="AN29" s="73">
        <v>0.50433602067616812</v>
      </c>
      <c r="AO29" s="75">
        <v>0</v>
      </c>
      <c r="AP29" s="74">
        <v>-0.15059568926214931</v>
      </c>
      <c r="AQ29" s="75">
        <v>0.38366004499481254</v>
      </c>
    </row>
    <row r="30" spans="1:43" x14ac:dyDescent="0.15">
      <c r="A30" s="10">
        <v>9</v>
      </c>
      <c r="B30" s="72">
        <v>0.17768017180124995</v>
      </c>
      <c r="C30" s="88">
        <v>-2.070848029083773</v>
      </c>
      <c r="D30" s="73">
        <v>-0.1245126539346655</v>
      </c>
      <c r="E30" s="75">
        <v>7.3562660647690611E-2</v>
      </c>
      <c r="F30" s="73">
        <v>-0.23363258034240469</v>
      </c>
      <c r="G30" s="75">
        <v>0.25545951995258998</v>
      </c>
      <c r="H30" s="73">
        <v>0.4349476837826689</v>
      </c>
      <c r="I30" s="75">
        <v>0</v>
      </c>
      <c r="J30" s="73">
        <v>0.64089769520557238</v>
      </c>
      <c r="K30" s="75">
        <v>0</v>
      </c>
      <c r="L30" s="74">
        <v>8.1979604687336727E-2</v>
      </c>
      <c r="M30" s="75">
        <v>0.22752685610516027</v>
      </c>
      <c r="N30" s="73">
        <v>-0.17499180069603079</v>
      </c>
      <c r="O30" s="75">
        <v>-1.28863690008514E-2</v>
      </c>
      <c r="P30" s="73">
        <v>0.10172720694390941</v>
      </c>
      <c r="Q30" s="75">
        <v>-0.3749734218074916</v>
      </c>
      <c r="R30" s="73">
        <v>0.26274704395764292</v>
      </c>
      <c r="S30" s="75">
        <v>-0.23471611935697059</v>
      </c>
      <c r="T30" s="73">
        <v>-0.30374211946621293</v>
      </c>
      <c r="U30" s="75">
        <v>-3.980248667478356E-2</v>
      </c>
      <c r="V30" s="74">
        <v>0.26044214011333694</v>
      </c>
      <c r="W30" s="75">
        <v>-0.29417384159078919</v>
      </c>
      <c r="X30" s="73">
        <v>-9.0164826290898087E-2</v>
      </c>
      <c r="Y30" s="75">
        <v>3.0149794820070616E-2</v>
      </c>
      <c r="Z30" s="73">
        <v>0.42605190305145796</v>
      </c>
      <c r="AA30" s="75">
        <v>0</v>
      </c>
      <c r="AB30" s="73">
        <v>0.21987598198652525</v>
      </c>
      <c r="AC30" s="75">
        <v>0.22186063299025299</v>
      </c>
      <c r="AD30" s="73">
        <v>0.52991584427053173</v>
      </c>
      <c r="AE30" s="75">
        <v>0</v>
      </c>
      <c r="AF30" s="74">
        <v>0.12576913071242526</v>
      </c>
      <c r="AG30" s="75">
        <v>0.23239778138891359</v>
      </c>
      <c r="AH30" s="73">
        <v>0.24120994254167391</v>
      </c>
      <c r="AI30" s="75">
        <v>6.5637835277052692E-2</v>
      </c>
      <c r="AJ30" s="73">
        <v>0.11237035691872234</v>
      </c>
      <c r="AK30" s="75">
        <v>-0.11198025449547995</v>
      </c>
      <c r="AL30" s="73">
        <v>-0.48396352337236626</v>
      </c>
      <c r="AM30" s="75">
        <v>-4.0108419197239079E-2</v>
      </c>
      <c r="AN30" s="73">
        <v>-6.5466709438553469E-2</v>
      </c>
      <c r="AO30" s="75">
        <v>-0.2047189602226652</v>
      </c>
      <c r="AP30" s="74">
        <v>-4.5919430593439996E-2</v>
      </c>
      <c r="AQ30" s="75">
        <v>-5.2355905201583668E-2</v>
      </c>
    </row>
    <row r="31" spans="1:43" x14ac:dyDescent="0.15">
      <c r="A31" s="11">
        <v>10</v>
      </c>
      <c r="B31" s="76">
        <v>0.15102068558966564</v>
      </c>
      <c r="C31" s="89">
        <v>-1.1253140755934721</v>
      </c>
      <c r="D31" s="77">
        <v>5.5947715355037647E-3</v>
      </c>
      <c r="E31" s="79">
        <v>-0.31721593483711935</v>
      </c>
      <c r="F31" s="77">
        <v>0.54053424344813317</v>
      </c>
      <c r="G31" s="79">
        <v>0</v>
      </c>
      <c r="H31" s="77">
        <v>-4.2300075691448079E-2</v>
      </c>
      <c r="I31" s="79">
        <v>3.9109948706387669E-2</v>
      </c>
      <c r="J31" s="77">
        <v>-9.8725189980925304E-2</v>
      </c>
      <c r="K31" s="79">
        <v>0.10647998729958719</v>
      </c>
      <c r="L31" s="78">
        <v>-0.11090676342566878</v>
      </c>
      <c r="M31" s="79">
        <v>0.10551681430895835</v>
      </c>
      <c r="N31" s="77">
        <v>-0.30311222728323189</v>
      </c>
      <c r="O31" s="79">
        <v>0.19264327946874607</v>
      </c>
      <c r="P31" s="77">
        <v>0.20994682752017527</v>
      </c>
      <c r="Q31" s="79">
        <v>-2.6764063731198606E-2</v>
      </c>
      <c r="R31" s="77">
        <v>0.33527502380206464</v>
      </c>
      <c r="S31" s="79">
        <v>0.19561831410372779</v>
      </c>
      <c r="T31" s="77">
        <v>0.16370370327522499</v>
      </c>
      <c r="U31" s="79">
        <v>-0.14129628832472291</v>
      </c>
      <c r="V31" s="78">
        <v>-0.24966208321736816</v>
      </c>
      <c r="W31" s="79">
        <v>0.2025458155134964</v>
      </c>
      <c r="X31" s="77">
        <v>-4.0972457878575945E-3</v>
      </c>
      <c r="Y31" s="79">
        <v>-6.9536922852613495E-2</v>
      </c>
      <c r="Z31" s="77">
        <v>-0.13424991102055189</v>
      </c>
      <c r="AA31" s="79">
        <v>-0.34378953208485202</v>
      </c>
      <c r="AB31" s="77">
        <v>5.0430445853240059E-2</v>
      </c>
      <c r="AC31" s="79">
        <v>-3.4090262043932409E-2</v>
      </c>
      <c r="AD31" s="77">
        <v>-0.20792795619245344</v>
      </c>
      <c r="AE31" s="79">
        <v>-1.2237239295899073E-2</v>
      </c>
      <c r="AF31" s="78">
        <v>-0.23095872477365165</v>
      </c>
      <c r="AG31" s="79">
        <v>-0.42501505996392552</v>
      </c>
      <c r="AH31" s="77">
        <v>-0.10827986928377953</v>
      </c>
      <c r="AI31" s="79">
        <v>0.11955440282567786</v>
      </c>
      <c r="AJ31" s="77">
        <v>0.42581288988957988</v>
      </c>
      <c r="AK31" s="79">
        <v>-0.10946185974698389</v>
      </c>
      <c r="AL31" s="77">
        <v>-0.36878104059337385</v>
      </c>
      <c r="AM31" s="79">
        <v>-1.0902285594771369E-2</v>
      </c>
      <c r="AN31" s="77">
        <v>0.18822421423387453</v>
      </c>
      <c r="AO31" s="79">
        <v>-0.26534661036023699</v>
      </c>
      <c r="AP31" s="78">
        <v>0.57908310400541374</v>
      </c>
      <c r="AQ31" s="79">
        <v>0</v>
      </c>
    </row>
    <row r="32" spans="1:43" x14ac:dyDescent="0.15">
      <c r="B32" s="80">
        <v>0</v>
      </c>
      <c r="C32" s="44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</row>
    <row r="33" spans="2:2" x14ac:dyDescent="0.15">
      <c r="B33" s="13" t="s">
        <v>5</v>
      </c>
    </row>
  </sheetData>
  <mergeCells count="1">
    <mergeCell ref="B20:C20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W33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3" width="9" style="13" customWidth="1"/>
    <col min="4" max="12" width="9" style="13"/>
    <col min="13" max="13" width="9" style="13" customWidth="1"/>
    <col min="14" max="16384" width="9" style="13"/>
  </cols>
  <sheetData>
    <row r="1" spans="1:23" x14ac:dyDescent="0.15">
      <c r="A1" s="14" t="s">
        <v>10</v>
      </c>
    </row>
    <row r="2" spans="1:23" x14ac:dyDescent="0.15">
      <c r="A2" s="16"/>
    </row>
    <row r="3" spans="1:23" x14ac:dyDescent="0.15">
      <c r="A3" s="14" t="s">
        <v>451</v>
      </c>
    </row>
    <row r="5" spans="1:23" x14ac:dyDescent="0.15">
      <c r="A5" s="17" t="s">
        <v>0</v>
      </c>
      <c r="B5" s="15">
        <v>10</v>
      </c>
      <c r="D5" s="17" t="s">
        <v>456</v>
      </c>
      <c r="E5" s="15" t="s">
        <v>457</v>
      </c>
    </row>
    <row r="7" spans="1:23" x14ac:dyDescent="0.15">
      <c r="A7" s="1"/>
      <c r="B7" s="1"/>
      <c r="C7" s="2" t="s">
        <v>458</v>
      </c>
      <c r="D7" s="3"/>
      <c r="E7" s="3"/>
      <c r="F7" s="3"/>
      <c r="G7" s="3"/>
      <c r="H7" s="3"/>
      <c r="I7" s="3"/>
      <c r="J7" s="3"/>
      <c r="K7" s="3"/>
      <c r="L7" s="4"/>
      <c r="N7" s="2" t="s">
        <v>460</v>
      </c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  <c r="N8" s="6">
        <v>1</v>
      </c>
      <c r="O8" s="7">
        <v>2</v>
      </c>
      <c r="P8" s="7">
        <v>3</v>
      </c>
      <c r="Q8" s="7">
        <v>4</v>
      </c>
      <c r="R8" s="7">
        <v>5</v>
      </c>
      <c r="S8" s="7">
        <v>6</v>
      </c>
      <c r="T8" s="7">
        <v>7</v>
      </c>
      <c r="U8" s="7">
        <v>8</v>
      </c>
      <c r="V8" s="7">
        <v>9</v>
      </c>
      <c r="W8" s="8">
        <v>10</v>
      </c>
    </row>
    <row r="9" spans="1:23" x14ac:dyDescent="0.15">
      <c r="A9" s="9">
        <v>1</v>
      </c>
      <c r="B9" s="36"/>
      <c r="C9" s="12">
        <v>0.2</v>
      </c>
      <c r="D9" s="26" t="s">
        <v>14</v>
      </c>
      <c r="E9" s="26" t="s">
        <v>15</v>
      </c>
      <c r="F9" s="26" t="s">
        <v>16</v>
      </c>
      <c r="G9" s="26" t="s">
        <v>17</v>
      </c>
      <c r="H9" s="26" t="s">
        <v>18</v>
      </c>
      <c r="I9" s="26" t="s">
        <v>19</v>
      </c>
      <c r="J9" s="26" t="s">
        <v>20</v>
      </c>
      <c r="K9" s="26" t="s">
        <v>21</v>
      </c>
      <c r="L9" s="27" t="s">
        <v>22</v>
      </c>
      <c r="N9" s="12">
        <v>0.04</v>
      </c>
      <c r="O9" s="26" t="s">
        <v>219</v>
      </c>
      <c r="P9" s="26" t="s">
        <v>220</v>
      </c>
      <c r="Q9" s="26" t="s">
        <v>221</v>
      </c>
      <c r="R9" s="26" t="s">
        <v>222</v>
      </c>
      <c r="S9" s="26" t="s">
        <v>223</v>
      </c>
      <c r="T9" s="26" t="s">
        <v>224</v>
      </c>
      <c r="U9" s="26" t="s">
        <v>225</v>
      </c>
      <c r="V9" s="26" t="s">
        <v>224</v>
      </c>
      <c r="W9" s="27" t="s">
        <v>226</v>
      </c>
    </row>
    <row r="10" spans="1:23" x14ac:dyDescent="0.15">
      <c r="A10" s="10">
        <v>2</v>
      </c>
      <c r="B10" s="37"/>
      <c r="C10" s="20" t="s">
        <v>23</v>
      </c>
      <c r="D10" s="21">
        <v>-0.32</v>
      </c>
      <c r="E10" s="30" t="s">
        <v>24</v>
      </c>
      <c r="F10" s="30" t="s">
        <v>25</v>
      </c>
      <c r="G10" s="30" t="s">
        <v>26</v>
      </c>
      <c r="H10" s="30" t="s">
        <v>27</v>
      </c>
      <c r="I10" s="30" t="s">
        <v>28</v>
      </c>
      <c r="J10" s="30" t="s">
        <v>29</v>
      </c>
      <c r="K10" s="30" t="s">
        <v>30</v>
      </c>
      <c r="L10" s="31" t="s">
        <v>31</v>
      </c>
      <c r="N10" s="20" t="s">
        <v>227</v>
      </c>
      <c r="O10" s="21">
        <v>1.5330999999999999</v>
      </c>
      <c r="P10" s="30" t="s">
        <v>432</v>
      </c>
      <c r="Q10" s="30" t="s">
        <v>228</v>
      </c>
      <c r="R10" s="30" t="s">
        <v>229</v>
      </c>
      <c r="S10" s="30" t="s">
        <v>230</v>
      </c>
      <c r="T10" s="30" t="s">
        <v>231</v>
      </c>
      <c r="U10" s="30" t="s">
        <v>232</v>
      </c>
      <c r="V10" s="30" t="s">
        <v>233</v>
      </c>
      <c r="W10" s="31" t="s">
        <v>234</v>
      </c>
    </row>
    <row r="11" spans="1:23" x14ac:dyDescent="0.15">
      <c r="A11" s="10">
        <v>3</v>
      </c>
      <c r="B11" s="37"/>
      <c r="C11" s="20" t="s">
        <v>32</v>
      </c>
      <c r="D11" s="21" t="s">
        <v>33</v>
      </c>
      <c r="E11" s="21">
        <v>-0.28999999999999998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426</v>
      </c>
      <c r="K11" s="30" t="s">
        <v>38</v>
      </c>
      <c r="L11" s="31" t="s">
        <v>39</v>
      </c>
      <c r="N11" s="20" t="s">
        <v>235</v>
      </c>
      <c r="O11" s="21" t="s">
        <v>433</v>
      </c>
      <c r="P11" s="21">
        <v>2.4470000000000001</v>
      </c>
      <c r="Q11" s="30" t="s">
        <v>236</v>
      </c>
      <c r="R11" s="30" t="s">
        <v>237</v>
      </c>
      <c r="S11" s="30" t="s">
        <v>434</v>
      </c>
      <c r="T11" s="30" t="s">
        <v>238</v>
      </c>
      <c r="U11" s="30" t="s">
        <v>435</v>
      </c>
      <c r="V11" s="30" t="s">
        <v>239</v>
      </c>
      <c r="W11" s="31" t="s">
        <v>436</v>
      </c>
    </row>
    <row r="12" spans="1:23" x14ac:dyDescent="0.15">
      <c r="A12" s="10">
        <v>4</v>
      </c>
      <c r="B12" s="37"/>
      <c r="C12" s="20" t="s">
        <v>40</v>
      </c>
      <c r="D12" s="21" t="s">
        <v>41</v>
      </c>
      <c r="E12" s="21" t="s">
        <v>42</v>
      </c>
      <c r="F12" s="21">
        <v>0.19</v>
      </c>
      <c r="G12" s="30" t="s">
        <v>43</v>
      </c>
      <c r="H12" s="30" t="s">
        <v>44</v>
      </c>
      <c r="I12" s="30" t="s">
        <v>45</v>
      </c>
      <c r="J12" s="30" t="s">
        <v>46</v>
      </c>
      <c r="K12" s="30" t="s">
        <v>47</v>
      </c>
      <c r="L12" s="31" t="s">
        <v>48</v>
      </c>
      <c r="N12" s="20" t="s">
        <v>240</v>
      </c>
      <c r="O12" s="21" t="s">
        <v>241</v>
      </c>
      <c r="P12" s="21" t="s">
        <v>242</v>
      </c>
      <c r="Q12" s="21">
        <v>1.6205000000000001</v>
      </c>
      <c r="R12" s="30" t="s">
        <v>243</v>
      </c>
      <c r="S12" s="30" t="s">
        <v>244</v>
      </c>
      <c r="T12" s="30" t="s">
        <v>245</v>
      </c>
      <c r="U12" s="30" t="s">
        <v>246</v>
      </c>
      <c r="V12" s="30" t="s">
        <v>247</v>
      </c>
      <c r="W12" s="31" t="s">
        <v>248</v>
      </c>
    </row>
    <row r="13" spans="1:23" x14ac:dyDescent="0.15">
      <c r="A13" s="10">
        <v>5</v>
      </c>
      <c r="B13" s="37"/>
      <c r="C13" s="20" t="s">
        <v>49</v>
      </c>
      <c r="D13" s="21" t="s">
        <v>50</v>
      </c>
      <c r="E13" s="21" t="s">
        <v>51</v>
      </c>
      <c r="F13" s="21" t="s">
        <v>52</v>
      </c>
      <c r="G13" s="21">
        <v>-0.66</v>
      </c>
      <c r="H13" s="30" t="s">
        <v>53</v>
      </c>
      <c r="I13" s="30" t="s">
        <v>54</v>
      </c>
      <c r="J13" s="30" t="s">
        <v>427</v>
      </c>
      <c r="K13" s="30" t="s">
        <v>55</v>
      </c>
      <c r="L13" s="31" t="s">
        <v>56</v>
      </c>
      <c r="N13" s="20" t="s">
        <v>249</v>
      </c>
      <c r="O13" s="21" t="s">
        <v>250</v>
      </c>
      <c r="P13" s="21" t="s">
        <v>251</v>
      </c>
      <c r="Q13" s="21" t="s">
        <v>252</v>
      </c>
      <c r="R13" s="21">
        <v>3.4641000000000002</v>
      </c>
      <c r="S13" s="30" t="s">
        <v>253</v>
      </c>
      <c r="T13" s="30" t="s">
        <v>254</v>
      </c>
      <c r="U13" s="30" t="s">
        <v>255</v>
      </c>
      <c r="V13" s="30" t="s">
        <v>256</v>
      </c>
      <c r="W13" s="31" t="s">
        <v>257</v>
      </c>
    </row>
    <row r="14" spans="1:23" x14ac:dyDescent="0.15">
      <c r="A14" s="10">
        <v>6</v>
      </c>
      <c r="B14" s="37"/>
      <c r="C14" s="20" t="s">
        <v>57</v>
      </c>
      <c r="D14" s="21" t="s">
        <v>58</v>
      </c>
      <c r="E14" s="21" t="s">
        <v>59</v>
      </c>
      <c r="F14" s="21" t="s">
        <v>60</v>
      </c>
      <c r="G14" s="21" t="s">
        <v>61</v>
      </c>
      <c r="H14" s="21">
        <v>-0.79</v>
      </c>
      <c r="I14" s="30" t="s">
        <v>62</v>
      </c>
      <c r="J14" s="30" t="s">
        <v>63</v>
      </c>
      <c r="K14" s="30" t="s">
        <v>64</v>
      </c>
      <c r="L14" s="31" t="s">
        <v>65</v>
      </c>
      <c r="N14" s="20" t="s">
        <v>258</v>
      </c>
      <c r="O14" s="21" t="s">
        <v>259</v>
      </c>
      <c r="P14" s="21" t="s">
        <v>437</v>
      </c>
      <c r="Q14" s="21" t="s">
        <v>260</v>
      </c>
      <c r="R14" s="21" t="s">
        <v>261</v>
      </c>
      <c r="S14" s="21">
        <v>3.9407000000000001</v>
      </c>
      <c r="T14" s="30" t="s">
        <v>438</v>
      </c>
      <c r="U14" s="30" t="s">
        <v>262</v>
      </c>
      <c r="V14" s="30" t="s">
        <v>263</v>
      </c>
      <c r="W14" s="31" t="s">
        <v>264</v>
      </c>
    </row>
    <row r="15" spans="1:23" x14ac:dyDescent="0.15">
      <c r="A15" s="10">
        <v>7</v>
      </c>
      <c r="B15" s="37"/>
      <c r="C15" s="20" t="s">
        <v>66</v>
      </c>
      <c r="D15" s="21" t="s">
        <v>67</v>
      </c>
      <c r="E15" s="21" t="s">
        <v>68</v>
      </c>
      <c r="F15" s="21" t="s">
        <v>69</v>
      </c>
      <c r="G15" s="21" t="s">
        <v>70</v>
      </c>
      <c r="H15" s="21" t="s">
        <v>71</v>
      </c>
      <c r="I15" s="21">
        <v>-0.71</v>
      </c>
      <c r="J15" s="30" t="s">
        <v>72</v>
      </c>
      <c r="K15" s="30" t="s">
        <v>73</v>
      </c>
      <c r="L15" s="31" t="s">
        <v>74</v>
      </c>
      <c r="N15" s="20" t="s">
        <v>265</v>
      </c>
      <c r="O15" s="21" t="s">
        <v>266</v>
      </c>
      <c r="P15" s="21" t="s">
        <v>267</v>
      </c>
      <c r="Q15" s="21" t="s">
        <v>268</v>
      </c>
      <c r="R15" s="21" t="s">
        <v>269</v>
      </c>
      <c r="S15" s="21" t="s">
        <v>439</v>
      </c>
      <c r="T15" s="21">
        <v>4.7122000000000002</v>
      </c>
      <c r="U15" s="30" t="s">
        <v>270</v>
      </c>
      <c r="V15" s="30" t="s">
        <v>271</v>
      </c>
      <c r="W15" s="31" t="s">
        <v>272</v>
      </c>
    </row>
    <row r="16" spans="1:23" x14ac:dyDescent="0.15">
      <c r="A16" s="10">
        <v>8</v>
      </c>
      <c r="B16" s="37"/>
      <c r="C16" s="20" t="s">
        <v>75</v>
      </c>
      <c r="D16" s="21" t="s">
        <v>76</v>
      </c>
      <c r="E16" s="21" t="s">
        <v>428</v>
      </c>
      <c r="F16" s="21" t="s">
        <v>77</v>
      </c>
      <c r="G16" s="21" t="s">
        <v>429</v>
      </c>
      <c r="H16" s="21" t="s">
        <v>78</v>
      </c>
      <c r="I16" s="21" t="s">
        <v>79</v>
      </c>
      <c r="J16" s="21">
        <v>-0.37</v>
      </c>
      <c r="K16" s="30" t="s">
        <v>80</v>
      </c>
      <c r="L16" s="31" t="s">
        <v>81</v>
      </c>
      <c r="N16" s="20" t="s">
        <v>273</v>
      </c>
      <c r="O16" s="21" t="s">
        <v>274</v>
      </c>
      <c r="P16" s="21" t="s">
        <v>440</v>
      </c>
      <c r="Q16" s="21" t="s">
        <v>275</v>
      </c>
      <c r="R16" s="21" t="s">
        <v>276</v>
      </c>
      <c r="S16" s="21" t="s">
        <v>277</v>
      </c>
      <c r="T16" s="21" t="s">
        <v>278</v>
      </c>
      <c r="U16" s="21">
        <v>4.5980999999999996</v>
      </c>
      <c r="V16" s="30" t="s">
        <v>279</v>
      </c>
      <c r="W16" s="31" t="s">
        <v>280</v>
      </c>
    </row>
    <row r="17" spans="1:23" x14ac:dyDescent="0.15">
      <c r="A17" s="10">
        <v>9</v>
      </c>
      <c r="B17" s="37"/>
      <c r="C17" s="20" t="s">
        <v>82</v>
      </c>
      <c r="D17" s="21" t="s">
        <v>83</v>
      </c>
      <c r="E17" s="21" t="s">
        <v>84</v>
      </c>
      <c r="F17" s="21" t="s">
        <v>85</v>
      </c>
      <c r="G17" s="21" t="s">
        <v>86</v>
      </c>
      <c r="H17" s="21" t="s">
        <v>87</v>
      </c>
      <c r="I17" s="21" t="s">
        <v>88</v>
      </c>
      <c r="J17" s="21" t="s">
        <v>89</v>
      </c>
      <c r="K17" s="21">
        <v>-0.64</v>
      </c>
      <c r="L17" s="31" t="s">
        <v>90</v>
      </c>
      <c r="N17" s="20" t="s">
        <v>265</v>
      </c>
      <c r="O17" s="21" t="s">
        <v>281</v>
      </c>
      <c r="P17" s="21" t="s">
        <v>282</v>
      </c>
      <c r="Q17" s="21" t="s">
        <v>283</v>
      </c>
      <c r="R17" s="21" t="s">
        <v>284</v>
      </c>
      <c r="S17" s="21" t="s">
        <v>285</v>
      </c>
      <c r="T17" s="21" t="s">
        <v>286</v>
      </c>
      <c r="U17" s="21" t="s">
        <v>287</v>
      </c>
      <c r="V17" s="21">
        <v>5.4958</v>
      </c>
      <c r="W17" s="31" t="s">
        <v>288</v>
      </c>
    </row>
    <row r="18" spans="1:23" x14ac:dyDescent="0.15">
      <c r="A18" s="11">
        <v>10</v>
      </c>
      <c r="B18" s="38"/>
      <c r="C18" s="23" t="s">
        <v>91</v>
      </c>
      <c r="D18" s="24" t="s">
        <v>92</v>
      </c>
      <c r="E18" s="24" t="s">
        <v>93</v>
      </c>
      <c r="F18" s="24" t="s">
        <v>94</v>
      </c>
      <c r="G18" s="24" t="s">
        <v>95</v>
      </c>
      <c r="H18" s="24" t="s">
        <v>96</v>
      </c>
      <c r="I18" s="24" t="s">
        <v>97</v>
      </c>
      <c r="J18" s="24" t="s">
        <v>98</v>
      </c>
      <c r="K18" s="24" t="s">
        <v>99</v>
      </c>
      <c r="L18" s="25">
        <v>-0.42</v>
      </c>
      <c r="N18" s="23" t="s">
        <v>289</v>
      </c>
      <c r="O18" s="24" t="s">
        <v>290</v>
      </c>
      <c r="P18" s="24" t="s">
        <v>441</v>
      </c>
      <c r="Q18" s="24" t="s">
        <v>291</v>
      </c>
      <c r="R18" s="24" t="s">
        <v>292</v>
      </c>
      <c r="S18" s="24" t="s">
        <v>293</v>
      </c>
      <c r="T18" s="24" t="s">
        <v>294</v>
      </c>
      <c r="U18" s="24" t="s">
        <v>295</v>
      </c>
      <c r="V18" s="24" t="s">
        <v>296</v>
      </c>
      <c r="W18" s="25">
        <v>5.4340000000000002</v>
      </c>
    </row>
    <row r="20" spans="1:23" x14ac:dyDescent="0.15">
      <c r="A20" s="1"/>
      <c r="B20" s="1" t="s">
        <v>2</v>
      </c>
      <c r="C20" s="2" t="s">
        <v>4</v>
      </c>
      <c r="D20" s="3"/>
      <c r="E20" s="3"/>
      <c r="F20" s="3"/>
      <c r="G20" s="3"/>
      <c r="H20" s="3"/>
      <c r="I20" s="3"/>
      <c r="J20" s="3"/>
      <c r="K20" s="3"/>
      <c r="L20" s="4"/>
    </row>
    <row r="21" spans="1:23" x14ac:dyDescent="0.15">
      <c r="A21" s="5"/>
      <c r="B21" s="5" t="s">
        <v>3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</row>
    <row r="22" spans="1:23" x14ac:dyDescent="0.15">
      <c r="A22" s="9">
        <v>1</v>
      </c>
      <c r="B22" s="68">
        <f t="array" ref="B22:L32">_xll.WZhegv(1,"V",E5,B5,C9:L18,N9:W18)</f>
        <v>-1008640.1353265196</v>
      </c>
      <c r="C22" s="69" t="str">
        <v>744.792482907643+1688.78618074349i</v>
      </c>
      <c r="D22" s="70" t="str">
        <v>-0.0346023343738916-1.39730311209245i</v>
      </c>
      <c r="E22" s="70" t="str">
        <v>0.0933203739449551-0.342458020787713i</v>
      </c>
      <c r="F22" s="70" t="str">
        <v>0.204979343891355-0.0218977207983642i</v>
      </c>
      <c r="G22" s="70" t="str">
        <v>0.210120554426401-0.0156972654413693i</v>
      </c>
      <c r="H22" s="70" t="str">
        <v>-0.0555934793544026-0.045544864966565i</v>
      </c>
      <c r="I22" s="70" t="str">
        <v>-0.126716570024771+0.129018933019848i</v>
      </c>
      <c r="J22" s="70" t="str">
        <v>-0.969593858662359+0.456181173909611i</v>
      </c>
      <c r="K22" s="70" t="str">
        <v>0.89739736457881+0.327569202910033i</v>
      </c>
      <c r="L22" s="71" t="str">
        <v>77.6821801965285+977.605738053265i</v>
      </c>
    </row>
    <row r="23" spans="1:23" x14ac:dyDescent="0.15">
      <c r="A23" s="10">
        <v>2</v>
      </c>
      <c r="B23" s="72">
        <v>-11.601537978917028</v>
      </c>
      <c r="C23" s="73" t="str">
        <v>753.377199916476-267.866436974197i</v>
      </c>
      <c r="D23" s="74" t="str">
        <v>0.0200960309070096+1.08596855620577i</v>
      </c>
      <c r="E23" s="74" t="str">
        <v>0.523280411236507+0.53540547074793i</v>
      </c>
      <c r="F23" s="74" t="str">
        <v>-0.07991826987377-0.127151827423469i</v>
      </c>
      <c r="G23" s="74" t="str">
        <v>-0.0123098521627259-0.178330458823846i</v>
      </c>
      <c r="H23" s="74" t="str">
        <v>0.123790231913869-0.0737758269815323i</v>
      </c>
      <c r="I23" s="74" t="str">
        <v>-0.296950300053772+0.102139346160853i</v>
      </c>
      <c r="J23" s="74" t="str">
        <v>-0.352494188717967+0.18978337376216i</v>
      </c>
      <c r="K23" s="74" t="str">
        <v>0.905000387679849-0.642577354621306i</v>
      </c>
      <c r="L23" s="75" t="str">
        <v>439.921429688294-217.957762298569i</v>
      </c>
    </row>
    <row r="24" spans="1:23" x14ac:dyDescent="0.15">
      <c r="A24" s="10">
        <v>3</v>
      </c>
      <c r="B24" s="72">
        <v>-1.4602112844124318</v>
      </c>
      <c r="C24" s="73" t="str">
        <v>-339.477886016628-651.229338474113i</v>
      </c>
      <c r="D24" s="74" t="str">
        <v>-0.0662124474906698+1.44456727976738i</v>
      </c>
      <c r="E24" s="74" t="str">
        <v>0.414336127982718-0.188035891251339i</v>
      </c>
      <c r="F24" s="74" t="str">
        <v>-0.0326521093253385-0.0168524854958681i</v>
      </c>
      <c r="G24" s="74" t="str">
        <v>0.0455055894761095-0.136457042950442i</v>
      </c>
      <c r="H24" s="74" t="str">
        <v>-0.169247214015772+0.222435549238967i</v>
      </c>
      <c r="I24" s="74" t="str">
        <v>0.235012648020066+0.230208697405154i</v>
      </c>
      <c r="J24" s="74" t="str">
        <v>0.0854462903493096+0.039210098261927i</v>
      </c>
      <c r="K24" s="74" t="str">
        <v>0.0980427211239645-0.683629156608579i</v>
      </c>
      <c r="L24" s="75" t="str">
        <v>-206.163202709635-415.025259588235i</v>
      </c>
    </row>
    <row r="25" spans="1:23" x14ac:dyDescent="0.15">
      <c r="A25" s="10">
        <v>4</v>
      </c>
      <c r="B25" s="72">
        <v>-0.47647251177322864</v>
      </c>
      <c r="C25" s="73" t="str">
        <v>-716.418005594-921.079652098414i</v>
      </c>
      <c r="D25" s="74" t="str">
        <v>1.43708084535941+0.37385676658526i</v>
      </c>
      <c r="E25" s="74" t="str">
        <v>0.682046554813968-0.220387822848741i</v>
      </c>
      <c r="F25" s="74" t="str">
        <v>0.0566590965872507-0.0384031433089188i</v>
      </c>
      <c r="G25" s="74" t="str">
        <v>-0.240787733379077+0.0137331459503902i</v>
      </c>
      <c r="H25" s="74" t="str">
        <v>-0.199333339776925-0.0505535907904805i</v>
      </c>
      <c r="I25" s="74" t="str">
        <v>-0.156355185877041-0.1229530344286i</v>
      </c>
      <c r="J25" s="74" t="str">
        <v>0.375158304093858-0.111394017953043i</v>
      </c>
      <c r="K25" s="74" t="str">
        <v>0.108460225859354-0.702849918810952i</v>
      </c>
      <c r="L25" s="75" t="str">
        <v>-452.737289085324-528.078416579179i</v>
      </c>
    </row>
    <row r="26" spans="1:23" x14ac:dyDescent="0.15">
      <c r="A26" s="10">
        <v>5</v>
      </c>
      <c r="B26" s="72">
        <v>-0.26396214469733414</v>
      </c>
      <c r="C26" s="73" t="str">
        <v>339.102623336793-85.6449043430259i</v>
      </c>
      <c r="D26" s="74" t="str">
        <v>0.001940024758299+0.160240226488919i</v>
      </c>
      <c r="E26" s="74" t="str">
        <v>-0.00966325634036934-0.241686797461562i</v>
      </c>
      <c r="F26" s="74" t="str">
        <v>0.109430426019537-0.042293682348657i</v>
      </c>
      <c r="G26" s="74" t="str">
        <v>-0.0680332787755897-0.247339888141956i</v>
      </c>
      <c r="H26" s="74" t="str">
        <v>0.0723224054091314+0.119670075118121i</v>
      </c>
      <c r="I26" s="74" t="str">
        <v>-0.163805612625327+0.269537432173741i</v>
      </c>
      <c r="J26" s="74" t="str">
        <v>-0.322886792600172+0.358913165708613i</v>
      </c>
      <c r="K26" s="74" t="str">
        <v>0.160031824626894+0.241846254540417i</v>
      </c>
      <c r="L26" s="75" t="str">
        <v>211.459799504343-49.5895139289492i</v>
      </c>
    </row>
    <row r="27" spans="1:23" x14ac:dyDescent="0.15">
      <c r="A27" s="10">
        <v>6</v>
      </c>
      <c r="B27" s="72">
        <v>0.31498342500975668</v>
      </c>
      <c r="C27" s="73" t="str">
        <v>10.5892560735085+35.2638901797906i</v>
      </c>
      <c r="D27" s="74" t="str">
        <v>0.611688150122227-1.24789521035329i</v>
      </c>
      <c r="E27" s="74" t="str">
        <v>-0.11847671870651+0.203673695986316i</v>
      </c>
      <c r="F27" s="74" t="str">
        <v>0.0895844702433511-0.284337778301261i</v>
      </c>
      <c r="G27" s="74" t="str">
        <v>0.088512013016902+0.0710697006311065i</v>
      </c>
      <c r="H27" s="74" t="str">
        <v>-0.239301088978899+0.23216538769688i</v>
      </c>
      <c r="I27" s="74" t="str">
        <v>-0.251869769161196-0.21021188526869i</v>
      </c>
      <c r="J27" s="74" t="str">
        <v>-0.0699958989228088+0.0313220098734166i</v>
      </c>
      <c r="K27" s="74" t="str">
        <v>-0.20337786618491+0.0323680520613449i</v>
      </c>
      <c r="L27" s="75" t="str">
        <v>3.84519353304975+27.678481989198i</v>
      </c>
    </row>
    <row r="28" spans="1:23" x14ac:dyDescent="0.15">
      <c r="A28" s="10">
        <v>7</v>
      </c>
      <c r="B28" s="72">
        <v>0.48422195070666096</v>
      </c>
      <c r="C28" s="73" t="str">
        <v>-4.24885784487632+18.0344567705703i</v>
      </c>
      <c r="D28" s="74" t="str">
        <v>0.51527862959048+0.425960972960505i</v>
      </c>
      <c r="E28" s="74" t="str">
        <v>-0.272862026820667+0.160859444040645i</v>
      </c>
      <c r="F28" s="74" t="str">
        <v>-0.104597327461513+0.0491975843198543i</v>
      </c>
      <c r="G28" s="74" t="str">
        <v>0.082654985405516+0.107426732616827i</v>
      </c>
      <c r="H28" s="74" t="str">
        <v>0.0103491265320111-0.273370373618738i</v>
      </c>
      <c r="I28" s="74" t="str">
        <v>-0.0743129574206581+0.0467071254686287i</v>
      </c>
      <c r="J28" s="74" t="str">
        <v>0.292701150888142+0.103484516042146i</v>
      </c>
      <c r="K28" s="74" t="str">
        <v>0.221332263843515+0.484680028743004i</v>
      </c>
      <c r="L28" s="75" t="str">
        <v>-10.3992513813011+9.61465996953576i</v>
      </c>
    </row>
    <row r="29" spans="1:23" x14ac:dyDescent="0.15">
      <c r="A29" s="10">
        <v>8</v>
      </c>
      <c r="B29" s="72">
        <v>1.3868386405715059</v>
      </c>
      <c r="C29" s="73" t="str">
        <v>1.44316060321683+0.65295468118799i</v>
      </c>
      <c r="D29" s="74" t="str">
        <v>-0.573112761087096-0.363477686420278i</v>
      </c>
      <c r="E29" s="74" t="str">
        <v>0.111172689572131+0.0433603450208068i</v>
      </c>
      <c r="F29" s="74" t="str">
        <v>0.0616365151953879-0.217025548067731i</v>
      </c>
      <c r="G29" s="74" t="str">
        <v>0.18465058663521-0.277524120443439i</v>
      </c>
      <c r="H29" s="74" t="str">
        <v>0.216721518167354-0.0905046368861681i</v>
      </c>
      <c r="I29" s="74" t="str">
        <v>-0.32266021997394+0.0042626868011944i</v>
      </c>
      <c r="J29" s="74" t="str">
        <v>0.0344528467102904+0.433430696835303i</v>
      </c>
      <c r="K29" s="74" t="str">
        <v>-0.0681096914703574+0.0416861268768984i</v>
      </c>
      <c r="L29" s="75" t="str">
        <v>1.67699903990354-3.47829184121201i</v>
      </c>
    </row>
    <row r="30" spans="1:23" x14ac:dyDescent="0.15">
      <c r="A30" s="10">
        <v>9</v>
      </c>
      <c r="B30" s="72">
        <v>2.7136188014013531</v>
      </c>
      <c r="C30" s="73" t="str">
        <v>-1.40827301676304+0.147894106828903i</v>
      </c>
      <c r="D30" s="74" t="str">
        <v>0.00490800512387082+0.0188692920033065i</v>
      </c>
      <c r="E30" s="74" t="str">
        <v>0.27861969879092+0.209417549493444i</v>
      </c>
      <c r="F30" s="74" t="str">
        <v>0.228509822989493-0.124935687067047i</v>
      </c>
      <c r="G30" s="74" t="str">
        <v>0.0932985977768403-0.0258784784260725i</v>
      </c>
      <c r="H30" s="74" t="str">
        <v>-0.0422874297302146-0.294822026768846i</v>
      </c>
      <c r="I30" s="74" t="str">
        <v>-0.0633001700412116+0.0467674335898518i</v>
      </c>
      <c r="J30" s="74" t="str">
        <v>-0.212678162327278+0.0943596582386958i</v>
      </c>
      <c r="K30" s="74" t="str">
        <v>0.0198297629619446+0.263672574101382i</v>
      </c>
      <c r="L30" s="75" t="str">
        <v>1.23416115395506+0.460974684708463i</v>
      </c>
    </row>
    <row r="31" spans="1:23" x14ac:dyDescent="0.15">
      <c r="A31" s="11">
        <v>10</v>
      </c>
      <c r="B31" s="76">
        <v>349424.31302458368</v>
      </c>
      <c r="C31" s="77" t="str">
        <v>-0.426722089620032-2.67792446770732i</v>
      </c>
      <c r="D31" s="78" t="str">
        <v>0.176688192883955+0.0534314805676092i</v>
      </c>
      <c r="E31" s="78" t="str">
        <v>-0.0230719740015558+0.284777472391285i</v>
      </c>
      <c r="F31" s="78" t="str">
        <v>-0.264522983427282+0.159624431045091i</v>
      </c>
      <c r="G31" s="78" t="str">
        <v>0.110851749428339-0.0229998393655074i</v>
      </c>
      <c r="H31" s="78" t="str">
        <v>-0.054312418466264-0.314272214729557i</v>
      </c>
      <c r="I31" s="78" t="str">
        <v>0.165680965803524-0.0455716469914844i</v>
      </c>
      <c r="J31" s="78" t="str">
        <v>-0.210460912097624-0.237581064921598i</v>
      </c>
      <c r="K31" s="78" t="str">
        <v>0.124803487765067-0.242722988746387i</v>
      </c>
      <c r="L31" s="79" t="str">
        <v>-1.72367803975311+0.506189247290753i</v>
      </c>
    </row>
    <row r="32" spans="1:23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2:2" x14ac:dyDescent="0.15">
      <c r="B33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AQ42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20" width="9" style="13"/>
    <col min="21" max="21" width="9" style="13" customWidth="1"/>
    <col min="22" max="24" width="9" style="13"/>
    <col min="25" max="25" width="9" style="13" customWidth="1"/>
    <col min="26" max="26" width="9" style="13"/>
    <col min="27" max="27" width="9" style="13" customWidth="1"/>
    <col min="28" max="28" width="9" style="13"/>
    <col min="29" max="29" width="9" style="13" customWidth="1"/>
    <col min="30" max="32" width="9" style="13"/>
    <col min="33" max="33" width="9" style="13" customWidth="1"/>
    <col min="34" max="34" width="9" style="13"/>
    <col min="35" max="35" width="9" style="13" customWidth="1"/>
    <col min="36" max="36" width="9" style="13"/>
    <col min="37" max="37" width="9" style="13" customWidth="1"/>
    <col min="38" max="38" width="9" style="13"/>
    <col min="39" max="39" width="9" style="13" customWidth="1"/>
    <col min="40" max="42" width="9" style="13"/>
    <col min="43" max="43" width="9" style="13" customWidth="1"/>
    <col min="44" max="16384" width="9" style="13"/>
  </cols>
  <sheetData>
    <row r="1" spans="1:43" x14ac:dyDescent="0.15">
      <c r="A1" s="14" t="s">
        <v>10</v>
      </c>
    </row>
    <row r="2" spans="1:43" x14ac:dyDescent="0.15">
      <c r="A2" s="16"/>
    </row>
    <row r="3" spans="1:43" x14ac:dyDescent="0.15">
      <c r="A3" s="14" t="s">
        <v>452</v>
      </c>
    </row>
    <row r="5" spans="1:43" x14ac:dyDescent="0.15">
      <c r="A5" s="17" t="s">
        <v>0</v>
      </c>
      <c r="B5" s="15">
        <v>10</v>
      </c>
      <c r="D5" s="17" t="s">
        <v>456</v>
      </c>
      <c r="E5" s="15" t="s">
        <v>457</v>
      </c>
    </row>
    <row r="7" spans="1:43" x14ac:dyDescent="0.15">
      <c r="A7" s="1"/>
      <c r="B7" s="1"/>
      <c r="C7" s="2" t="s">
        <v>459</v>
      </c>
      <c r="D7" s="3"/>
      <c r="E7" s="3"/>
      <c r="F7" s="3"/>
      <c r="G7" s="3"/>
      <c r="H7" s="3"/>
      <c r="I7" s="3"/>
      <c r="J7" s="3"/>
      <c r="K7" s="3"/>
      <c r="L7" s="4"/>
      <c r="M7" s="2"/>
      <c r="N7" s="3"/>
      <c r="O7" s="3"/>
      <c r="P7" s="3"/>
      <c r="Q7" s="3"/>
      <c r="R7" s="3"/>
      <c r="S7" s="3"/>
      <c r="T7" s="3"/>
      <c r="U7" s="3"/>
      <c r="V7" s="4"/>
      <c r="X7" s="2" t="s">
        <v>461</v>
      </c>
      <c r="Y7" s="3"/>
      <c r="Z7" s="3"/>
      <c r="AA7" s="3"/>
      <c r="AB7" s="3"/>
      <c r="AC7" s="3"/>
      <c r="AD7" s="3"/>
      <c r="AE7" s="3"/>
      <c r="AF7" s="3"/>
      <c r="AG7" s="4"/>
      <c r="AH7" s="2"/>
      <c r="AI7" s="3"/>
      <c r="AJ7" s="3"/>
      <c r="AK7" s="3"/>
      <c r="AL7" s="3"/>
      <c r="AM7" s="3"/>
      <c r="AN7" s="3"/>
      <c r="AO7" s="3"/>
      <c r="AP7" s="3"/>
      <c r="AQ7" s="4"/>
    </row>
    <row r="8" spans="1:43" x14ac:dyDescent="0.15">
      <c r="A8" s="5"/>
      <c r="B8" s="5"/>
      <c r="C8" s="48" t="s">
        <v>100</v>
      </c>
      <c r="D8" s="49" t="s">
        <v>101</v>
      </c>
      <c r="E8" s="48" t="s">
        <v>102</v>
      </c>
      <c r="F8" s="49" t="s">
        <v>103</v>
      </c>
      <c r="G8" s="48" t="s">
        <v>104</v>
      </c>
      <c r="H8" s="49" t="s">
        <v>105</v>
      </c>
      <c r="I8" s="48" t="s">
        <v>106</v>
      </c>
      <c r="J8" s="49" t="s">
        <v>118</v>
      </c>
      <c r="K8" s="48" t="s">
        <v>107</v>
      </c>
      <c r="L8" s="49" t="s">
        <v>108</v>
      </c>
      <c r="M8" s="48" t="s">
        <v>109</v>
      </c>
      <c r="N8" s="49" t="s">
        <v>110</v>
      </c>
      <c r="O8" s="48" t="s">
        <v>111</v>
      </c>
      <c r="P8" s="49" t="s">
        <v>112</v>
      </c>
      <c r="Q8" s="48" t="s">
        <v>113</v>
      </c>
      <c r="R8" s="49" t="s">
        <v>114</v>
      </c>
      <c r="S8" s="48" t="s">
        <v>115</v>
      </c>
      <c r="T8" s="49" t="s">
        <v>116</v>
      </c>
      <c r="U8" s="48" t="s">
        <v>119</v>
      </c>
      <c r="V8" s="49" t="s">
        <v>117</v>
      </c>
      <c r="X8" s="48" t="s">
        <v>100</v>
      </c>
      <c r="Y8" s="49" t="s">
        <v>101</v>
      </c>
      <c r="Z8" s="48" t="s">
        <v>102</v>
      </c>
      <c r="AA8" s="49" t="s">
        <v>103</v>
      </c>
      <c r="AB8" s="48" t="s">
        <v>104</v>
      </c>
      <c r="AC8" s="49" t="s">
        <v>105</v>
      </c>
      <c r="AD8" s="48" t="s">
        <v>106</v>
      </c>
      <c r="AE8" s="49" t="s">
        <v>118</v>
      </c>
      <c r="AF8" s="48" t="s">
        <v>107</v>
      </c>
      <c r="AG8" s="49" t="s">
        <v>108</v>
      </c>
      <c r="AH8" s="48" t="s">
        <v>109</v>
      </c>
      <c r="AI8" s="49" t="s">
        <v>110</v>
      </c>
      <c r="AJ8" s="48" t="s">
        <v>111</v>
      </c>
      <c r="AK8" s="49" t="s">
        <v>112</v>
      </c>
      <c r="AL8" s="48" t="s">
        <v>113</v>
      </c>
      <c r="AM8" s="49" t="s">
        <v>114</v>
      </c>
      <c r="AN8" s="48" t="s">
        <v>115</v>
      </c>
      <c r="AO8" s="49" t="s">
        <v>116</v>
      </c>
      <c r="AP8" s="48" t="s">
        <v>119</v>
      </c>
      <c r="AQ8" s="49" t="s">
        <v>117</v>
      </c>
    </row>
    <row r="9" spans="1:43" x14ac:dyDescent="0.15">
      <c r="A9" s="9">
        <v>1</v>
      </c>
      <c r="B9" s="36"/>
      <c r="C9" s="12">
        <v>0.2</v>
      </c>
      <c r="D9" s="50">
        <v>0</v>
      </c>
      <c r="E9" s="28">
        <v>-0.11</v>
      </c>
      <c r="F9" s="27">
        <v>0.93</v>
      </c>
      <c r="G9" s="51">
        <v>0.81</v>
      </c>
      <c r="H9" s="52">
        <v>-0.37</v>
      </c>
      <c r="I9" s="28">
        <v>0.86</v>
      </c>
      <c r="J9" s="27">
        <v>-0.64</v>
      </c>
      <c r="K9" s="51">
        <v>0.2</v>
      </c>
      <c r="L9" s="27">
        <v>-0.94</v>
      </c>
      <c r="M9" s="28">
        <v>0.08</v>
      </c>
      <c r="N9" s="52">
        <v>-0.69</v>
      </c>
      <c r="O9" s="28">
        <v>0.65</v>
      </c>
      <c r="P9" s="27">
        <v>0.36</v>
      </c>
      <c r="Q9" s="51">
        <v>0.12</v>
      </c>
      <c r="R9" s="52">
        <v>0.11</v>
      </c>
      <c r="S9" s="28">
        <v>0.59</v>
      </c>
      <c r="T9" s="27">
        <v>0.36</v>
      </c>
      <c r="U9" s="51">
        <v>0.87</v>
      </c>
      <c r="V9" s="27">
        <v>-0.79</v>
      </c>
      <c r="X9" s="12">
        <v>4.0000000000000008E-2</v>
      </c>
      <c r="Y9" s="50">
        <v>0</v>
      </c>
      <c r="Z9" s="28">
        <v>-2.2000000000000002E-2</v>
      </c>
      <c r="AA9" s="27">
        <v>0.18600000000000003</v>
      </c>
      <c r="AB9" s="51">
        <v>7.3999999999999996E-2</v>
      </c>
      <c r="AC9" s="52">
        <v>0.16000000000000003</v>
      </c>
      <c r="AD9" s="28">
        <v>0.128</v>
      </c>
      <c r="AE9" s="27">
        <v>-0.10200000000000001</v>
      </c>
      <c r="AF9" s="51">
        <v>0.188</v>
      </c>
      <c r="AG9" s="27">
        <v>-0.15800000000000003</v>
      </c>
      <c r="AH9" s="28">
        <v>0.13799999999999998</v>
      </c>
      <c r="AI9" s="52">
        <v>0.13999999999999999</v>
      </c>
      <c r="AJ9" s="28">
        <v>-7.1999999999999995E-2</v>
      </c>
      <c r="AK9" s="27">
        <v>0.18000000000000002</v>
      </c>
      <c r="AL9" s="51">
        <v>-2.2000000000000002E-2</v>
      </c>
      <c r="AM9" s="52">
        <v>-0.13799999999999998</v>
      </c>
      <c r="AN9" s="28">
        <v>-7.1999999999999995E-2</v>
      </c>
      <c r="AO9" s="27">
        <v>0.18000000000000002</v>
      </c>
      <c r="AP9" s="51">
        <v>0.15800000000000003</v>
      </c>
      <c r="AQ9" s="27">
        <v>-0.124</v>
      </c>
    </row>
    <row r="10" spans="1:43" x14ac:dyDescent="0.15">
      <c r="A10" s="10">
        <v>2</v>
      </c>
      <c r="B10" s="37"/>
      <c r="C10" s="20">
        <v>-0.11</v>
      </c>
      <c r="D10" s="53">
        <v>-0.93</v>
      </c>
      <c r="E10" s="20">
        <v>-0.32</v>
      </c>
      <c r="F10" s="22">
        <v>0</v>
      </c>
      <c r="G10" s="54">
        <v>-0.8</v>
      </c>
      <c r="H10" s="55">
        <v>0.92</v>
      </c>
      <c r="I10" s="29">
        <v>0.51</v>
      </c>
      <c r="J10" s="31">
        <v>-0.71</v>
      </c>
      <c r="K10" s="54">
        <v>0.79</v>
      </c>
      <c r="L10" s="31">
        <v>0.13</v>
      </c>
      <c r="M10" s="29">
        <v>-0.7</v>
      </c>
      <c r="N10" s="55">
        <v>0.47</v>
      </c>
      <c r="O10" s="29">
        <v>-0.9</v>
      </c>
      <c r="P10" s="31">
        <v>-0.31</v>
      </c>
      <c r="Q10" s="54">
        <v>0.69</v>
      </c>
      <c r="R10" s="55">
        <v>0.65</v>
      </c>
      <c r="S10" s="29">
        <v>-0.9</v>
      </c>
      <c r="T10" s="31">
        <v>0.18</v>
      </c>
      <c r="U10" s="54">
        <v>0.62</v>
      </c>
      <c r="V10" s="31">
        <v>0.28000000000000003</v>
      </c>
      <c r="X10" s="20">
        <v>-2.2000000000000002E-2</v>
      </c>
      <c r="Y10" s="53">
        <v>-0.18600000000000003</v>
      </c>
      <c r="Z10" s="20">
        <v>1.5331000000000001</v>
      </c>
      <c r="AA10" s="22">
        <v>0</v>
      </c>
      <c r="AB10" s="54">
        <v>-4.1899999999999937E-2</v>
      </c>
      <c r="AC10" s="55">
        <v>-0.19720000000000004</v>
      </c>
      <c r="AD10" s="29">
        <v>3.0399999999999983E-2</v>
      </c>
      <c r="AE10" s="31">
        <v>-1.0169999999999999</v>
      </c>
      <c r="AF10" s="54">
        <v>-0.94340000000000002</v>
      </c>
      <c r="AG10" s="31">
        <v>-0.89260000000000006</v>
      </c>
      <c r="AH10" s="29">
        <v>0.19440000000000007</v>
      </c>
      <c r="AI10" s="55">
        <v>-1.1236999999999999</v>
      </c>
      <c r="AJ10" s="29">
        <v>1.1276999999999999</v>
      </c>
      <c r="AK10" s="31">
        <v>0.84330000000000005</v>
      </c>
      <c r="AL10" s="54">
        <v>-1.1560999999999999</v>
      </c>
      <c r="AM10" s="55">
        <v>0.10529999999999999</v>
      </c>
      <c r="AN10" s="29">
        <v>0.73080000000000001</v>
      </c>
      <c r="AO10" s="31">
        <v>0.46260000000000001</v>
      </c>
      <c r="AP10" s="54">
        <v>-0.89029999999999998</v>
      </c>
      <c r="AQ10" s="31">
        <v>-1.0796000000000001</v>
      </c>
    </row>
    <row r="11" spans="1:43" x14ac:dyDescent="0.15">
      <c r="A11" s="10">
        <v>3</v>
      </c>
      <c r="B11" s="37"/>
      <c r="C11" s="20">
        <v>0.81</v>
      </c>
      <c r="D11" s="53">
        <v>0.37</v>
      </c>
      <c r="E11" s="20">
        <v>-0.8</v>
      </c>
      <c r="F11" s="22">
        <v>-0.92</v>
      </c>
      <c r="G11" s="56">
        <v>-0.28999999999999998</v>
      </c>
      <c r="H11" s="53">
        <v>0</v>
      </c>
      <c r="I11" s="29">
        <v>0.59</v>
      </c>
      <c r="J11" s="31">
        <v>0.15</v>
      </c>
      <c r="K11" s="54">
        <v>0.13</v>
      </c>
      <c r="L11" s="31">
        <v>-0.75</v>
      </c>
      <c r="M11" s="29">
        <v>0.5</v>
      </c>
      <c r="N11" s="55">
        <v>-0.98</v>
      </c>
      <c r="O11" s="29">
        <v>-0.75</v>
      </c>
      <c r="P11" s="31">
        <v>-0.57999999999999996</v>
      </c>
      <c r="Q11" s="54">
        <v>0.09</v>
      </c>
      <c r="R11" s="55">
        <v>-0.01</v>
      </c>
      <c r="S11" s="29">
        <v>-0.28000000000000003</v>
      </c>
      <c r="T11" s="31">
        <v>0.3</v>
      </c>
      <c r="U11" s="54">
        <v>0.51</v>
      </c>
      <c r="V11" s="31">
        <v>-0.2</v>
      </c>
      <c r="X11" s="20">
        <v>7.3999999999999996E-2</v>
      </c>
      <c r="Y11" s="53">
        <v>-0.16000000000000003</v>
      </c>
      <c r="Z11" s="20">
        <v>-4.1899999999999937E-2</v>
      </c>
      <c r="AA11" s="22">
        <v>0.19720000000000004</v>
      </c>
      <c r="AB11" s="56">
        <v>2.4470000000000001</v>
      </c>
      <c r="AC11" s="53">
        <v>0</v>
      </c>
      <c r="AD11" s="29">
        <v>-1.1245000000000001</v>
      </c>
      <c r="AE11" s="31">
        <v>-0.5272</v>
      </c>
      <c r="AF11" s="54">
        <v>0.44269999999999987</v>
      </c>
      <c r="AG11" s="31">
        <v>-0.10440000000000005</v>
      </c>
      <c r="AH11" s="29">
        <v>1.9454999999999998</v>
      </c>
      <c r="AI11" s="55">
        <v>7.9700000000000104E-2</v>
      </c>
      <c r="AJ11" s="29">
        <v>1.0179</v>
      </c>
      <c r="AK11" s="31">
        <v>-0.58889999999999998</v>
      </c>
      <c r="AL11" s="54">
        <v>-1.2199999999999767E-2</v>
      </c>
      <c r="AM11" s="55">
        <v>-0.52380000000000004</v>
      </c>
      <c r="AN11" s="29">
        <v>0.57560000000000011</v>
      </c>
      <c r="AO11" s="31">
        <v>1.181</v>
      </c>
      <c r="AP11" s="54">
        <v>7.8000000000000069E-2</v>
      </c>
      <c r="AQ11" s="31">
        <v>-0.17340000000000022</v>
      </c>
    </row>
    <row r="12" spans="1:43" x14ac:dyDescent="0.15">
      <c r="A12" s="10">
        <v>4</v>
      </c>
      <c r="B12" s="37"/>
      <c r="C12" s="20">
        <v>0.86</v>
      </c>
      <c r="D12" s="53">
        <v>0.64</v>
      </c>
      <c r="E12" s="20">
        <v>0.51</v>
      </c>
      <c r="F12" s="22">
        <v>0.71</v>
      </c>
      <c r="G12" s="56">
        <v>0.59</v>
      </c>
      <c r="H12" s="53">
        <v>-0.15</v>
      </c>
      <c r="I12" s="20">
        <v>0.19</v>
      </c>
      <c r="J12" s="22">
        <v>0</v>
      </c>
      <c r="K12" s="54">
        <v>-0.91</v>
      </c>
      <c r="L12" s="31">
        <v>-0.3</v>
      </c>
      <c r="M12" s="29">
        <v>0.26</v>
      </c>
      <c r="N12" s="55">
        <v>0.39</v>
      </c>
      <c r="O12" s="29">
        <v>0.5</v>
      </c>
      <c r="P12" s="31">
        <v>0.08</v>
      </c>
      <c r="Q12" s="54">
        <v>0.73</v>
      </c>
      <c r="R12" s="55">
        <v>-0.54</v>
      </c>
      <c r="S12" s="29">
        <v>-0.89</v>
      </c>
      <c r="T12" s="31">
        <v>0.3</v>
      </c>
      <c r="U12" s="54">
        <v>-0.16</v>
      </c>
      <c r="V12" s="31">
        <v>-0.17</v>
      </c>
      <c r="X12" s="20">
        <v>0.128</v>
      </c>
      <c r="Y12" s="53">
        <v>0.10200000000000001</v>
      </c>
      <c r="Z12" s="20">
        <v>3.0399999999999983E-2</v>
      </c>
      <c r="AA12" s="22">
        <v>1.0169999999999999</v>
      </c>
      <c r="AB12" s="56">
        <v>-1.1245000000000001</v>
      </c>
      <c r="AC12" s="53">
        <v>0.5272</v>
      </c>
      <c r="AD12" s="20">
        <v>1.6204999999999998</v>
      </c>
      <c r="AE12" s="22">
        <v>0</v>
      </c>
      <c r="AF12" s="54">
        <v>0.76350000000000018</v>
      </c>
      <c r="AG12" s="31">
        <v>-5.7200000000000029E-2</v>
      </c>
      <c r="AH12" s="29">
        <v>-0.12969999999999995</v>
      </c>
      <c r="AI12" s="55">
        <v>0.41880000000000001</v>
      </c>
      <c r="AJ12" s="29">
        <v>-0.91979999999999995</v>
      </c>
      <c r="AK12" s="31">
        <v>1.395</v>
      </c>
      <c r="AL12" s="54">
        <v>0.11829999999999999</v>
      </c>
      <c r="AM12" s="55">
        <v>-0.64569999999999994</v>
      </c>
      <c r="AN12" s="29">
        <v>-1.1665000000000001</v>
      </c>
      <c r="AO12" s="31">
        <v>0.13050000000000006</v>
      </c>
      <c r="AP12" s="54">
        <v>0.89750000000000008</v>
      </c>
      <c r="AQ12" s="31">
        <v>-0.35919999999999991</v>
      </c>
    </row>
    <row r="13" spans="1:43" x14ac:dyDescent="0.15">
      <c r="A13" s="10">
        <v>5</v>
      </c>
      <c r="B13" s="37"/>
      <c r="C13" s="20">
        <v>0.2</v>
      </c>
      <c r="D13" s="53">
        <v>0.94</v>
      </c>
      <c r="E13" s="20">
        <v>0.79</v>
      </c>
      <c r="F13" s="22">
        <v>-0.13</v>
      </c>
      <c r="G13" s="56">
        <v>0.13</v>
      </c>
      <c r="H13" s="53">
        <v>0.75</v>
      </c>
      <c r="I13" s="20">
        <v>-0.91</v>
      </c>
      <c r="J13" s="22">
        <v>0.3</v>
      </c>
      <c r="K13" s="56">
        <v>-0.66</v>
      </c>
      <c r="L13" s="22">
        <v>0</v>
      </c>
      <c r="M13" s="29">
        <v>-0.13</v>
      </c>
      <c r="N13" s="55">
        <v>-0.51</v>
      </c>
      <c r="O13" s="29">
        <v>-0.51</v>
      </c>
      <c r="P13" s="31">
        <v>0.87</v>
      </c>
      <c r="Q13" s="54">
        <v>-0.94</v>
      </c>
      <c r="R13" s="55">
        <v>0.01</v>
      </c>
      <c r="S13" s="29">
        <v>0.82</v>
      </c>
      <c r="T13" s="31">
        <v>-0.72</v>
      </c>
      <c r="U13" s="54">
        <v>-0.74</v>
      </c>
      <c r="V13" s="31">
        <v>-0.16</v>
      </c>
      <c r="X13" s="20">
        <v>0.188</v>
      </c>
      <c r="Y13" s="53">
        <v>0.15800000000000003</v>
      </c>
      <c r="Z13" s="20">
        <v>-0.94340000000000002</v>
      </c>
      <c r="AA13" s="22">
        <v>0.89260000000000006</v>
      </c>
      <c r="AB13" s="56">
        <v>0.44269999999999987</v>
      </c>
      <c r="AC13" s="53">
        <v>0.10440000000000005</v>
      </c>
      <c r="AD13" s="20">
        <v>0.76350000000000018</v>
      </c>
      <c r="AE13" s="22">
        <v>5.7200000000000029E-2</v>
      </c>
      <c r="AF13" s="56">
        <v>3.4641000000000002</v>
      </c>
      <c r="AG13" s="22">
        <v>0</v>
      </c>
      <c r="AH13" s="29">
        <v>0.72970000000000002</v>
      </c>
      <c r="AI13" s="55">
        <v>0.47980000000000012</v>
      </c>
      <c r="AJ13" s="29">
        <v>-0.96420000000000017</v>
      </c>
      <c r="AK13" s="31">
        <v>-0.15739999999999998</v>
      </c>
      <c r="AL13" s="54">
        <v>0.66269999999999996</v>
      </c>
      <c r="AM13" s="55">
        <v>-1.4897</v>
      </c>
      <c r="AN13" s="29">
        <v>-1.0510999999999999</v>
      </c>
      <c r="AO13" s="31">
        <v>1.4287000000000001</v>
      </c>
      <c r="AP13" s="54">
        <v>2.1829000000000001</v>
      </c>
      <c r="AQ13" s="31">
        <v>0.13020000000000009</v>
      </c>
    </row>
    <row r="14" spans="1:43" x14ac:dyDescent="0.15">
      <c r="A14" s="10">
        <v>6</v>
      </c>
      <c r="B14" s="37"/>
      <c r="C14" s="20">
        <v>0.08</v>
      </c>
      <c r="D14" s="53">
        <v>0.69</v>
      </c>
      <c r="E14" s="20">
        <v>-0.7</v>
      </c>
      <c r="F14" s="22">
        <v>-0.47</v>
      </c>
      <c r="G14" s="56">
        <v>0.5</v>
      </c>
      <c r="H14" s="53">
        <v>0.98</v>
      </c>
      <c r="I14" s="20">
        <v>0.26</v>
      </c>
      <c r="J14" s="22">
        <v>-0.39</v>
      </c>
      <c r="K14" s="56">
        <v>-0.13</v>
      </c>
      <c r="L14" s="22">
        <v>0.51</v>
      </c>
      <c r="M14" s="20">
        <v>-0.79</v>
      </c>
      <c r="N14" s="53">
        <v>0</v>
      </c>
      <c r="O14" s="29">
        <v>-0.44</v>
      </c>
      <c r="P14" s="31">
        <v>0.89</v>
      </c>
      <c r="Q14" s="54">
        <v>0.63</v>
      </c>
      <c r="R14" s="55">
        <v>0.19</v>
      </c>
      <c r="S14" s="29">
        <v>-0.43</v>
      </c>
      <c r="T14" s="31">
        <v>-0.19</v>
      </c>
      <c r="U14" s="54">
        <v>-0.14000000000000001</v>
      </c>
      <c r="V14" s="31">
        <v>-0.93</v>
      </c>
      <c r="X14" s="20">
        <v>0.13799999999999998</v>
      </c>
      <c r="Y14" s="53">
        <v>-0.13999999999999999</v>
      </c>
      <c r="Z14" s="20">
        <v>0.19440000000000007</v>
      </c>
      <c r="AA14" s="22">
        <v>1.1236999999999999</v>
      </c>
      <c r="AB14" s="56">
        <v>1.9454999999999998</v>
      </c>
      <c r="AC14" s="53">
        <v>-7.9700000000000104E-2</v>
      </c>
      <c r="AD14" s="20">
        <v>-0.12969999999999995</v>
      </c>
      <c r="AE14" s="22">
        <v>-0.41880000000000001</v>
      </c>
      <c r="AF14" s="56">
        <v>0.72970000000000002</v>
      </c>
      <c r="AG14" s="22">
        <v>-0.47980000000000012</v>
      </c>
      <c r="AH14" s="20">
        <v>3.9407000000000001</v>
      </c>
      <c r="AI14" s="53">
        <v>0</v>
      </c>
      <c r="AJ14" s="29">
        <v>-1.7799999999999927E-2</v>
      </c>
      <c r="AK14" s="31">
        <v>1.5209999999999999</v>
      </c>
      <c r="AL14" s="54">
        <v>-0.72350000000000003</v>
      </c>
      <c r="AM14" s="55">
        <v>-2.6712999999999996</v>
      </c>
      <c r="AN14" s="29">
        <v>0.64160000000000006</v>
      </c>
      <c r="AO14" s="31">
        <v>1.3119000000000001</v>
      </c>
      <c r="AP14" s="54">
        <v>1.4787000000000001</v>
      </c>
      <c r="AQ14" s="31">
        <v>-0.43999999999999995</v>
      </c>
    </row>
    <row r="15" spans="1:43" x14ac:dyDescent="0.15">
      <c r="A15" s="10">
        <v>7</v>
      </c>
      <c r="B15" s="37"/>
      <c r="C15" s="20">
        <v>0.65</v>
      </c>
      <c r="D15" s="53">
        <v>-0.36</v>
      </c>
      <c r="E15" s="20">
        <v>-0.9</v>
      </c>
      <c r="F15" s="22">
        <v>0.31</v>
      </c>
      <c r="G15" s="56">
        <v>-0.75</v>
      </c>
      <c r="H15" s="53">
        <v>0.57999999999999996</v>
      </c>
      <c r="I15" s="20">
        <v>0.5</v>
      </c>
      <c r="J15" s="22">
        <v>-0.08</v>
      </c>
      <c r="K15" s="56">
        <v>-0.51</v>
      </c>
      <c r="L15" s="22">
        <v>-0.87</v>
      </c>
      <c r="M15" s="20">
        <v>-0.44</v>
      </c>
      <c r="N15" s="53">
        <v>-0.89</v>
      </c>
      <c r="O15" s="20">
        <v>-0.71</v>
      </c>
      <c r="P15" s="22">
        <v>0</v>
      </c>
      <c r="Q15" s="54">
        <v>0.81</v>
      </c>
      <c r="R15" s="55">
        <v>-0.63</v>
      </c>
      <c r="S15" s="29">
        <v>0.22</v>
      </c>
      <c r="T15" s="31">
        <v>-0.35</v>
      </c>
      <c r="U15" s="54">
        <v>-0.92</v>
      </c>
      <c r="V15" s="31">
        <v>-0.87</v>
      </c>
      <c r="X15" s="20">
        <v>-7.1999999999999995E-2</v>
      </c>
      <c r="Y15" s="53">
        <v>-0.18000000000000002</v>
      </c>
      <c r="Z15" s="20">
        <v>1.1276999999999999</v>
      </c>
      <c r="AA15" s="22">
        <v>-0.84330000000000005</v>
      </c>
      <c r="AB15" s="56">
        <v>1.0179</v>
      </c>
      <c r="AC15" s="53">
        <v>0.58889999999999998</v>
      </c>
      <c r="AD15" s="20">
        <v>-0.91979999999999995</v>
      </c>
      <c r="AE15" s="22">
        <v>-1.395</v>
      </c>
      <c r="AF15" s="56">
        <v>-0.96420000000000017</v>
      </c>
      <c r="AG15" s="22">
        <v>0.15739999999999998</v>
      </c>
      <c r="AH15" s="20">
        <v>-1.7799999999999927E-2</v>
      </c>
      <c r="AI15" s="53">
        <v>-1.5209999999999999</v>
      </c>
      <c r="AJ15" s="20">
        <v>4.7121999999999993</v>
      </c>
      <c r="AK15" s="22">
        <v>0</v>
      </c>
      <c r="AL15" s="54">
        <v>-0.64230000000000009</v>
      </c>
      <c r="AM15" s="55">
        <v>1.4907000000000001</v>
      </c>
      <c r="AN15" s="29">
        <v>-0.63989999999999969</v>
      </c>
      <c r="AO15" s="31">
        <v>0.21140000000000003</v>
      </c>
      <c r="AP15" s="54">
        <v>-1.0596000000000001</v>
      </c>
      <c r="AQ15" s="31">
        <v>-2.0255000000000001</v>
      </c>
    </row>
    <row r="16" spans="1:43" x14ac:dyDescent="0.15">
      <c r="A16" s="10">
        <v>8</v>
      </c>
      <c r="B16" s="37"/>
      <c r="C16" s="20">
        <v>0.12</v>
      </c>
      <c r="D16" s="53">
        <v>-0.11</v>
      </c>
      <c r="E16" s="20">
        <v>0.69</v>
      </c>
      <c r="F16" s="22">
        <v>-0.65</v>
      </c>
      <c r="G16" s="56">
        <v>0.09</v>
      </c>
      <c r="H16" s="53">
        <v>0.01</v>
      </c>
      <c r="I16" s="20">
        <v>0.73</v>
      </c>
      <c r="J16" s="22">
        <v>0.54</v>
      </c>
      <c r="K16" s="56">
        <v>-0.94</v>
      </c>
      <c r="L16" s="22">
        <v>-0.01</v>
      </c>
      <c r="M16" s="20">
        <v>0.63</v>
      </c>
      <c r="N16" s="53">
        <v>-0.19</v>
      </c>
      <c r="O16" s="20">
        <v>0.81</v>
      </c>
      <c r="P16" s="22">
        <v>0.63</v>
      </c>
      <c r="Q16" s="56">
        <v>-0.37</v>
      </c>
      <c r="R16" s="53">
        <v>0</v>
      </c>
      <c r="S16" s="29">
        <v>-0.28999999999999998</v>
      </c>
      <c r="T16" s="31">
        <v>0.8</v>
      </c>
      <c r="U16" s="54">
        <v>-0.28999999999999998</v>
      </c>
      <c r="V16" s="31">
        <v>0.04</v>
      </c>
      <c r="X16" s="20">
        <v>-2.2000000000000002E-2</v>
      </c>
      <c r="Y16" s="53">
        <v>0.13799999999999998</v>
      </c>
      <c r="Z16" s="20">
        <v>-1.1560999999999999</v>
      </c>
      <c r="AA16" s="22">
        <v>-0.10529999999999999</v>
      </c>
      <c r="AB16" s="56">
        <v>-1.2199999999999767E-2</v>
      </c>
      <c r="AC16" s="53">
        <v>0.52380000000000004</v>
      </c>
      <c r="AD16" s="20">
        <v>0.11829999999999999</v>
      </c>
      <c r="AE16" s="22">
        <v>0.64569999999999994</v>
      </c>
      <c r="AF16" s="56">
        <v>0.66269999999999996</v>
      </c>
      <c r="AG16" s="22">
        <v>1.4897</v>
      </c>
      <c r="AH16" s="20">
        <v>-0.72350000000000003</v>
      </c>
      <c r="AI16" s="53">
        <v>2.6712999999999996</v>
      </c>
      <c r="AJ16" s="20">
        <v>-0.64230000000000009</v>
      </c>
      <c r="AK16" s="22">
        <v>-1.4907000000000001</v>
      </c>
      <c r="AL16" s="56">
        <v>4.5980999999999996</v>
      </c>
      <c r="AM16" s="53">
        <v>0</v>
      </c>
      <c r="AN16" s="29">
        <v>-2.3552999999999997</v>
      </c>
      <c r="AO16" s="31">
        <v>0.15929999999999983</v>
      </c>
      <c r="AP16" s="54">
        <v>0.86149999999999982</v>
      </c>
      <c r="AQ16" s="31">
        <v>1.4032</v>
      </c>
    </row>
    <row r="17" spans="1:43" x14ac:dyDescent="0.15">
      <c r="A17" s="10">
        <v>9</v>
      </c>
      <c r="B17" s="37"/>
      <c r="C17" s="20">
        <v>0.59</v>
      </c>
      <c r="D17" s="53">
        <v>-0.36</v>
      </c>
      <c r="E17" s="20">
        <v>-0.9</v>
      </c>
      <c r="F17" s="22">
        <v>-0.18</v>
      </c>
      <c r="G17" s="56">
        <v>-0.28000000000000003</v>
      </c>
      <c r="H17" s="53">
        <v>-0.3</v>
      </c>
      <c r="I17" s="20">
        <v>-0.89</v>
      </c>
      <c r="J17" s="22">
        <v>-0.3</v>
      </c>
      <c r="K17" s="56">
        <v>0.82</v>
      </c>
      <c r="L17" s="22">
        <v>0.72</v>
      </c>
      <c r="M17" s="20">
        <v>-0.43</v>
      </c>
      <c r="N17" s="53">
        <v>0.19</v>
      </c>
      <c r="O17" s="20">
        <v>0.22</v>
      </c>
      <c r="P17" s="22">
        <v>0.35</v>
      </c>
      <c r="Q17" s="56">
        <v>-0.28999999999999998</v>
      </c>
      <c r="R17" s="53">
        <v>-0.8</v>
      </c>
      <c r="S17" s="20">
        <v>-0.64</v>
      </c>
      <c r="T17" s="22">
        <v>0</v>
      </c>
      <c r="U17" s="54">
        <v>0.75</v>
      </c>
      <c r="V17" s="31">
        <v>-0.13</v>
      </c>
      <c r="X17" s="20">
        <v>-7.1999999999999995E-2</v>
      </c>
      <c r="Y17" s="53">
        <v>-0.18000000000000002</v>
      </c>
      <c r="Z17" s="20">
        <v>0.73080000000000001</v>
      </c>
      <c r="AA17" s="22">
        <v>-0.46260000000000001</v>
      </c>
      <c r="AB17" s="56">
        <v>0.57560000000000011</v>
      </c>
      <c r="AC17" s="53">
        <v>-1.181</v>
      </c>
      <c r="AD17" s="20">
        <v>-1.1665000000000001</v>
      </c>
      <c r="AE17" s="22">
        <v>-0.13050000000000006</v>
      </c>
      <c r="AF17" s="56">
        <v>-1.0510999999999999</v>
      </c>
      <c r="AG17" s="22">
        <v>-1.4287000000000001</v>
      </c>
      <c r="AH17" s="20">
        <v>0.64160000000000006</v>
      </c>
      <c r="AI17" s="53">
        <v>-1.3119000000000001</v>
      </c>
      <c r="AJ17" s="20">
        <v>-0.63989999999999969</v>
      </c>
      <c r="AK17" s="22">
        <v>-0.21140000000000003</v>
      </c>
      <c r="AL17" s="56">
        <v>-2.3552999999999997</v>
      </c>
      <c r="AM17" s="53">
        <v>-0.15929999999999983</v>
      </c>
      <c r="AN17" s="20">
        <v>5.4958000000000009</v>
      </c>
      <c r="AO17" s="22">
        <v>0</v>
      </c>
      <c r="AP17" s="54">
        <v>-1.3068</v>
      </c>
      <c r="AQ17" s="31">
        <v>0.62539999999999984</v>
      </c>
    </row>
    <row r="18" spans="1:43" x14ac:dyDescent="0.15">
      <c r="A18" s="11">
        <v>10</v>
      </c>
      <c r="B18" s="38"/>
      <c r="C18" s="23">
        <v>0.87</v>
      </c>
      <c r="D18" s="57">
        <v>0.79</v>
      </c>
      <c r="E18" s="23">
        <v>0.62</v>
      </c>
      <c r="F18" s="25">
        <v>-0.28000000000000003</v>
      </c>
      <c r="G18" s="58">
        <v>0.51</v>
      </c>
      <c r="H18" s="57">
        <v>0.2</v>
      </c>
      <c r="I18" s="23">
        <v>-0.16</v>
      </c>
      <c r="J18" s="25">
        <v>0.17</v>
      </c>
      <c r="K18" s="58">
        <v>-0.74</v>
      </c>
      <c r="L18" s="25">
        <v>0.16</v>
      </c>
      <c r="M18" s="23">
        <v>-0.14000000000000001</v>
      </c>
      <c r="N18" s="57">
        <v>0.93</v>
      </c>
      <c r="O18" s="23">
        <v>-0.92</v>
      </c>
      <c r="P18" s="25">
        <v>0.87</v>
      </c>
      <c r="Q18" s="58">
        <v>-0.28999999999999998</v>
      </c>
      <c r="R18" s="57">
        <v>-0.04</v>
      </c>
      <c r="S18" s="23">
        <v>0.75</v>
      </c>
      <c r="T18" s="25">
        <v>0.13</v>
      </c>
      <c r="U18" s="58">
        <v>-0.42</v>
      </c>
      <c r="V18" s="25">
        <v>0</v>
      </c>
      <c r="X18" s="23">
        <v>0.15800000000000003</v>
      </c>
      <c r="Y18" s="57">
        <v>0.124</v>
      </c>
      <c r="Z18" s="23">
        <v>-0.89029999999999998</v>
      </c>
      <c r="AA18" s="25">
        <v>1.0796000000000001</v>
      </c>
      <c r="AB18" s="58">
        <v>7.8000000000000069E-2</v>
      </c>
      <c r="AC18" s="57">
        <v>0.17340000000000022</v>
      </c>
      <c r="AD18" s="23">
        <v>0.89750000000000008</v>
      </c>
      <c r="AE18" s="25">
        <v>0.35919999999999991</v>
      </c>
      <c r="AF18" s="58">
        <v>2.1829000000000001</v>
      </c>
      <c r="AG18" s="25">
        <v>-0.13020000000000009</v>
      </c>
      <c r="AH18" s="23">
        <v>1.4787000000000001</v>
      </c>
      <c r="AI18" s="57">
        <v>0.43999999999999995</v>
      </c>
      <c r="AJ18" s="23">
        <v>-1.0596000000000001</v>
      </c>
      <c r="AK18" s="25">
        <v>2.0255000000000001</v>
      </c>
      <c r="AL18" s="58">
        <v>0.86149999999999982</v>
      </c>
      <c r="AM18" s="57">
        <v>-1.4032</v>
      </c>
      <c r="AN18" s="23">
        <v>-1.3068</v>
      </c>
      <c r="AO18" s="25">
        <v>-0.62539999999999984</v>
      </c>
      <c r="AP18" s="58">
        <v>5.4339999999999993</v>
      </c>
      <c r="AQ18" s="25">
        <v>0</v>
      </c>
    </row>
    <row r="20" spans="1:43" x14ac:dyDescent="0.15">
      <c r="A20" s="1"/>
      <c r="B20" s="1" t="s">
        <v>2</v>
      </c>
      <c r="C20" s="2" t="s">
        <v>4</v>
      </c>
      <c r="D20" s="3"/>
      <c r="E20" s="3"/>
      <c r="F20" s="3"/>
      <c r="G20" s="3"/>
      <c r="H20" s="3"/>
      <c r="I20" s="3"/>
      <c r="J20" s="3"/>
      <c r="K20" s="3"/>
      <c r="L20" s="4"/>
      <c r="M20" s="2"/>
      <c r="N20" s="3"/>
      <c r="O20" s="3"/>
      <c r="P20" s="3"/>
      <c r="Q20" s="3"/>
      <c r="R20" s="3"/>
      <c r="S20" s="3"/>
      <c r="T20" s="3"/>
      <c r="U20" s="3"/>
      <c r="V20" s="4"/>
      <c r="W20" s="35"/>
    </row>
    <row r="21" spans="1:43" x14ac:dyDescent="0.15">
      <c r="A21" s="5"/>
      <c r="B21" s="5" t="s">
        <v>3</v>
      </c>
      <c r="C21" s="48" t="s">
        <v>100</v>
      </c>
      <c r="D21" s="49" t="s">
        <v>101</v>
      </c>
      <c r="E21" s="48" t="s">
        <v>102</v>
      </c>
      <c r="F21" s="49" t="s">
        <v>103</v>
      </c>
      <c r="G21" s="48" t="s">
        <v>104</v>
      </c>
      <c r="H21" s="49" t="s">
        <v>105</v>
      </c>
      <c r="I21" s="48" t="s">
        <v>106</v>
      </c>
      <c r="J21" s="49" t="s">
        <v>118</v>
      </c>
      <c r="K21" s="48" t="s">
        <v>107</v>
      </c>
      <c r="L21" s="49" t="s">
        <v>108</v>
      </c>
      <c r="M21" s="48" t="s">
        <v>109</v>
      </c>
      <c r="N21" s="49" t="s">
        <v>110</v>
      </c>
      <c r="O21" s="48" t="s">
        <v>111</v>
      </c>
      <c r="P21" s="49" t="s">
        <v>112</v>
      </c>
      <c r="Q21" s="48" t="s">
        <v>113</v>
      </c>
      <c r="R21" s="49" t="s">
        <v>114</v>
      </c>
      <c r="S21" s="48" t="s">
        <v>115</v>
      </c>
      <c r="T21" s="49" t="s">
        <v>116</v>
      </c>
      <c r="U21" s="48" t="s">
        <v>119</v>
      </c>
      <c r="V21" s="49" t="s">
        <v>117</v>
      </c>
      <c r="W21" s="63"/>
    </row>
    <row r="22" spans="1:43" x14ac:dyDescent="0.15">
      <c r="A22" s="9">
        <v>1</v>
      </c>
      <c r="B22" s="68">
        <f t="array" ref="B22:V32">_xll.WZhegv2(1,"V",E5,B5,C9:V18,X9:AQ18)</f>
        <v>-1008640.1354230253</v>
      </c>
      <c r="C22" s="69">
        <v>744.79248294778665</v>
      </c>
      <c r="D22" s="81">
        <v>1688.7861808740506</v>
      </c>
      <c r="E22" s="69">
        <v>-3.4602334369266685E-2</v>
      </c>
      <c r="F22" s="71">
        <v>-1.3973031120917541</v>
      </c>
      <c r="G22" s="82">
        <v>9.3320373985980726E-2</v>
      </c>
      <c r="H22" s="81">
        <v>-0.34245802079902549</v>
      </c>
      <c r="I22" s="69">
        <v>0.20497934385280475</v>
      </c>
      <c r="J22" s="71">
        <v>-2.1897720766701489E-2</v>
      </c>
      <c r="K22" s="82">
        <v>0.21012055447412337</v>
      </c>
      <c r="L22" s="71">
        <v>-1.56972654629986E-2</v>
      </c>
      <c r="M22" s="69">
        <v>-5.5593479299459042E-2</v>
      </c>
      <c r="N22" s="81">
        <v>-4.5544865006657553E-2</v>
      </c>
      <c r="O22" s="69">
        <v>-0.12671656997067238</v>
      </c>
      <c r="P22" s="71">
        <v>0.12901893302151154</v>
      </c>
      <c r="Q22" s="82">
        <v>-0.96959385863427061</v>
      </c>
      <c r="R22" s="81">
        <v>0.45618117391469093</v>
      </c>
      <c r="S22" s="69">
        <v>0.8973973646088993</v>
      </c>
      <c r="T22" s="71">
        <v>0.32756920290180402</v>
      </c>
      <c r="U22" s="82">
        <v>77.682180212539535</v>
      </c>
      <c r="V22" s="71">
        <v>977.60573810954475</v>
      </c>
      <c r="W22" s="35"/>
    </row>
    <row r="23" spans="1:43" x14ac:dyDescent="0.15">
      <c r="A23" s="10">
        <v>2</v>
      </c>
      <c r="B23" s="72">
        <v>-11.601537978892006</v>
      </c>
      <c r="C23" s="73">
        <v>753.37719997614931</v>
      </c>
      <c r="D23" s="83">
        <v>-267.86643699873423</v>
      </c>
      <c r="E23" s="73">
        <v>2.0096030906066025E-2</v>
      </c>
      <c r="F23" s="75">
        <v>1.0859685562008579</v>
      </c>
      <c r="G23" s="84">
        <v>0.52328041125035507</v>
      </c>
      <c r="H23" s="83">
        <v>0.53540547074386791</v>
      </c>
      <c r="I23" s="73">
        <v>-7.9918269910716891E-2</v>
      </c>
      <c r="J23" s="75">
        <v>-0.12715182745638842</v>
      </c>
      <c r="K23" s="84">
        <v>-1.2309852117514489E-2</v>
      </c>
      <c r="L23" s="75">
        <v>-0.17833045884799373</v>
      </c>
      <c r="M23" s="73">
        <v>0.12379023195195639</v>
      </c>
      <c r="N23" s="83">
        <v>-7.3775826987506482E-2</v>
      </c>
      <c r="O23" s="73">
        <v>-0.29695030000519462</v>
      </c>
      <c r="P23" s="75">
        <v>0.10213934614450076</v>
      </c>
      <c r="Q23" s="84">
        <v>-0.35249418867883164</v>
      </c>
      <c r="R23" s="83">
        <v>0.18978337375241364</v>
      </c>
      <c r="S23" s="73">
        <v>0.90500038768847413</v>
      </c>
      <c r="T23" s="75">
        <v>-0.64257735463405574</v>
      </c>
      <c r="U23" s="84">
        <v>439.92142971419037</v>
      </c>
      <c r="V23" s="75">
        <v>-217.9577623094689</v>
      </c>
      <c r="W23" s="35"/>
    </row>
    <row r="24" spans="1:43" x14ac:dyDescent="0.15">
      <c r="A24" s="10">
        <v>3</v>
      </c>
      <c r="B24" s="72">
        <v>-1.4602112843346318</v>
      </c>
      <c r="C24" s="73">
        <v>-339.47788604375228</v>
      </c>
      <c r="D24" s="83">
        <v>-651.22933852726987</v>
      </c>
      <c r="E24" s="73">
        <v>-6.6212447492938628E-2</v>
      </c>
      <c r="F24" s="75">
        <v>1.4445672797661804</v>
      </c>
      <c r="G24" s="84">
        <v>0.41433612798432184</v>
      </c>
      <c r="H24" s="83">
        <v>-0.18803589126038697</v>
      </c>
      <c r="I24" s="73">
        <v>-3.2652109349007238E-2</v>
      </c>
      <c r="J24" s="75">
        <v>-1.685248546528692E-2</v>
      </c>
      <c r="K24" s="84">
        <v>4.5505589469882639E-2</v>
      </c>
      <c r="L24" s="75">
        <v>-0.13645704297294478</v>
      </c>
      <c r="M24" s="73">
        <v>-0.16924721401223469</v>
      </c>
      <c r="N24" s="83">
        <v>0.22243554922002923</v>
      </c>
      <c r="O24" s="73">
        <v>0.23501264803580177</v>
      </c>
      <c r="P24" s="75">
        <v>0.23020869738204977</v>
      </c>
      <c r="Q24" s="84">
        <v>8.5446290364652677E-2</v>
      </c>
      <c r="R24" s="83">
        <v>3.9210098251242886E-2</v>
      </c>
      <c r="S24" s="73">
        <v>9.8042721118277762E-2</v>
      </c>
      <c r="T24" s="75">
        <v>-0.68362915661193635</v>
      </c>
      <c r="U24" s="84">
        <v>-206.16320272141448</v>
      </c>
      <c r="V24" s="75">
        <v>-415.02525961140782</v>
      </c>
      <c r="W24" s="35"/>
    </row>
    <row r="25" spans="1:43" x14ac:dyDescent="0.15">
      <c r="A25" s="10">
        <v>4</v>
      </c>
      <c r="B25" s="72">
        <v>-0.47647251174670968</v>
      </c>
      <c r="C25" s="73">
        <v>-716.41800565254425</v>
      </c>
      <c r="D25" s="83">
        <v>-921.07965217054925</v>
      </c>
      <c r="E25" s="73">
        <v>1.4370808453551487</v>
      </c>
      <c r="F25" s="75">
        <v>0.37385676658537276</v>
      </c>
      <c r="G25" s="84">
        <v>0.68204655482655496</v>
      </c>
      <c r="H25" s="83">
        <v>-0.22038782285410674</v>
      </c>
      <c r="I25" s="73">
        <v>5.6659096551673192E-2</v>
      </c>
      <c r="J25" s="75">
        <v>-3.84031432994641E-2</v>
      </c>
      <c r="K25" s="84">
        <v>-0.24078773334827605</v>
      </c>
      <c r="L25" s="75">
        <v>1.3733145950951851E-2</v>
      </c>
      <c r="M25" s="73">
        <v>-0.19933333977338158</v>
      </c>
      <c r="N25" s="83">
        <v>-5.0553590790928922E-2</v>
      </c>
      <c r="O25" s="73">
        <v>-0.15635518590693029</v>
      </c>
      <c r="P25" s="75">
        <v>-0.12295303444183531</v>
      </c>
      <c r="Q25" s="84">
        <v>0.37515830409616885</v>
      </c>
      <c r="R25" s="83">
        <v>-0.11139401799025475</v>
      </c>
      <c r="S25" s="73">
        <v>0.10846022584851092</v>
      </c>
      <c r="T25" s="75">
        <v>-0.70284991880628056</v>
      </c>
      <c r="U25" s="84">
        <v>-452.73728911086329</v>
      </c>
      <c r="V25" s="75">
        <v>-528.07841661040629</v>
      </c>
      <c r="W25" s="35"/>
    </row>
    <row r="26" spans="1:43" x14ac:dyDescent="0.15">
      <c r="A26" s="10">
        <v>5</v>
      </c>
      <c r="B26" s="72">
        <v>-0.26396214462401335</v>
      </c>
      <c r="C26" s="73">
        <v>339.10262336421908</v>
      </c>
      <c r="D26" s="83">
        <v>-85.644904349749879</v>
      </c>
      <c r="E26" s="73">
        <v>1.9400247598152355E-3</v>
      </c>
      <c r="F26" s="75">
        <v>0.16024022648937483</v>
      </c>
      <c r="G26" s="84">
        <v>-9.6632563227408794E-3</v>
      </c>
      <c r="H26" s="83">
        <v>-0.2416867974673361</v>
      </c>
      <c r="I26" s="73">
        <v>0.10943042601575752</v>
      </c>
      <c r="J26" s="75">
        <v>-4.2293682328932741E-2</v>
      </c>
      <c r="K26" s="84">
        <v>-6.8033278764298502E-2</v>
      </c>
      <c r="L26" s="75">
        <v>-0.24733988818173322</v>
      </c>
      <c r="M26" s="73">
        <v>7.2322405416559377E-2</v>
      </c>
      <c r="N26" s="83">
        <v>0.11967007508705477</v>
      </c>
      <c r="O26" s="73">
        <v>-0.16380561260125726</v>
      </c>
      <c r="P26" s="75">
        <v>0.26953743215262621</v>
      </c>
      <c r="Q26" s="84">
        <v>-0.32288679260181258</v>
      </c>
      <c r="R26" s="83">
        <v>0.35891316571974768</v>
      </c>
      <c r="S26" s="73">
        <v>0.16003182464023583</v>
      </c>
      <c r="T26" s="75">
        <v>0.24184625452823305</v>
      </c>
      <c r="U26" s="84">
        <v>211.45979951628013</v>
      </c>
      <c r="V26" s="75">
        <v>-49.589513931860793</v>
      </c>
      <c r="W26" s="35"/>
    </row>
    <row r="27" spans="1:43" x14ac:dyDescent="0.15">
      <c r="A27" s="10">
        <v>6</v>
      </c>
      <c r="B27" s="72">
        <v>0.31498342503473031</v>
      </c>
      <c r="C27" s="73">
        <v>10.589256074187372</v>
      </c>
      <c r="D27" s="83">
        <v>35.263890182932933</v>
      </c>
      <c r="E27" s="73">
        <v>0.6116881501235939</v>
      </c>
      <c r="F27" s="75">
        <v>-1.2478952103554153</v>
      </c>
      <c r="G27" s="84">
        <v>-0.11847671869570725</v>
      </c>
      <c r="H27" s="83">
        <v>0.20367369595903048</v>
      </c>
      <c r="I27" s="73">
        <v>8.9584470251344722E-2</v>
      </c>
      <c r="J27" s="75">
        <v>-0.28433777829892154</v>
      </c>
      <c r="K27" s="84">
        <v>8.8512013057057096E-2</v>
      </c>
      <c r="L27" s="75">
        <v>7.1069700633058772E-2</v>
      </c>
      <c r="M27" s="73">
        <v>-0.23930108897722693</v>
      </c>
      <c r="N27" s="83">
        <v>0.23216538771421666</v>
      </c>
      <c r="O27" s="73">
        <v>-0.25186976916568121</v>
      </c>
      <c r="P27" s="75">
        <v>-0.21021188524571752</v>
      </c>
      <c r="Q27" s="84">
        <v>-6.9995898945988802E-2</v>
      </c>
      <c r="R27" s="83">
        <v>3.1322009883589082E-2</v>
      </c>
      <c r="S27" s="73">
        <v>-0.20337786617489331</v>
      </c>
      <c r="T27" s="75">
        <v>3.2368052054608992E-2</v>
      </c>
      <c r="U27" s="84">
        <v>3.8451935333305731</v>
      </c>
      <c r="V27" s="75">
        <v>27.678481990586672</v>
      </c>
      <c r="W27" s="35"/>
    </row>
    <row r="28" spans="1:43" x14ac:dyDescent="0.15">
      <c r="A28" s="10">
        <v>7</v>
      </c>
      <c r="B28" s="72">
        <v>0.4842219507536043</v>
      </c>
      <c r="C28" s="73">
        <v>-4.2488578456232506</v>
      </c>
      <c r="D28" s="83">
        <v>18.034456771900075</v>
      </c>
      <c r="E28" s="73">
        <v>0.51527862959134763</v>
      </c>
      <c r="F28" s="75">
        <v>0.42596097296115332</v>
      </c>
      <c r="G28" s="84">
        <v>-0.27286202682772337</v>
      </c>
      <c r="H28" s="83">
        <v>0.16085944405382749</v>
      </c>
      <c r="I28" s="73">
        <v>-0.104597327455786</v>
      </c>
      <c r="J28" s="75">
        <v>4.919758429719108E-2</v>
      </c>
      <c r="K28" s="84">
        <v>8.2654985388123395E-2</v>
      </c>
      <c r="L28" s="75">
        <v>0.10742673262655389</v>
      </c>
      <c r="M28" s="73">
        <v>1.034912652716744E-2</v>
      </c>
      <c r="N28" s="83">
        <v>-0.27337037360985467</v>
      </c>
      <c r="O28" s="73">
        <v>-7.4312957429195525E-2</v>
      </c>
      <c r="P28" s="75">
        <v>4.6707125479605517E-2</v>
      </c>
      <c r="Q28" s="84">
        <v>0.29270115089325155</v>
      </c>
      <c r="R28" s="83">
        <v>0.10348451605667454</v>
      </c>
      <c r="S28" s="73">
        <v>0.22133226383159876</v>
      </c>
      <c r="T28" s="75">
        <v>0.48468002873950489</v>
      </c>
      <c r="U28" s="84">
        <v>-10.399251381655562</v>
      </c>
      <c r="V28" s="75">
        <v>9.6146599701029096</v>
      </c>
      <c r="W28" s="35"/>
    </row>
    <row r="29" spans="1:43" x14ac:dyDescent="0.15">
      <c r="A29" s="10">
        <v>8</v>
      </c>
      <c r="B29" s="72">
        <v>1.3868386406265458</v>
      </c>
      <c r="C29" s="73">
        <v>1.4431606033971602</v>
      </c>
      <c r="D29" s="83">
        <v>0.65295468103893251</v>
      </c>
      <c r="E29" s="73">
        <v>-0.57311276108808329</v>
      </c>
      <c r="F29" s="75">
        <v>-0.3634776864216876</v>
      </c>
      <c r="G29" s="84">
        <v>0.11117268956496548</v>
      </c>
      <c r="H29" s="83">
        <v>4.3360345010133965E-2</v>
      </c>
      <c r="I29" s="73">
        <v>6.1636515202869911E-2</v>
      </c>
      <c r="J29" s="75">
        <v>-0.21702554806875088</v>
      </c>
      <c r="K29" s="84">
        <v>0.18465058665088421</v>
      </c>
      <c r="L29" s="75">
        <v>-0.2775241204707074</v>
      </c>
      <c r="M29" s="73">
        <v>0.21672151816575455</v>
      </c>
      <c r="N29" s="83">
        <v>-9.0504636910764089E-2</v>
      </c>
      <c r="O29" s="73">
        <v>-0.32266021994292732</v>
      </c>
      <c r="P29" s="75">
        <v>4.2626867866753662E-3</v>
      </c>
      <c r="Q29" s="84">
        <v>3.445284671179049E-2</v>
      </c>
      <c r="R29" s="83">
        <v>0.43343069682943752</v>
      </c>
      <c r="S29" s="73">
        <v>-6.8109691473726419E-2</v>
      </c>
      <c r="T29" s="75">
        <v>4.1686126864573889E-2</v>
      </c>
      <c r="U29" s="84">
        <v>1.6769990399878909</v>
      </c>
      <c r="V29" s="75">
        <v>-3.4782918412915516</v>
      </c>
      <c r="W29" s="35"/>
    </row>
    <row r="30" spans="1:43" x14ac:dyDescent="0.15">
      <c r="A30" s="10">
        <v>9</v>
      </c>
      <c r="B30" s="72">
        <v>2.7136188014410112</v>
      </c>
      <c r="C30" s="73">
        <v>-1.4082730167668933</v>
      </c>
      <c r="D30" s="83">
        <v>0.1478941068720207</v>
      </c>
      <c r="E30" s="73">
        <v>4.9080051242415233E-3</v>
      </c>
      <c r="F30" s="75">
        <v>1.8869292002844488E-2</v>
      </c>
      <c r="G30" s="84">
        <v>0.27861969880963078</v>
      </c>
      <c r="H30" s="83">
        <v>0.20941754949726513</v>
      </c>
      <c r="I30" s="73">
        <v>0.22850982296343364</v>
      </c>
      <c r="J30" s="75">
        <v>-0.12493568708313388</v>
      </c>
      <c r="K30" s="84">
        <v>9.3298597787647999E-2</v>
      </c>
      <c r="L30" s="75">
        <v>-2.5878478413060787E-2</v>
      </c>
      <c r="M30" s="73">
        <v>-4.2287429724471838E-2</v>
      </c>
      <c r="N30" s="83">
        <v>-0.2948220267647404</v>
      </c>
      <c r="O30" s="73">
        <v>-6.3300170021318561E-2</v>
      </c>
      <c r="P30" s="75">
        <v>4.6767433590605131E-2</v>
      </c>
      <c r="Q30" s="84">
        <v>-0.2126781623247469</v>
      </c>
      <c r="R30" s="83">
        <v>9.4359658245837599E-2</v>
      </c>
      <c r="S30" s="73">
        <v>1.9829762966318106E-2</v>
      </c>
      <c r="T30" s="75">
        <v>0.26367257410032591</v>
      </c>
      <c r="U30" s="84">
        <v>1.2341611539614039</v>
      </c>
      <c r="V30" s="75">
        <v>0.46097468473007919</v>
      </c>
      <c r="W30" s="35"/>
    </row>
    <row r="31" spans="1:43" x14ac:dyDescent="0.15">
      <c r="A31" s="11">
        <v>10</v>
      </c>
      <c r="B31" s="76">
        <v>349424.31304346386</v>
      </c>
      <c r="C31" s="77">
        <v>-0.42672208974435966</v>
      </c>
      <c r="D31" s="85">
        <v>-2.6779244678165699</v>
      </c>
      <c r="E31" s="77">
        <v>0.17668819288428225</v>
      </c>
      <c r="F31" s="79">
        <v>5.3431480567365242E-2</v>
      </c>
      <c r="G31" s="86">
        <v>-2.3071974008584694E-2</v>
      </c>
      <c r="H31" s="85">
        <v>0.28477747241233814</v>
      </c>
      <c r="I31" s="77">
        <v>-0.26452298344111252</v>
      </c>
      <c r="J31" s="79">
        <v>0.15962443101967325</v>
      </c>
      <c r="K31" s="86">
        <v>0.11085174941670162</v>
      </c>
      <c r="L31" s="79">
        <v>-2.2999839340385124E-2</v>
      </c>
      <c r="M31" s="77">
        <v>-5.4312418451534152E-2</v>
      </c>
      <c r="N31" s="85">
        <v>-0.31427221471773648</v>
      </c>
      <c r="O31" s="77">
        <v>0.16568096582216793</v>
      </c>
      <c r="P31" s="79">
        <v>-4.557164699984656E-2</v>
      </c>
      <c r="Q31" s="86">
        <v>-0.2104609120812799</v>
      </c>
      <c r="R31" s="85">
        <v>-0.23758106493795042</v>
      </c>
      <c r="S31" s="77">
        <v>0.12480348776631468</v>
      </c>
      <c r="T31" s="79">
        <v>-0.24272298873200054</v>
      </c>
      <c r="U31" s="86">
        <v>-1.7236780398144993</v>
      </c>
      <c r="V31" s="79">
        <v>0.50618924725071646</v>
      </c>
      <c r="W31" s="35"/>
    </row>
    <row r="32" spans="1:43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64"/>
    </row>
    <row r="33" spans="2:23" x14ac:dyDescent="0.15">
      <c r="B33" s="13" t="s">
        <v>5</v>
      </c>
      <c r="W33" s="64"/>
    </row>
    <row r="34" spans="2:23" x14ac:dyDescent="0.15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2:23" x14ac:dyDescent="0.15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spans="2:23" x14ac:dyDescent="0.15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2:23" x14ac:dyDescent="0.15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2:23" x14ac:dyDescent="0.15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2:23" x14ac:dyDescent="0.15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2:23" x14ac:dyDescent="0.1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2:23" x14ac:dyDescent="0.1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2:23" x14ac:dyDescent="0.15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W35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3" width="12.75" style="13" bestFit="1" customWidth="1"/>
    <col min="4" max="16384" width="9" style="13"/>
  </cols>
  <sheetData>
    <row r="1" spans="1:23" x14ac:dyDescent="0.15">
      <c r="A1" s="14" t="s">
        <v>10</v>
      </c>
    </row>
    <row r="2" spans="1:23" x14ac:dyDescent="0.15">
      <c r="A2" s="16"/>
    </row>
    <row r="3" spans="1:23" x14ac:dyDescent="0.15">
      <c r="A3" s="14" t="s">
        <v>297</v>
      </c>
    </row>
    <row r="5" spans="1:23" x14ac:dyDescent="0.15">
      <c r="A5" s="17" t="s">
        <v>0</v>
      </c>
      <c r="B5" s="15">
        <v>10</v>
      </c>
    </row>
    <row r="6" spans="1:23" x14ac:dyDescent="0.15">
      <c r="A6" s="17" t="s">
        <v>447</v>
      </c>
      <c r="B6" s="15">
        <v>3</v>
      </c>
    </row>
    <row r="7" spans="1:23" x14ac:dyDescent="0.15">
      <c r="A7" s="17" t="s">
        <v>448</v>
      </c>
      <c r="B7" s="15">
        <v>3</v>
      </c>
    </row>
    <row r="9" spans="1:23" x14ac:dyDescent="0.15">
      <c r="A9" s="1"/>
      <c r="B9" s="1"/>
      <c r="C9" s="2" t="s">
        <v>123</v>
      </c>
      <c r="D9" s="3"/>
      <c r="E9" s="3"/>
      <c r="F9" s="3"/>
      <c r="G9" s="3"/>
      <c r="H9" s="3"/>
      <c r="I9" s="3"/>
      <c r="J9" s="3"/>
      <c r="K9" s="3"/>
      <c r="L9" s="4"/>
      <c r="N9" s="2" t="s">
        <v>298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6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6"/>
      <c r="C11" s="12">
        <v>0.2</v>
      </c>
      <c r="D11" s="18">
        <v>-0.11</v>
      </c>
      <c r="E11" s="18">
        <v>-0.93</v>
      </c>
      <c r="F11" s="18">
        <v>-0.32</v>
      </c>
      <c r="G11" s="18">
        <v>0.81</v>
      </c>
      <c r="H11" s="18">
        <v>0.37</v>
      </c>
      <c r="I11" s="18">
        <v>-0.8</v>
      </c>
      <c r="J11" s="18">
        <v>-0.92</v>
      </c>
      <c r="K11" s="18">
        <v>-0.28999999999999998</v>
      </c>
      <c r="L11" s="19">
        <v>0.86</v>
      </c>
      <c r="N11" s="12">
        <v>0.04</v>
      </c>
      <c r="O11" s="18">
        <v>1.5330999999999999</v>
      </c>
      <c r="P11" s="18">
        <v>2.4470000000000001</v>
      </c>
      <c r="Q11" s="18">
        <v>1.6205000000000001</v>
      </c>
      <c r="R11" s="18">
        <v>3.0221</v>
      </c>
      <c r="S11" s="18">
        <v>2.8393999999999999</v>
      </c>
      <c r="T11" s="18">
        <v>1.6394</v>
      </c>
      <c r="U11" s="18">
        <v>2.1867000000000001</v>
      </c>
      <c r="V11" s="18">
        <v>1.7434000000000001</v>
      </c>
      <c r="W11" s="19">
        <v>2.7178</v>
      </c>
    </row>
    <row r="12" spans="1:23" x14ac:dyDescent="0.15">
      <c r="A12" s="10">
        <v>2</v>
      </c>
      <c r="B12" s="37"/>
      <c r="C12" s="20" t="s">
        <v>124</v>
      </c>
      <c r="D12" s="21" t="s">
        <v>125</v>
      </c>
      <c r="E12" s="21" t="s">
        <v>126</v>
      </c>
      <c r="F12" s="21" t="s">
        <v>49</v>
      </c>
      <c r="G12" s="21" t="s">
        <v>50</v>
      </c>
      <c r="H12" s="21" t="s">
        <v>51</v>
      </c>
      <c r="I12" s="21" t="s">
        <v>52</v>
      </c>
      <c r="J12" s="21" t="s">
        <v>127</v>
      </c>
      <c r="K12" s="21" t="s">
        <v>128</v>
      </c>
      <c r="L12" s="31">
        <v>0</v>
      </c>
      <c r="N12" s="20" t="s">
        <v>227</v>
      </c>
      <c r="O12" s="21" t="s">
        <v>433</v>
      </c>
      <c r="P12" s="21" t="s">
        <v>242</v>
      </c>
      <c r="Q12" s="21" t="s">
        <v>299</v>
      </c>
      <c r="R12" s="21" t="s">
        <v>300</v>
      </c>
      <c r="S12" s="21" t="s">
        <v>442</v>
      </c>
      <c r="T12" s="21" t="s">
        <v>301</v>
      </c>
      <c r="U12" s="21" t="s">
        <v>302</v>
      </c>
      <c r="V12" s="21" t="s">
        <v>303</v>
      </c>
      <c r="W12" s="31">
        <v>0</v>
      </c>
    </row>
    <row r="13" spans="1:23" x14ac:dyDescent="0.15">
      <c r="A13" s="10">
        <v>3</v>
      </c>
      <c r="B13" s="37"/>
      <c r="C13" s="20" t="s">
        <v>129</v>
      </c>
      <c r="D13" s="21" t="s">
        <v>130</v>
      </c>
      <c r="E13" s="21" t="s">
        <v>131</v>
      </c>
      <c r="F13" s="21" t="s">
        <v>132</v>
      </c>
      <c r="G13" s="21" t="s">
        <v>66</v>
      </c>
      <c r="H13" s="21" t="s">
        <v>67</v>
      </c>
      <c r="I13" s="21" t="s">
        <v>68</v>
      </c>
      <c r="J13" s="21" t="s">
        <v>69</v>
      </c>
      <c r="K13" s="30">
        <v>0</v>
      </c>
      <c r="L13" s="31">
        <v>0</v>
      </c>
      <c r="N13" s="20" t="s">
        <v>235</v>
      </c>
      <c r="O13" s="21" t="s">
        <v>241</v>
      </c>
      <c r="P13" s="21" t="s">
        <v>304</v>
      </c>
      <c r="Q13" s="21" t="s">
        <v>305</v>
      </c>
      <c r="R13" s="21" t="s">
        <v>306</v>
      </c>
      <c r="S13" s="21" t="s">
        <v>307</v>
      </c>
      <c r="T13" s="21" t="s">
        <v>308</v>
      </c>
      <c r="U13" s="21" t="s">
        <v>309</v>
      </c>
      <c r="V13" s="30">
        <v>0</v>
      </c>
      <c r="W13" s="31">
        <v>0</v>
      </c>
    </row>
    <row r="14" spans="1:23" x14ac:dyDescent="0.15">
      <c r="A14" s="10">
        <v>4</v>
      </c>
      <c r="B14" s="37"/>
      <c r="C14" s="20" t="s">
        <v>70</v>
      </c>
      <c r="D14" s="21" t="s">
        <v>71</v>
      </c>
      <c r="E14" s="21" t="s">
        <v>133</v>
      </c>
      <c r="F14" s="21" t="s">
        <v>134</v>
      </c>
      <c r="G14" s="21" t="s">
        <v>135</v>
      </c>
      <c r="H14" s="21" t="s">
        <v>430</v>
      </c>
      <c r="I14" s="21" t="s">
        <v>136</v>
      </c>
      <c r="J14" s="30">
        <v>0</v>
      </c>
      <c r="K14" s="30">
        <v>0</v>
      </c>
      <c r="L14" s="31">
        <v>0</v>
      </c>
      <c r="N14" s="20" t="s">
        <v>240</v>
      </c>
      <c r="O14" s="21" t="s">
        <v>310</v>
      </c>
      <c r="P14" s="21" t="s">
        <v>311</v>
      </c>
      <c r="Q14" s="21" t="s">
        <v>312</v>
      </c>
      <c r="R14" s="21" t="s">
        <v>313</v>
      </c>
      <c r="S14" s="21" t="s">
        <v>314</v>
      </c>
      <c r="T14" s="21" t="s">
        <v>443</v>
      </c>
      <c r="U14" s="30">
        <v>0</v>
      </c>
      <c r="V14" s="30">
        <v>0</v>
      </c>
      <c r="W14" s="31">
        <v>0</v>
      </c>
    </row>
    <row r="15" spans="1:23" x14ac:dyDescent="0.15">
      <c r="A15" s="10">
        <v>5</v>
      </c>
      <c r="B15" s="37"/>
      <c r="C15" s="20"/>
      <c r="D15" s="21"/>
      <c r="E15" s="21"/>
      <c r="F15" s="21"/>
      <c r="G15" s="21"/>
      <c r="H15" s="21"/>
      <c r="I15" s="30"/>
      <c r="J15" s="30"/>
      <c r="K15" s="30"/>
      <c r="L15" s="31"/>
      <c r="N15" s="20"/>
      <c r="O15" s="21"/>
      <c r="P15" s="21"/>
      <c r="Q15" s="21"/>
      <c r="R15" s="21"/>
      <c r="S15" s="21"/>
      <c r="T15" s="30"/>
      <c r="U15" s="30"/>
      <c r="V15" s="30"/>
      <c r="W15" s="31"/>
    </row>
    <row r="16" spans="1:23" x14ac:dyDescent="0.15">
      <c r="A16" s="10">
        <v>6</v>
      </c>
      <c r="B16" s="37"/>
      <c r="C16" s="20"/>
      <c r="D16" s="21"/>
      <c r="E16" s="21"/>
      <c r="F16" s="21"/>
      <c r="G16" s="21"/>
      <c r="H16" s="30"/>
      <c r="I16" s="30"/>
      <c r="J16" s="30"/>
      <c r="K16" s="30"/>
      <c r="L16" s="31"/>
      <c r="N16" s="20"/>
      <c r="O16" s="21"/>
      <c r="P16" s="21"/>
      <c r="Q16" s="21"/>
      <c r="R16" s="21"/>
      <c r="S16" s="30"/>
      <c r="T16" s="30"/>
      <c r="U16" s="30"/>
      <c r="V16" s="30"/>
      <c r="W16" s="31"/>
    </row>
    <row r="17" spans="1:23" x14ac:dyDescent="0.15">
      <c r="A17" s="10">
        <v>7</v>
      </c>
      <c r="B17" s="37"/>
      <c r="C17" s="20"/>
      <c r="D17" s="21"/>
      <c r="E17" s="21"/>
      <c r="F17" s="21"/>
      <c r="G17" s="30"/>
      <c r="H17" s="30"/>
      <c r="I17" s="30"/>
      <c r="J17" s="30"/>
      <c r="K17" s="30"/>
      <c r="L17" s="31"/>
      <c r="N17" s="20"/>
      <c r="O17" s="21"/>
      <c r="P17" s="21"/>
      <c r="Q17" s="21"/>
      <c r="R17" s="30"/>
      <c r="S17" s="30"/>
      <c r="T17" s="30"/>
      <c r="U17" s="30"/>
      <c r="V17" s="30"/>
      <c r="W17" s="31"/>
    </row>
    <row r="18" spans="1:23" x14ac:dyDescent="0.15">
      <c r="A18" s="10">
        <v>8</v>
      </c>
      <c r="B18" s="37"/>
      <c r="C18" s="20"/>
      <c r="D18" s="21"/>
      <c r="E18" s="21"/>
      <c r="F18" s="30"/>
      <c r="G18" s="30"/>
      <c r="H18" s="30"/>
      <c r="I18" s="30"/>
      <c r="J18" s="30"/>
      <c r="K18" s="30"/>
      <c r="L18" s="31"/>
      <c r="N18" s="20"/>
      <c r="O18" s="21"/>
      <c r="P18" s="21"/>
      <c r="Q18" s="30"/>
      <c r="R18" s="30"/>
      <c r="S18" s="30"/>
      <c r="T18" s="30"/>
      <c r="U18" s="30"/>
      <c r="V18" s="30"/>
      <c r="W18" s="31"/>
    </row>
    <row r="19" spans="1:23" x14ac:dyDescent="0.15">
      <c r="A19" s="10">
        <v>9</v>
      </c>
      <c r="B19" s="37"/>
      <c r="C19" s="20"/>
      <c r="D19" s="21"/>
      <c r="E19" s="30"/>
      <c r="F19" s="30"/>
      <c r="G19" s="30"/>
      <c r="H19" s="30"/>
      <c r="I19" s="30"/>
      <c r="J19" s="30"/>
      <c r="K19" s="30"/>
      <c r="L19" s="31"/>
      <c r="N19" s="20"/>
      <c r="O19" s="21"/>
      <c r="P19" s="30"/>
      <c r="Q19" s="30"/>
      <c r="R19" s="30"/>
      <c r="S19" s="30"/>
      <c r="T19" s="30"/>
      <c r="U19" s="30"/>
      <c r="V19" s="30"/>
      <c r="W19" s="31"/>
    </row>
    <row r="20" spans="1:23" x14ac:dyDescent="0.15">
      <c r="A20" s="11">
        <v>10</v>
      </c>
      <c r="B20" s="38"/>
      <c r="C20" s="23"/>
      <c r="D20" s="33"/>
      <c r="E20" s="33"/>
      <c r="F20" s="33"/>
      <c r="G20" s="33"/>
      <c r="H20" s="33"/>
      <c r="I20" s="33"/>
      <c r="J20" s="33"/>
      <c r="K20" s="33"/>
      <c r="L20" s="34"/>
      <c r="N20" s="23"/>
      <c r="O20" s="33"/>
      <c r="P20" s="33"/>
      <c r="Q20" s="33"/>
      <c r="R20" s="33"/>
      <c r="S20" s="33"/>
      <c r="T20" s="33"/>
      <c r="U20" s="33"/>
      <c r="V20" s="33"/>
      <c r="W20" s="34"/>
    </row>
    <row r="22" spans="1:23" x14ac:dyDescent="0.15">
      <c r="A22" s="1"/>
      <c r="B22" s="1" t="s">
        <v>2</v>
      </c>
      <c r="C22" s="2" t="s">
        <v>4</v>
      </c>
      <c r="D22" s="3"/>
      <c r="E22" s="3"/>
      <c r="F22" s="3"/>
      <c r="G22" s="3"/>
      <c r="H22" s="3"/>
      <c r="I22" s="3"/>
      <c r="J22" s="3"/>
      <c r="K22" s="3"/>
      <c r="L22" s="4"/>
    </row>
    <row r="23" spans="1:23" x14ac:dyDescent="0.15">
      <c r="A23" s="5"/>
      <c r="B23" s="5" t="s">
        <v>3</v>
      </c>
      <c r="C23" s="6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8">
        <v>10</v>
      </c>
    </row>
    <row r="24" spans="1:23" x14ac:dyDescent="0.15">
      <c r="A24" s="9">
        <v>1</v>
      </c>
      <c r="B24" s="68">
        <f t="array" ref="B24:L34">_xll.WZhbgv("V","L",B5,B6,B7,C11:L20,N11:W20)</f>
        <v>-42.80422632259031</v>
      </c>
      <c r="C24" s="69" t="str">
        <v>-0.0955547637923817+3.81033664143332i</v>
      </c>
      <c r="D24" s="70" t="str">
        <v>0.0871740341828567+0.751437659670329i</v>
      </c>
      <c r="E24" s="70" t="str">
        <v>-0.229673744437607+0.558657491622679i</v>
      </c>
      <c r="F24" s="70" t="str">
        <v>-0.253983217162057+0.199155748512748i</v>
      </c>
      <c r="G24" s="70" t="str">
        <v>0.175425998045003-0.0338237353147016i</v>
      </c>
      <c r="H24" s="70" t="str">
        <v>0.276263519677411+0.11020506458547i</v>
      </c>
      <c r="I24" s="70" t="str">
        <v>-0.358335475337853+0.00958124475304932i</v>
      </c>
      <c r="J24" s="70" t="str">
        <v>0.0539133735060962+0.0245322129606168i</v>
      </c>
      <c r="K24" s="70" t="str">
        <v>0.201763714461957+0.254910714072585i</v>
      </c>
      <c r="L24" s="71" t="str">
        <v>-15436.8041231626-3385.02499024545i</v>
      </c>
    </row>
    <row r="25" spans="1:23" x14ac:dyDescent="0.15">
      <c r="A25" s="10">
        <v>2</v>
      </c>
      <c r="B25" s="72">
        <v>-3.0247147925791507</v>
      </c>
      <c r="C25" s="73" t="str">
        <v>-2.48982847206515-1.52891063451492i</v>
      </c>
      <c r="D25" s="74" t="str">
        <v>-0.0659839914773558-0.299048004285776i</v>
      </c>
      <c r="E25" s="74" t="str">
        <v>-0.0642334816712978-0.0569841586799274i</v>
      </c>
      <c r="F25" s="74" t="str">
        <v>-0.0430183835345828+0.0731229055901291i</v>
      </c>
      <c r="G25" s="74" t="str">
        <v>-0.250418512409576-0.0425753183216056i</v>
      </c>
      <c r="H25" s="74" t="str">
        <v>-0.0290761980259902-0.264403285620446i</v>
      </c>
      <c r="I25" s="74" t="str">
        <v>0.110493904245893+0.203553129389474i</v>
      </c>
      <c r="J25" s="74" t="str">
        <v>-0.0413458281296885+0.154614099284177i</v>
      </c>
      <c r="K25" s="74" t="str">
        <v>-0.468685939010762+0.727474185906397i</v>
      </c>
      <c r="L25" s="75" t="str">
        <v>-1642.89071602024-2666.48898818642i</v>
      </c>
    </row>
    <row r="26" spans="1:23" x14ac:dyDescent="0.15">
      <c r="A26" s="10">
        <v>3</v>
      </c>
      <c r="B26" s="72">
        <v>-1.2709841284643442</v>
      </c>
      <c r="C26" s="73" t="str">
        <v>-2.27458513765067+0.207800382569889i</v>
      </c>
      <c r="D26" s="74" t="str">
        <v>0.037648756107604+0.355549669767338i</v>
      </c>
      <c r="E26" s="74" t="str">
        <v>0.358277517458255+0.492731066184192i</v>
      </c>
      <c r="F26" s="74" t="str">
        <v>0.161444211581297+0.0781453316810053i</v>
      </c>
      <c r="G26" s="74" t="str">
        <v>-0.240138696301882+0.011377853962981i</v>
      </c>
      <c r="H26" s="74" t="str">
        <v>-0.137264799202763-0.105146536245955i</v>
      </c>
      <c r="I26" s="74" t="str">
        <v>0.105235822329632-0.0168215361786746i</v>
      </c>
      <c r="J26" s="74" t="str">
        <v>-0.086911825050288+0.0793407661166663i</v>
      </c>
      <c r="K26" s="74" t="str">
        <v>-0.413959138405923+0.110218955167669i</v>
      </c>
      <c r="L26" s="75" t="str">
        <v>-909.126660867009+173.461380760151i</v>
      </c>
    </row>
    <row r="27" spans="1:23" x14ac:dyDescent="0.15">
      <c r="A27" s="10">
        <v>4</v>
      </c>
      <c r="B27" s="72">
        <v>-0.26667859604400329</v>
      </c>
      <c r="C27" s="73" t="str">
        <v>-2.94463922392017+2.89627347448983i</v>
      </c>
      <c r="D27" s="74" t="str">
        <v>0.0380620192648222-0.00421471070607276i</v>
      </c>
      <c r="E27" s="74" t="str">
        <v>0.134274913136197-0.19946961591712i</v>
      </c>
      <c r="F27" s="74" t="str">
        <v>-0.0419092600816467-0.0760929040284842i</v>
      </c>
      <c r="G27" s="74" t="str">
        <v>-0.191464820521483+0.0791836328375491i</v>
      </c>
      <c r="H27" s="74" t="str">
        <v>-0.0406966226328149-0.0862970627178226i</v>
      </c>
      <c r="I27" s="74" t="str">
        <v>0.0282815725233531+0.0612283551120133i</v>
      </c>
      <c r="J27" s="74" t="str">
        <v>-0.0160981975268722+0.207583940376695i</v>
      </c>
      <c r="K27" s="74" t="str">
        <v>-0.390351867188307+1.01453313039667i</v>
      </c>
      <c r="L27" s="75" t="str">
        <v>-1098.77046645975+3147.38616473842i</v>
      </c>
    </row>
    <row r="28" spans="1:23" x14ac:dyDescent="0.15">
      <c r="A28" s="10">
        <v>5</v>
      </c>
      <c r="B28" s="72">
        <v>-2.6665732208290681E-2</v>
      </c>
      <c r="C28" s="73" t="str">
        <v>1.03338914863896-0.867419950507444i</v>
      </c>
      <c r="D28" s="74" t="str">
        <v>-0.31200731319197+0.30600625203624i</v>
      </c>
      <c r="E28" s="74" t="str">
        <v>-0.0627963803513649+0.416401641236658i</v>
      </c>
      <c r="F28" s="74" t="str">
        <v>0.0126740227490889-0.260518371241928i</v>
      </c>
      <c r="G28" s="74" t="str">
        <v>-0.410376523396679-0.0111332727937096i</v>
      </c>
      <c r="H28" s="74" t="str">
        <v>-0.21339475106187+0.0487179656750098i</v>
      </c>
      <c r="I28" s="74" t="str">
        <v>0.115046424660853-0.305878035978889i</v>
      </c>
      <c r="J28" s="74" t="str">
        <v>-0.0606804927155683-0.0383616870647285i</v>
      </c>
      <c r="K28" s="74" t="str">
        <v>0.302267891863748-0.804200892430371i</v>
      </c>
      <c r="L28" s="75" t="str">
        <v>-174.692577437941-465.786067747319i</v>
      </c>
    </row>
    <row r="29" spans="1:23" x14ac:dyDescent="0.15">
      <c r="A29" s="10">
        <v>6</v>
      </c>
      <c r="B29" s="72">
        <v>0.17885883562014859</v>
      </c>
      <c r="C29" s="73" t="str">
        <v>-1.12740513754187+0.105417907795346i</v>
      </c>
      <c r="D29" s="74" t="str">
        <v>0.532276809162004+0.0156686699304883i</v>
      </c>
      <c r="E29" s="74" t="str">
        <v>0.149896541084612+0.0258892968559927i</v>
      </c>
      <c r="F29" s="74" t="str">
        <v>-0.0577782323329703+0.0466732873896133i</v>
      </c>
      <c r="G29" s="74" t="str">
        <v>0.26344552596872-0.201291114481765i</v>
      </c>
      <c r="H29" s="74" t="str">
        <v>0.233535017989887-0.0297189470518289i</v>
      </c>
      <c r="I29" s="74" t="str">
        <v>-0.262682226989126-0.161280247518123i</v>
      </c>
      <c r="J29" s="74" t="str">
        <v>0.351261877417627+0.271165027954762i</v>
      </c>
      <c r="K29" s="74" t="str">
        <v>-0.184446057079105+0.435831090660302i</v>
      </c>
      <c r="L29" s="75" t="str">
        <v>-90.5159356511663-35.8495945131742i</v>
      </c>
    </row>
    <row r="30" spans="1:23" x14ac:dyDescent="0.15">
      <c r="A30" s="10">
        <v>7</v>
      </c>
      <c r="B30" s="72">
        <v>0.66225655416589935</v>
      </c>
      <c r="C30" s="73" t="str">
        <v>-0.22648219616166+0.107979160417619i</v>
      </c>
      <c r="D30" s="74" t="str">
        <v>-0.0308592351404119-0.487010168709665i</v>
      </c>
      <c r="E30" s="74" t="str">
        <v>-0.0319105638791649-0.0806476966261529i</v>
      </c>
      <c r="F30" s="74" t="str">
        <v>-0.0352291052750973+0.282418705883902i</v>
      </c>
      <c r="G30" s="74" t="str">
        <v>0.216955500297356+0.135173702673101i</v>
      </c>
      <c r="H30" s="74" t="str">
        <v>-0.177210658932859-0.25452058183568i</v>
      </c>
      <c r="I30" s="74" t="str">
        <v>0.272027798619708-0.0375110384875791i</v>
      </c>
      <c r="J30" s="74" t="str">
        <v>0.286071965296342+0.108834288425414i</v>
      </c>
      <c r="K30" s="74" t="str">
        <v>-0.493255648965719-0.0788777385865303i</v>
      </c>
      <c r="L30" s="75" t="str">
        <v>-100.987245063954+24.2936310761791i</v>
      </c>
    </row>
    <row r="31" spans="1:23" x14ac:dyDescent="0.15">
      <c r="A31" s="10">
        <v>8</v>
      </c>
      <c r="B31" s="72">
        <v>1.1162955633571507</v>
      </c>
      <c r="C31" s="73" t="str">
        <v>0.706302900942979-0.249691925455295i</v>
      </c>
      <c r="D31" s="74" t="str">
        <v>-0.340019815235282-0.23892699074158i</v>
      </c>
      <c r="E31" s="74" t="str">
        <v>0.0958745958381402+0.378414535767972i</v>
      </c>
      <c r="F31" s="74" t="str">
        <v>-0.295680714321841-0.393659784698856i</v>
      </c>
      <c r="G31" s="74" t="str">
        <v>0.0610115014887832+0.187701267362138i</v>
      </c>
      <c r="H31" s="74" t="str">
        <v>-0.102688916519651+0.0158619768247204i</v>
      </c>
      <c r="I31" s="74" t="str">
        <v>0.255041430459078+0.0570393419638206i</v>
      </c>
      <c r="J31" s="74" t="str">
        <v>-0.381016814990364-0.274623733643258i</v>
      </c>
      <c r="K31" s="74" t="str">
        <v>0.0778299301145979-0.340978329736457i</v>
      </c>
      <c r="L31" s="75" t="str">
        <v>-20.7839455113207-22.9646352873244i</v>
      </c>
    </row>
    <row r="32" spans="1:23" x14ac:dyDescent="0.15">
      <c r="A32" s="10">
        <v>9</v>
      </c>
      <c r="B32" s="72">
        <v>2.8876320765631949</v>
      </c>
      <c r="C32" s="73" t="str">
        <v>0.0244673334757739+0.401938649816226i</v>
      </c>
      <c r="D32" s="74" t="str">
        <v>-0.0303110062375662-0.427078467753965i</v>
      </c>
      <c r="E32" s="74" t="str">
        <v>0.171656040336719+0.171972960305414i</v>
      </c>
      <c r="F32" s="74" t="str">
        <v>0.119320970037126+0.0127154381147357i</v>
      </c>
      <c r="G32" s="74" t="str">
        <v>-0.299872027491954-0.0670574451939358i</v>
      </c>
      <c r="H32" s="74" t="str">
        <v>0.370818983319489+0.343423890023839i</v>
      </c>
      <c r="I32" s="74" t="str">
        <v>-0.300945147932471+0.322655157205637i</v>
      </c>
      <c r="J32" s="74" t="str">
        <v>0.0260947873479963+0.298937617964817i</v>
      </c>
      <c r="K32" s="74" t="str">
        <v>0.323281364984097-0.0560676822638119i</v>
      </c>
      <c r="L32" s="75" t="str">
        <v>-2.95967274246408+1.97036032545551i</v>
      </c>
    </row>
    <row r="33" spans="1:12" x14ac:dyDescent="0.15">
      <c r="A33" s="11">
        <v>10</v>
      </c>
      <c r="B33" s="76">
        <v>170129081.57425395</v>
      </c>
      <c r="C33" s="77" t="str">
        <v>-0.111316131159175+0.141124812366736i</v>
      </c>
      <c r="D33" s="78" t="str">
        <v>0.249726720125715+0.0988466210112172i</v>
      </c>
      <c r="E33" s="78" t="str">
        <v>-0.211470045678498-0.129604598987369i</v>
      </c>
      <c r="F33" s="78" t="str">
        <v>-0.0368394095410039+0.0475694864955365i</v>
      </c>
      <c r="G33" s="78" t="str">
        <v>-0.0342546517417679-0.129406055306358i</v>
      </c>
      <c r="H33" s="78" t="str">
        <v>-0.127212597287608+0.165347025764094i</v>
      </c>
      <c r="I33" s="78" t="str">
        <v>0.386848875749933+0.081898098651531i</v>
      </c>
      <c r="J33" s="78" t="str">
        <v>0.378726047230857-0.266626076260952i</v>
      </c>
      <c r="K33" s="78" t="str">
        <v>-0.101997441203993+0.118490609259611i</v>
      </c>
      <c r="L33" s="79" t="str">
        <v>1.4895024216132+0.166655353067122i</v>
      </c>
    </row>
    <row r="34" spans="1:12" x14ac:dyDescent="0.15">
      <c r="B34" s="80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15">
      <c r="B35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Q4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20" width="9" style="13"/>
    <col min="21" max="21" width="9" style="13" customWidth="1"/>
    <col min="22" max="23" width="9" style="13"/>
    <col min="24" max="24" width="9.125" style="13" bestFit="1" customWidth="1"/>
    <col min="25" max="25" width="9" style="13" customWidth="1"/>
    <col min="26" max="26" width="9.125" style="13" bestFit="1" customWidth="1"/>
    <col min="27" max="27" width="9" style="13" customWidth="1"/>
    <col min="28" max="28" width="9.125" style="13" bestFit="1" customWidth="1"/>
    <col min="29" max="29" width="9" style="13" customWidth="1"/>
    <col min="30" max="32" width="9.125" style="13" bestFit="1" customWidth="1"/>
    <col min="33" max="33" width="9" style="13" customWidth="1"/>
    <col min="34" max="34" width="9.125" style="13" bestFit="1" customWidth="1"/>
    <col min="35" max="35" width="9" style="13" customWidth="1"/>
    <col min="36" max="36" width="9.125" style="13" bestFit="1" customWidth="1"/>
    <col min="37" max="37" width="9" style="13" customWidth="1"/>
    <col min="38" max="38" width="9.125" style="13" bestFit="1" customWidth="1"/>
    <col min="39" max="39" width="9" style="13" customWidth="1"/>
    <col min="40" max="41" width="9.125" style="13" bestFit="1" customWidth="1"/>
    <col min="42" max="42" width="13.875" style="13" bestFit="1" customWidth="1"/>
    <col min="43" max="43" width="9" style="13" customWidth="1"/>
    <col min="44" max="16384" width="9" style="13"/>
  </cols>
  <sheetData>
    <row r="1" spans="1:43" x14ac:dyDescent="0.15">
      <c r="A1" s="14" t="s">
        <v>10</v>
      </c>
    </row>
    <row r="2" spans="1:43" x14ac:dyDescent="0.15">
      <c r="A2" s="16"/>
    </row>
    <row r="3" spans="1:43" x14ac:dyDescent="0.15">
      <c r="A3" s="14" t="s">
        <v>453</v>
      </c>
    </row>
    <row r="5" spans="1:43" x14ac:dyDescent="0.15">
      <c r="A5" s="17" t="s">
        <v>0</v>
      </c>
      <c r="B5" s="15">
        <v>10</v>
      </c>
    </row>
    <row r="6" spans="1:43" x14ac:dyDescent="0.15">
      <c r="A6" s="17" t="s">
        <v>449</v>
      </c>
      <c r="B6" s="15">
        <v>3</v>
      </c>
    </row>
    <row r="7" spans="1:43" x14ac:dyDescent="0.15">
      <c r="A7" s="17" t="s">
        <v>448</v>
      </c>
      <c r="B7" s="15">
        <v>3</v>
      </c>
    </row>
    <row r="9" spans="1:43" x14ac:dyDescent="0.15">
      <c r="A9" s="1"/>
      <c r="B9" s="1"/>
      <c r="C9" s="2" t="s">
        <v>138</v>
      </c>
      <c r="D9" s="3"/>
      <c r="E9" s="3"/>
      <c r="F9" s="3"/>
      <c r="G9" s="3"/>
      <c r="H9" s="3"/>
      <c r="I9" s="3"/>
      <c r="J9" s="3"/>
      <c r="K9" s="3"/>
      <c r="L9" s="4"/>
      <c r="M9" s="2"/>
      <c r="N9" s="3"/>
      <c r="O9" s="3"/>
      <c r="P9" s="3"/>
      <c r="Q9" s="3"/>
      <c r="R9" s="3"/>
      <c r="S9" s="3"/>
      <c r="T9" s="3"/>
      <c r="U9" s="3"/>
      <c r="V9" s="4"/>
      <c r="X9" s="2" t="s">
        <v>315</v>
      </c>
      <c r="Y9" s="3"/>
      <c r="Z9" s="3"/>
      <c r="AA9" s="3"/>
      <c r="AB9" s="3"/>
      <c r="AC9" s="3"/>
      <c r="AD9" s="3"/>
      <c r="AE9" s="3"/>
      <c r="AF9" s="3"/>
      <c r="AG9" s="4"/>
      <c r="AH9" s="2"/>
      <c r="AI9" s="3"/>
      <c r="AJ9" s="3"/>
      <c r="AK9" s="3"/>
      <c r="AL9" s="3"/>
      <c r="AM9" s="3"/>
      <c r="AN9" s="3"/>
      <c r="AO9" s="3"/>
      <c r="AP9" s="3"/>
      <c r="AQ9" s="4"/>
    </row>
    <row r="10" spans="1:43" x14ac:dyDescent="0.15">
      <c r="A10" s="5"/>
      <c r="B10" s="5"/>
      <c r="C10" s="48" t="s">
        <v>100</v>
      </c>
      <c r="D10" s="49" t="s">
        <v>101</v>
      </c>
      <c r="E10" s="48" t="s">
        <v>102</v>
      </c>
      <c r="F10" s="49" t="s">
        <v>103</v>
      </c>
      <c r="G10" s="48" t="s">
        <v>104</v>
      </c>
      <c r="H10" s="49" t="s">
        <v>105</v>
      </c>
      <c r="I10" s="48" t="s">
        <v>106</v>
      </c>
      <c r="J10" s="49" t="s">
        <v>118</v>
      </c>
      <c r="K10" s="48" t="s">
        <v>107</v>
      </c>
      <c r="L10" s="49" t="s">
        <v>108</v>
      </c>
      <c r="M10" s="48" t="s">
        <v>109</v>
      </c>
      <c r="N10" s="49" t="s">
        <v>110</v>
      </c>
      <c r="O10" s="48" t="s">
        <v>111</v>
      </c>
      <c r="P10" s="49" t="s">
        <v>112</v>
      </c>
      <c r="Q10" s="48" t="s">
        <v>113</v>
      </c>
      <c r="R10" s="49" t="s">
        <v>114</v>
      </c>
      <c r="S10" s="48" t="s">
        <v>115</v>
      </c>
      <c r="T10" s="49" t="s">
        <v>116</v>
      </c>
      <c r="U10" s="48" t="s">
        <v>119</v>
      </c>
      <c r="V10" s="49" t="s">
        <v>117</v>
      </c>
      <c r="X10" s="48" t="s">
        <v>100</v>
      </c>
      <c r="Y10" s="49" t="s">
        <v>101</v>
      </c>
      <c r="Z10" s="48" t="s">
        <v>102</v>
      </c>
      <c r="AA10" s="49" t="s">
        <v>103</v>
      </c>
      <c r="AB10" s="48" t="s">
        <v>104</v>
      </c>
      <c r="AC10" s="49" t="s">
        <v>105</v>
      </c>
      <c r="AD10" s="48" t="s">
        <v>106</v>
      </c>
      <c r="AE10" s="49" t="s">
        <v>118</v>
      </c>
      <c r="AF10" s="48" t="s">
        <v>107</v>
      </c>
      <c r="AG10" s="49" t="s">
        <v>108</v>
      </c>
      <c r="AH10" s="48" t="s">
        <v>109</v>
      </c>
      <c r="AI10" s="49" t="s">
        <v>110</v>
      </c>
      <c r="AJ10" s="48" t="s">
        <v>111</v>
      </c>
      <c r="AK10" s="49" t="s">
        <v>112</v>
      </c>
      <c r="AL10" s="48" t="s">
        <v>113</v>
      </c>
      <c r="AM10" s="49" t="s">
        <v>114</v>
      </c>
      <c r="AN10" s="48" t="s">
        <v>115</v>
      </c>
      <c r="AO10" s="49" t="s">
        <v>116</v>
      </c>
      <c r="AP10" s="48" t="s">
        <v>119</v>
      </c>
      <c r="AQ10" s="49" t="s">
        <v>117</v>
      </c>
    </row>
    <row r="11" spans="1:43" x14ac:dyDescent="0.15">
      <c r="A11" s="9">
        <v>1</v>
      </c>
      <c r="B11" s="36"/>
      <c r="C11" s="12">
        <v>0.2</v>
      </c>
      <c r="D11" s="50">
        <v>0</v>
      </c>
      <c r="E11" s="12">
        <v>-0.11</v>
      </c>
      <c r="F11" s="19">
        <v>0</v>
      </c>
      <c r="G11" s="61">
        <v>-0.93</v>
      </c>
      <c r="H11" s="50">
        <v>0</v>
      </c>
      <c r="I11" s="12">
        <v>-0.32</v>
      </c>
      <c r="J11" s="19">
        <v>0</v>
      </c>
      <c r="K11" s="61">
        <v>0.81</v>
      </c>
      <c r="L11" s="19">
        <v>0</v>
      </c>
      <c r="M11" s="12">
        <v>0.37</v>
      </c>
      <c r="N11" s="50">
        <v>0</v>
      </c>
      <c r="O11" s="12">
        <v>-0.8</v>
      </c>
      <c r="P11" s="19">
        <v>0</v>
      </c>
      <c r="Q11" s="61">
        <v>-0.92</v>
      </c>
      <c r="R11" s="50">
        <v>0</v>
      </c>
      <c r="S11" s="12">
        <v>-0.28999999999999998</v>
      </c>
      <c r="T11" s="19">
        <v>0</v>
      </c>
      <c r="U11" s="61">
        <v>0.86</v>
      </c>
      <c r="V11" s="19">
        <v>0</v>
      </c>
      <c r="X11" s="12">
        <v>4.0000000000000008E-2</v>
      </c>
      <c r="Y11" s="50">
        <v>0</v>
      </c>
      <c r="Z11" s="12">
        <v>1.5331000000000001</v>
      </c>
      <c r="AA11" s="19">
        <v>0</v>
      </c>
      <c r="AB11" s="61">
        <v>2.4470000000000001</v>
      </c>
      <c r="AC11" s="50">
        <v>0</v>
      </c>
      <c r="AD11" s="12">
        <v>1.6204999999999998</v>
      </c>
      <c r="AE11" s="19">
        <v>0</v>
      </c>
      <c r="AF11" s="61">
        <v>3.0221</v>
      </c>
      <c r="AG11" s="19">
        <v>0</v>
      </c>
      <c r="AH11" s="12">
        <v>2.8393999999999999</v>
      </c>
      <c r="AI11" s="50">
        <v>0</v>
      </c>
      <c r="AJ11" s="12">
        <v>1.6394000000000002</v>
      </c>
      <c r="AK11" s="19">
        <v>0</v>
      </c>
      <c r="AL11" s="61">
        <v>2.1867000000000001</v>
      </c>
      <c r="AM11" s="50">
        <v>0</v>
      </c>
      <c r="AN11" s="12">
        <v>1.7434000000000001</v>
      </c>
      <c r="AO11" s="19">
        <v>0</v>
      </c>
      <c r="AP11" s="61">
        <v>2.7178</v>
      </c>
      <c r="AQ11" s="19">
        <v>0</v>
      </c>
    </row>
    <row r="12" spans="1:43" x14ac:dyDescent="0.15">
      <c r="A12" s="10">
        <v>2</v>
      </c>
      <c r="B12" s="37"/>
      <c r="C12" s="20">
        <v>0.64</v>
      </c>
      <c r="D12" s="53">
        <v>0.51</v>
      </c>
      <c r="E12" s="20">
        <v>0.71</v>
      </c>
      <c r="F12" s="22">
        <v>0.59</v>
      </c>
      <c r="G12" s="56">
        <v>-0.15</v>
      </c>
      <c r="H12" s="53">
        <v>0.19</v>
      </c>
      <c r="I12" s="20">
        <v>0.2</v>
      </c>
      <c r="J12" s="22">
        <v>0.94</v>
      </c>
      <c r="K12" s="56">
        <v>0.79</v>
      </c>
      <c r="L12" s="22">
        <v>-0.13</v>
      </c>
      <c r="M12" s="20">
        <v>0.13</v>
      </c>
      <c r="N12" s="53">
        <v>0.75</v>
      </c>
      <c r="O12" s="20">
        <v>-0.91</v>
      </c>
      <c r="P12" s="22">
        <v>0.3</v>
      </c>
      <c r="Q12" s="56">
        <v>-0.66</v>
      </c>
      <c r="R12" s="53">
        <v>0.08</v>
      </c>
      <c r="S12" s="20">
        <v>0.69</v>
      </c>
      <c r="T12" s="22">
        <v>-0.7</v>
      </c>
      <c r="U12" s="54">
        <v>0</v>
      </c>
      <c r="V12" s="31">
        <v>0</v>
      </c>
      <c r="X12" s="20">
        <v>-2.2000000000000002E-2</v>
      </c>
      <c r="Y12" s="53">
        <v>-0.18600000000000003</v>
      </c>
      <c r="Z12" s="20">
        <v>-4.1899999999999937E-2</v>
      </c>
      <c r="AA12" s="22">
        <v>0.19720000000000004</v>
      </c>
      <c r="AB12" s="56">
        <v>-1.1245000000000001</v>
      </c>
      <c r="AC12" s="53">
        <v>0.5272</v>
      </c>
      <c r="AD12" s="20">
        <v>1.3277000000000001</v>
      </c>
      <c r="AE12" s="22">
        <v>-0.17050000000000004</v>
      </c>
      <c r="AF12" s="56">
        <v>1.1097000000000001</v>
      </c>
      <c r="AG12" s="22">
        <v>0.32830000000000015</v>
      </c>
      <c r="AH12" s="20">
        <v>-5.7000000000000384E-3</v>
      </c>
      <c r="AI12" s="53">
        <v>0.37520000000000003</v>
      </c>
      <c r="AJ12" s="20">
        <v>-0.21179999999999999</v>
      </c>
      <c r="AK12" s="22">
        <v>-0.22440000000000004</v>
      </c>
      <c r="AL12" s="56">
        <v>0.14420000000000002</v>
      </c>
      <c r="AM12" s="53">
        <v>-0.18759999999999993</v>
      </c>
      <c r="AN12" s="20">
        <v>0.91510000000000002</v>
      </c>
      <c r="AO12" s="22">
        <v>-3.0499999999999985E-2</v>
      </c>
      <c r="AP12" s="54">
        <v>0</v>
      </c>
      <c r="AQ12" s="31">
        <v>0</v>
      </c>
    </row>
    <row r="13" spans="1:43" x14ac:dyDescent="0.15">
      <c r="A13" s="10">
        <v>3</v>
      </c>
      <c r="B13" s="37"/>
      <c r="C13" s="20">
        <v>-0.47</v>
      </c>
      <c r="D13" s="53">
        <v>0.5</v>
      </c>
      <c r="E13" s="20">
        <v>0.98</v>
      </c>
      <c r="F13" s="22">
        <v>0.26</v>
      </c>
      <c r="G13" s="56">
        <v>-0.39</v>
      </c>
      <c r="H13" s="53">
        <v>-0.13</v>
      </c>
      <c r="I13" s="20">
        <v>0.51</v>
      </c>
      <c r="J13" s="22">
        <v>-0.79</v>
      </c>
      <c r="K13" s="56">
        <v>0.65</v>
      </c>
      <c r="L13" s="22">
        <v>-0.36</v>
      </c>
      <c r="M13" s="20">
        <v>-0.9</v>
      </c>
      <c r="N13" s="53">
        <v>0.31</v>
      </c>
      <c r="O13" s="20">
        <v>-0.75</v>
      </c>
      <c r="P13" s="22">
        <v>0.57999999999999996</v>
      </c>
      <c r="Q13" s="56">
        <v>0.5</v>
      </c>
      <c r="R13" s="53">
        <v>-0.08</v>
      </c>
      <c r="S13" s="29">
        <v>0</v>
      </c>
      <c r="T13" s="31">
        <v>0</v>
      </c>
      <c r="U13" s="54">
        <v>0</v>
      </c>
      <c r="V13" s="31">
        <v>0</v>
      </c>
      <c r="X13" s="20">
        <v>7.3999999999999996E-2</v>
      </c>
      <c r="Y13" s="53">
        <v>-0.16000000000000003</v>
      </c>
      <c r="Z13" s="20">
        <v>3.0399999999999983E-2</v>
      </c>
      <c r="AA13" s="22">
        <v>1.0169999999999999</v>
      </c>
      <c r="AB13" s="56">
        <v>-1.2057</v>
      </c>
      <c r="AC13" s="53">
        <v>-0.34240000000000015</v>
      </c>
      <c r="AD13" s="20">
        <v>0.25219999999999998</v>
      </c>
      <c r="AE13" s="22">
        <v>-2.6599999999999971E-2</v>
      </c>
      <c r="AF13" s="56">
        <v>0.51090000000000002</v>
      </c>
      <c r="AG13" s="22">
        <v>9.710000000000002E-2</v>
      </c>
      <c r="AH13" s="20">
        <v>1.1324999999999998</v>
      </c>
      <c r="AI13" s="53">
        <v>2.4000000000000049E-2</v>
      </c>
      <c r="AJ13" s="20">
        <v>0.33389999999999997</v>
      </c>
      <c r="AK13" s="22">
        <v>-0.44570000000000004</v>
      </c>
      <c r="AL13" s="56">
        <v>0.56369999999999998</v>
      </c>
      <c r="AM13" s="53">
        <v>-0.83550000000000002</v>
      </c>
      <c r="AN13" s="29">
        <v>0</v>
      </c>
      <c r="AO13" s="31">
        <v>0</v>
      </c>
      <c r="AP13" s="54">
        <v>0</v>
      </c>
      <c r="AQ13" s="31">
        <v>0</v>
      </c>
    </row>
    <row r="14" spans="1:43" x14ac:dyDescent="0.15">
      <c r="A14" s="10">
        <v>4</v>
      </c>
      <c r="B14" s="37"/>
      <c r="C14" s="20">
        <v>-0.51</v>
      </c>
      <c r="D14" s="53">
        <v>-0.87</v>
      </c>
      <c r="E14" s="20">
        <v>-0.44</v>
      </c>
      <c r="F14" s="22">
        <v>-0.89</v>
      </c>
      <c r="G14" s="56">
        <v>-0.71</v>
      </c>
      <c r="H14" s="53">
        <v>0.12</v>
      </c>
      <c r="I14" s="20">
        <v>-0.11</v>
      </c>
      <c r="J14" s="22">
        <v>0.69</v>
      </c>
      <c r="K14" s="56">
        <v>-0.65</v>
      </c>
      <c r="L14" s="22">
        <v>0.09</v>
      </c>
      <c r="M14" s="20">
        <v>0.01</v>
      </c>
      <c r="N14" s="53">
        <v>0.73</v>
      </c>
      <c r="O14" s="20">
        <v>0.54</v>
      </c>
      <c r="P14" s="22">
        <v>-0.94</v>
      </c>
      <c r="Q14" s="54">
        <v>0</v>
      </c>
      <c r="R14" s="55">
        <v>0</v>
      </c>
      <c r="S14" s="29">
        <v>0</v>
      </c>
      <c r="T14" s="31">
        <v>0</v>
      </c>
      <c r="U14" s="54">
        <v>0</v>
      </c>
      <c r="V14" s="31">
        <v>0</v>
      </c>
      <c r="X14" s="20">
        <v>0.128</v>
      </c>
      <c r="Y14" s="53">
        <v>0.10200000000000001</v>
      </c>
      <c r="Z14" s="20">
        <v>0.76139999999999997</v>
      </c>
      <c r="AA14" s="22">
        <v>0.63990000000000002</v>
      </c>
      <c r="AB14" s="56">
        <v>-0.56759999999999999</v>
      </c>
      <c r="AC14" s="53">
        <v>6.88E-2</v>
      </c>
      <c r="AD14" s="20">
        <v>5.2000000000000005E-2</v>
      </c>
      <c r="AE14" s="22">
        <v>-7.8000000000000014E-2</v>
      </c>
      <c r="AF14" s="56">
        <v>-0.22499999999999998</v>
      </c>
      <c r="AG14" s="22">
        <v>0.17399999999999999</v>
      </c>
      <c r="AH14" s="20">
        <v>-0.10779999999999999</v>
      </c>
      <c r="AI14" s="53">
        <v>0.67619999999999991</v>
      </c>
      <c r="AJ14" s="20">
        <v>-0.29139999999999999</v>
      </c>
      <c r="AK14" s="22">
        <v>-3.0999999999999999E-3</v>
      </c>
      <c r="AL14" s="54">
        <v>0</v>
      </c>
      <c r="AM14" s="55">
        <v>0</v>
      </c>
      <c r="AN14" s="29">
        <v>0</v>
      </c>
      <c r="AO14" s="31">
        <v>0</v>
      </c>
      <c r="AP14" s="54">
        <v>0</v>
      </c>
      <c r="AQ14" s="31">
        <v>0</v>
      </c>
    </row>
    <row r="15" spans="1:43" x14ac:dyDescent="0.15">
      <c r="A15" s="10">
        <v>5</v>
      </c>
      <c r="B15" s="37"/>
      <c r="C15" s="20"/>
      <c r="D15" s="53"/>
      <c r="E15" s="20"/>
      <c r="F15" s="22"/>
      <c r="G15" s="56"/>
      <c r="H15" s="53"/>
      <c r="I15" s="20"/>
      <c r="J15" s="22"/>
      <c r="K15" s="56"/>
      <c r="L15" s="22"/>
      <c r="M15" s="20"/>
      <c r="N15" s="53"/>
      <c r="O15" s="29"/>
      <c r="P15" s="31"/>
      <c r="Q15" s="54"/>
      <c r="R15" s="55"/>
      <c r="S15" s="29"/>
      <c r="T15" s="31"/>
      <c r="U15" s="54"/>
      <c r="V15" s="31"/>
      <c r="X15" s="20"/>
      <c r="Y15" s="53"/>
      <c r="Z15" s="20"/>
      <c r="AA15" s="22"/>
      <c r="AB15" s="56"/>
      <c r="AC15" s="53"/>
      <c r="AD15" s="20"/>
      <c r="AE15" s="22"/>
      <c r="AF15" s="56"/>
      <c r="AG15" s="22"/>
      <c r="AH15" s="20"/>
      <c r="AI15" s="53"/>
      <c r="AJ15" s="29"/>
      <c r="AK15" s="31"/>
      <c r="AL15" s="54"/>
      <c r="AM15" s="55"/>
      <c r="AN15" s="29"/>
      <c r="AO15" s="31"/>
      <c r="AP15" s="54"/>
      <c r="AQ15" s="31"/>
    </row>
    <row r="16" spans="1:43" x14ac:dyDescent="0.15">
      <c r="A16" s="10">
        <v>6</v>
      </c>
      <c r="B16" s="37"/>
      <c r="C16" s="20"/>
      <c r="D16" s="53"/>
      <c r="E16" s="20"/>
      <c r="F16" s="22"/>
      <c r="G16" s="56"/>
      <c r="H16" s="53"/>
      <c r="I16" s="20"/>
      <c r="J16" s="22"/>
      <c r="K16" s="56"/>
      <c r="L16" s="22"/>
      <c r="M16" s="29"/>
      <c r="N16" s="55"/>
      <c r="O16" s="29"/>
      <c r="P16" s="31"/>
      <c r="Q16" s="54"/>
      <c r="R16" s="55"/>
      <c r="S16" s="29"/>
      <c r="T16" s="31"/>
      <c r="U16" s="54"/>
      <c r="V16" s="31"/>
      <c r="X16" s="20"/>
      <c r="Y16" s="53"/>
      <c r="Z16" s="20"/>
      <c r="AA16" s="22"/>
      <c r="AB16" s="56"/>
      <c r="AC16" s="53"/>
      <c r="AD16" s="20"/>
      <c r="AE16" s="22"/>
      <c r="AF16" s="56"/>
      <c r="AG16" s="22"/>
      <c r="AH16" s="29"/>
      <c r="AI16" s="55"/>
      <c r="AJ16" s="29"/>
      <c r="AK16" s="31"/>
      <c r="AL16" s="54"/>
      <c r="AM16" s="55"/>
      <c r="AN16" s="29"/>
      <c r="AO16" s="31"/>
      <c r="AP16" s="54"/>
      <c r="AQ16" s="31"/>
    </row>
    <row r="17" spans="1:43" x14ac:dyDescent="0.15">
      <c r="A17" s="10">
        <v>7</v>
      </c>
      <c r="B17" s="37"/>
      <c r="C17" s="20"/>
      <c r="D17" s="53"/>
      <c r="E17" s="20"/>
      <c r="F17" s="22"/>
      <c r="G17" s="56"/>
      <c r="H17" s="53"/>
      <c r="I17" s="20"/>
      <c r="J17" s="22"/>
      <c r="K17" s="54"/>
      <c r="L17" s="31"/>
      <c r="M17" s="29"/>
      <c r="N17" s="55"/>
      <c r="O17" s="29"/>
      <c r="P17" s="31"/>
      <c r="Q17" s="54"/>
      <c r="R17" s="55"/>
      <c r="S17" s="29"/>
      <c r="T17" s="31"/>
      <c r="U17" s="54"/>
      <c r="V17" s="31"/>
      <c r="X17" s="20"/>
      <c r="Y17" s="53"/>
      <c r="Z17" s="20"/>
      <c r="AA17" s="22"/>
      <c r="AB17" s="56"/>
      <c r="AC17" s="53"/>
      <c r="AD17" s="20"/>
      <c r="AE17" s="22"/>
      <c r="AF17" s="54"/>
      <c r="AG17" s="31"/>
      <c r="AH17" s="29"/>
      <c r="AI17" s="55"/>
      <c r="AJ17" s="29"/>
      <c r="AK17" s="31"/>
      <c r="AL17" s="54"/>
      <c r="AM17" s="55"/>
      <c r="AN17" s="29"/>
      <c r="AO17" s="31"/>
      <c r="AP17" s="54"/>
      <c r="AQ17" s="31"/>
    </row>
    <row r="18" spans="1:43" x14ac:dyDescent="0.15">
      <c r="A18" s="10">
        <v>8</v>
      </c>
      <c r="B18" s="37"/>
      <c r="C18" s="20"/>
      <c r="D18" s="53"/>
      <c r="E18" s="20"/>
      <c r="F18" s="22"/>
      <c r="G18" s="56"/>
      <c r="H18" s="53"/>
      <c r="I18" s="29"/>
      <c r="J18" s="31"/>
      <c r="K18" s="54"/>
      <c r="L18" s="31"/>
      <c r="M18" s="29"/>
      <c r="N18" s="55"/>
      <c r="O18" s="29"/>
      <c r="P18" s="31"/>
      <c r="Q18" s="54"/>
      <c r="R18" s="55"/>
      <c r="S18" s="29"/>
      <c r="T18" s="31"/>
      <c r="U18" s="54"/>
      <c r="V18" s="31"/>
      <c r="X18" s="20"/>
      <c r="Y18" s="53"/>
      <c r="Z18" s="20"/>
      <c r="AA18" s="22"/>
      <c r="AB18" s="56"/>
      <c r="AC18" s="53"/>
      <c r="AD18" s="29"/>
      <c r="AE18" s="31"/>
      <c r="AF18" s="54"/>
      <c r="AG18" s="31"/>
      <c r="AH18" s="29"/>
      <c r="AI18" s="55"/>
      <c r="AJ18" s="29"/>
      <c r="AK18" s="31"/>
      <c r="AL18" s="54"/>
      <c r="AM18" s="55"/>
      <c r="AN18" s="29"/>
      <c r="AO18" s="31"/>
      <c r="AP18" s="54"/>
      <c r="AQ18" s="31"/>
    </row>
    <row r="19" spans="1:43" x14ac:dyDescent="0.15">
      <c r="A19" s="10">
        <v>9</v>
      </c>
      <c r="B19" s="37"/>
      <c r="C19" s="20"/>
      <c r="D19" s="53"/>
      <c r="E19" s="20"/>
      <c r="F19" s="22"/>
      <c r="G19" s="54"/>
      <c r="H19" s="55"/>
      <c r="I19" s="29"/>
      <c r="J19" s="31"/>
      <c r="K19" s="54"/>
      <c r="L19" s="31"/>
      <c r="M19" s="29"/>
      <c r="N19" s="55"/>
      <c r="O19" s="29"/>
      <c r="P19" s="31"/>
      <c r="Q19" s="54"/>
      <c r="R19" s="55"/>
      <c r="S19" s="29"/>
      <c r="T19" s="31"/>
      <c r="U19" s="54"/>
      <c r="V19" s="31"/>
      <c r="X19" s="20"/>
      <c r="Y19" s="53"/>
      <c r="Z19" s="20"/>
      <c r="AA19" s="22"/>
      <c r="AB19" s="54"/>
      <c r="AC19" s="55"/>
      <c r="AD19" s="29"/>
      <c r="AE19" s="31"/>
      <c r="AF19" s="54"/>
      <c r="AG19" s="31"/>
      <c r="AH19" s="29"/>
      <c r="AI19" s="55"/>
      <c r="AJ19" s="29"/>
      <c r="AK19" s="31"/>
      <c r="AL19" s="54"/>
      <c r="AM19" s="55"/>
      <c r="AN19" s="29"/>
      <c r="AO19" s="31"/>
      <c r="AP19" s="54"/>
      <c r="AQ19" s="31"/>
    </row>
    <row r="20" spans="1:43" x14ac:dyDescent="0.15">
      <c r="A20" s="11">
        <v>10</v>
      </c>
      <c r="B20" s="38"/>
      <c r="C20" s="23"/>
      <c r="D20" s="57"/>
      <c r="E20" s="32"/>
      <c r="F20" s="34"/>
      <c r="G20" s="60"/>
      <c r="H20" s="59"/>
      <c r="I20" s="32"/>
      <c r="J20" s="34"/>
      <c r="K20" s="60"/>
      <c r="L20" s="34"/>
      <c r="M20" s="32"/>
      <c r="N20" s="59"/>
      <c r="O20" s="32"/>
      <c r="P20" s="34"/>
      <c r="Q20" s="60"/>
      <c r="R20" s="59"/>
      <c r="S20" s="32"/>
      <c r="T20" s="34"/>
      <c r="U20" s="60"/>
      <c r="V20" s="34"/>
      <c r="X20" s="23"/>
      <c r="Y20" s="57"/>
      <c r="Z20" s="32"/>
      <c r="AA20" s="34"/>
      <c r="AB20" s="60"/>
      <c r="AC20" s="59"/>
      <c r="AD20" s="32"/>
      <c r="AE20" s="34"/>
      <c r="AF20" s="60"/>
      <c r="AG20" s="34"/>
      <c r="AH20" s="32"/>
      <c r="AI20" s="59"/>
      <c r="AJ20" s="32"/>
      <c r="AK20" s="34"/>
      <c r="AL20" s="60"/>
      <c r="AM20" s="59"/>
      <c r="AN20" s="32"/>
      <c r="AO20" s="34"/>
      <c r="AP20" s="60"/>
      <c r="AQ20" s="34"/>
    </row>
    <row r="22" spans="1:43" x14ac:dyDescent="0.15">
      <c r="A22" s="1"/>
      <c r="B22" s="1" t="s">
        <v>2</v>
      </c>
      <c r="C22" s="2" t="s">
        <v>4</v>
      </c>
      <c r="D22" s="3"/>
      <c r="E22" s="3"/>
      <c r="F22" s="3"/>
      <c r="G22" s="3"/>
      <c r="H22" s="3"/>
      <c r="I22" s="3"/>
      <c r="J22" s="3"/>
      <c r="K22" s="3"/>
      <c r="L22" s="4"/>
      <c r="M22" s="2"/>
      <c r="N22" s="3"/>
      <c r="O22" s="3"/>
      <c r="P22" s="3"/>
      <c r="Q22" s="3"/>
      <c r="R22" s="3"/>
      <c r="S22" s="3"/>
      <c r="T22" s="3"/>
      <c r="U22" s="3"/>
      <c r="V22" s="4"/>
      <c r="W22" s="35"/>
    </row>
    <row r="23" spans="1:43" x14ac:dyDescent="0.15">
      <c r="A23" s="5"/>
      <c r="B23" s="5" t="s">
        <v>3</v>
      </c>
      <c r="C23" s="48" t="s">
        <v>100</v>
      </c>
      <c r="D23" s="49" t="s">
        <v>101</v>
      </c>
      <c r="E23" s="48" t="s">
        <v>102</v>
      </c>
      <c r="F23" s="49" t="s">
        <v>103</v>
      </c>
      <c r="G23" s="48" t="s">
        <v>104</v>
      </c>
      <c r="H23" s="49" t="s">
        <v>105</v>
      </c>
      <c r="I23" s="48" t="s">
        <v>106</v>
      </c>
      <c r="J23" s="49" t="s">
        <v>118</v>
      </c>
      <c r="K23" s="48" t="s">
        <v>107</v>
      </c>
      <c r="L23" s="49" t="s">
        <v>108</v>
      </c>
      <c r="M23" s="48" t="s">
        <v>109</v>
      </c>
      <c r="N23" s="49" t="s">
        <v>110</v>
      </c>
      <c r="O23" s="48" t="s">
        <v>111</v>
      </c>
      <c r="P23" s="49" t="s">
        <v>112</v>
      </c>
      <c r="Q23" s="48" t="s">
        <v>113</v>
      </c>
      <c r="R23" s="49" t="s">
        <v>114</v>
      </c>
      <c r="S23" s="48" t="s">
        <v>115</v>
      </c>
      <c r="T23" s="49" t="s">
        <v>116</v>
      </c>
      <c r="U23" s="48" t="s">
        <v>119</v>
      </c>
      <c r="V23" s="49" t="s">
        <v>117</v>
      </c>
      <c r="W23" s="63"/>
    </row>
    <row r="24" spans="1:43" x14ac:dyDescent="0.15">
      <c r="A24" s="9">
        <v>1</v>
      </c>
      <c r="B24" s="68">
        <f t="array" ref="B24:V34">_xll.WZhbgv2("V","L",B5,B6,B7,C11:V20,X11:AQ20)</f>
        <v>-42.804226319448112</v>
      </c>
      <c r="C24" s="69">
        <v>-9.5554763933850623E-2</v>
      </c>
      <c r="D24" s="81">
        <v>3.8103366415486852</v>
      </c>
      <c r="E24" s="69">
        <v>8.717403384244285E-2</v>
      </c>
      <c r="F24" s="71">
        <v>0.75143766007189394</v>
      </c>
      <c r="G24" s="82">
        <v>-0.22967373786110296</v>
      </c>
      <c r="H24" s="81">
        <v>0.55865748810382043</v>
      </c>
      <c r="I24" s="69">
        <v>-0.25398321037858951</v>
      </c>
      <c r="J24" s="71">
        <v>0.19915575707167968</v>
      </c>
      <c r="K24" s="82">
        <v>0.17542599778490084</v>
      </c>
      <c r="L24" s="71">
        <v>-3.3823731935478489E-2</v>
      </c>
      <c r="M24" s="69">
        <v>0.27626351903823837</v>
      </c>
      <c r="N24" s="81">
        <v>0.1102050590598958</v>
      </c>
      <c r="O24" s="69">
        <v>-0.35833548544825095</v>
      </c>
      <c r="P24" s="71">
        <v>9.5812485590464538E-3</v>
      </c>
      <c r="Q24" s="82">
        <v>5.3913381860388326E-2</v>
      </c>
      <c r="R24" s="81">
        <v>2.4532211805723091E-2</v>
      </c>
      <c r="S24" s="69">
        <v>0.20176371148003261</v>
      </c>
      <c r="T24" s="71">
        <v>0.25491071499457746</v>
      </c>
      <c r="U24" s="82">
        <v>-15436.804168842313</v>
      </c>
      <c r="V24" s="71">
        <v>-3385.0250002619678</v>
      </c>
      <c r="W24" s="35"/>
    </row>
    <row r="25" spans="1:43" x14ac:dyDescent="0.15">
      <c r="A25" s="10">
        <v>2</v>
      </c>
      <c r="B25" s="72">
        <v>-3.0247147925417051</v>
      </c>
      <c r="C25" s="73">
        <v>-2.4898284721035591</v>
      </c>
      <c r="D25" s="83">
        <v>-1.5289106344019763</v>
      </c>
      <c r="E25" s="73">
        <v>-6.5983991571114842E-2</v>
      </c>
      <c r="F25" s="75">
        <v>-0.29904800415154947</v>
      </c>
      <c r="G25" s="84">
        <v>-6.4233480478095226E-2</v>
      </c>
      <c r="H25" s="83">
        <v>-5.6984162654246294E-2</v>
      </c>
      <c r="I25" s="73">
        <v>-4.3018382693435747E-2</v>
      </c>
      <c r="J25" s="75">
        <v>7.312289518641478E-2</v>
      </c>
      <c r="K25" s="84">
        <v>-0.25041851327005787</v>
      </c>
      <c r="L25" s="75">
        <v>-4.2575320018528706E-2</v>
      </c>
      <c r="M25" s="73">
        <v>-2.9076194343482728E-2</v>
      </c>
      <c r="N25" s="83">
        <v>-0.26440328274071329</v>
      </c>
      <c r="O25" s="73">
        <v>0.11049390429154866</v>
      </c>
      <c r="P25" s="75">
        <v>0.20355313446915049</v>
      </c>
      <c r="Q25" s="84">
        <v>-4.1345830383442014E-2</v>
      </c>
      <c r="R25" s="83">
        <v>0.15461409649046562</v>
      </c>
      <c r="S25" s="73">
        <v>-0.46868593859365532</v>
      </c>
      <c r="T25" s="75">
        <v>0.72747418705296907</v>
      </c>
      <c r="U25" s="84">
        <v>-1642.890720881828</v>
      </c>
      <c r="V25" s="75">
        <v>-2666.4889960769142</v>
      </c>
      <c r="W25" s="35"/>
    </row>
    <row r="26" spans="1:43" x14ac:dyDescent="0.15">
      <c r="A26" s="10">
        <v>3</v>
      </c>
      <c r="B26" s="72">
        <v>-1.2709841183014725</v>
      </c>
      <c r="C26" s="73">
        <v>-2.2745851375786983</v>
      </c>
      <c r="D26" s="83">
        <v>0.20780038265829429</v>
      </c>
      <c r="E26" s="73">
        <v>3.7648756335800719E-2</v>
      </c>
      <c r="F26" s="75">
        <v>0.35554967005984617</v>
      </c>
      <c r="G26" s="84">
        <v>0.35827751506115818</v>
      </c>
      <c r="H26" s="83">
        <v>0.4927310644982828</v>
      </c>
      <c r="I26" s="73">
        <v>0.16144421554798971</v>
      </c>
      <c r="J26" s="75">
        <v>7.8145336438661797E-2</v>
      </c>
      <c r="K26" s="84">
        <v>-0.24013869505219432</v>
      </c>
      <c r="L26" s="75">
        <v>1.1377854956388366E-2</v>
      </c>
      <c r="M26" s="73">
        <v>-0.13726480152937434</v>
      </c>
      <c r="N26" s="83">
        <v>-0.10514654052363326</v>
      </c>
      <c r="O26" s="73">
        <v>0.10523582969910228</v>
      </c>
      <c r="P26" s="75">
        <v>-1.6821529216889956E-2</v>
      </c>
      <c r="Q26" s="84">
        <v>-8.6911829560539042E-2</v>
      </c>
      <c r="R26" s="83">
        <v>7.9340764692479082E-2</v>
      </c>
      <c r="S26" s="73">
        <v>-0.41395913644177351</v>
      </c>
      <c r="T26" s="75">
        <v>0.11021895612397614</v>
      </c>
      <c r="U26" s="84">
        <v>-909.12666355725003</v>
      </c>
      <c r="V26" s="75">
        <v>173.46138127346003</v>
      </c>
      <c r="W26" s="35"/>
    </row>
    <row r="27" spans="1:43" x14ac:dyDescent="0.15">
      <c r="A27" s="10">
        <v>4</v>
      </c>
      <c r="B27" s="72">
        <v>-0.26667857704854381</v>
      </c>
      <c r="C27" s="73">
        <v>-2.9446392239380681</v>
      </c>
      <c r="D27" s="83">
        <v>2.8962734745384022</v>
      </c>
      <c r="E27" s="73">
        <v>3.8062019251579343E-2</v>
      </c>
      <c r="F27" s="75">
        <v>-4.2147106966003043E-3</v>
      </c>
      <c r="G27" s="84">
        <v>0.13427491463403671</v>
      </c>
      <c r="H27" s="83">
        <v>-0.19946961738379773</v>
      </c>
      <c r="I27" s="73">
        <v>-4.19092559285274E-2</v>
      </c>
      <c r="J27" s="75">
        <v>-7.6092912966303272E-2</v>
      </c>
      <c r="K27" s="84">
        <v>-0.19146482087929984</v>
      </c>
      <c r="L27" s="75">
        <v>7.9183630671150862E-2</v>
      </c>
      <c r="M27" s="73">
        <v>-4.0696621612086585E-2</v>
      </c>
      <c r="N27" s="83">
        <v>-8.6297058514820058E-2</v>
      </c>
      <c r="O27" s="73">
        <v>2.8281574358316398E-2</v>
      </c>
      <c r="P27" s="75">
        <v>6.1228352904325122E-2</v>
      </c>
      <c r="Q27" s="84">
        <v>-1.6098199007286838E-2</v>
      </c>
      <c r="R27" s="83">
        <v>0.20758394225028468</v>
      </c>
      <c r="S27" s="73">
        <v>-0.39035186672467587</v>
      </c>
      <c r="T27" s="75">
        <v>1.0145331295748745</v>
      </c>
      <c r="U27" s="84">
        <v>-1098.7704697111355</v>
      </c>
      <c r="V27" s="75">
        <v>3147.3861740519992</v>
      </c>
      <c r="W27" s="35"/>
    </row>
    <row r="28" spans="1:43" x14ac:dyDescent="0.15">
      <c r="A28" s="10">
        <v>5</v>
      </c>
      <c r="B28" s="72">
        <v>-2.6665731862293023E-2</v>
      </c>
      <c r="C28" s="73">
        <v>1.0333891486920437</v>
      </c>
      <c r="D28" s="83">
        <v>-0.86741995061839861</v>
      </c>
      <c r="E28" s="73">
        <v>-0.31200731312515784</v>
      </c>
      <c r="F28" s="75">
        <v>0.30600625196253434</v>
      </c>
      <c r="G28" s="84">
        <v>-6.2796382259123318E-2</v>
      </c>
      <c r="H28" s="83">
        <v>0.41640164825854042</v>
      </c>
      <c r="I28" s="73">
        <v>1.2674018497458335E-2</v>
      </c>
      <c r="J28" s="75">
        <v>-0.26051835658463729</v>
      </c>
      <c r="K28" s="84">
        <v>-0.41037652520914081</v>
      </c>
      <c r="L28" s="75">
        <v>-1.1133273330673203E-2</v>
      </c>
      <c r="M28" s="73">
        <v>-0.21339474586400026</v>
      </c>
      <c r="N28" s="83">
        <v>4.8717962811798694E-2</v>
      </c>
      <c r="O28" s="73">
        <v>0.11504642463544981</v>
      </c>
      <c r="P28" s="75">
        <v>-0.30587803637904715</v>
      </c>
      <c r="Q28" s="84">
        <v>-6.0680494088480363E-2</v>
      </c>
      <c r="R28" s="83">
        <v>-3.8361683707636998E-2</v>
      </c>
      <c r="S28" s="73">
        <v>0.30226789247621388</v>
      </c>
      <c r="T28" s="75">
        <v>-0.80420089362504199</v>
      </c>
      <c r="U28" s="84">
        <v>-174.6925779548823</v>
      </c>
      <c r="V28" s="75">
        <v>-465.7860691256472</v>
      </c>
      <c r="W28" s="35"/>
    </row>
    <row r="29" spans="1:43" x14ac:dyDescent="0.15">
      <c r="A29" s="10">
        <v>6</v>
      </c>
      <c r="B29" s="72">
        <v>0.17885884003818281</v>
      </c>
      <c r="C29" s="73">
        <v>-1.127405137632147</v>
      </c>
      <c r="D29" s="83">
        <v>0.10541790779737886</v>
      </c>
      <c r="E29" s="73">
        <v>0.53227680904815255</v>
      </c>
      <c r="F29" s="75">
        <v>1.5668669927064671E-2</v>
      </c>
      <c r="G29" s="84">
        <v>0.14989654524192789</v>
      </c>
      <c r="H29" s="83">
        <v>2.5889297272530469E-2</v>
      </c>
      <c r="I29" s="73">
        <v>-5.7778221094203962E-2</v>
      </c>
      <c r="J29" s="75">
        <v>4.6673292324528937E-2</v>
      </c>
      <c r="K29" s="84">
        <v>0.2634455282339625</v>
      </c>
      <c r="L29" s="75">
        <v>-0.2012911135446428</v>
      </c>
      <c r="M29" s="73">
        <v>0.23353501084367886</v>
      </c>
      <c r="N29" s="83">
        <v>-2.9718949916515313E-2</v>
      </c>
      <c r="O29" s="73">
        <v>-0.26268222434754662</v>
      </c>
      <c r="P29" s="75">
        <v>-0.16128024442025499</v>
      </c>
      <c r="Q29" s="84">
        <v>0.3512618814245515</v>
      </c>
      <c r="R29" s="83">
        <v>0.27116503094120648</v>
      </c>
      <c r="S29" s="73">
        <v>-0.18444605894502625</v>
      </c>
      <c r="T29" s="75">
        <v>0.43583108963104145</v>
      </c>
      <c r="U29" s="84">
        <v>-90.515935919021629</v>
      </c>
      <c r="V29" s="75">
        <v>-35.849594619255882</v>
      </c>
      <c r="W29" s="35"/>
    </row>
    <row r="30" spans="1:43" x14ac:dyDescent="0.15">
      <c r="A30" s="10">
        <v>7</v>
      </c>
      <c r="B30" s="72">
        <v>0.66225656905522656</v>
      </c>
      <c r="C30" s="73">
        <v>-0.22648219616946838</v>
      </c>
      <c r="D30" s="83">
        <v>0.1079791604687164</v>
      </c>
      <c r="E30" s="73">
        <v>-3.0859235134458575E-2</v>
      </c>
      <c r="F30" s="75">
        <v>-0.48701016861065011</v>
      </c>
      <c r="G30" s="84">
        <v>-3.1910564758407929E-2</v>
      </c>
      <c r="H30" s="83">
        <v>-8.0647701078869802E-2</v>
      </c>
      <c r="I30" s="73">
        <v>-3.5229113544577001E-2</v>
      </c>
      <c r="J30" s="75">
        <v>0.28241869976905376</v>
      </c>
      <c r="K30" s="84">
        <v>0.21695549838387251</v>
      </c>
      <c r="L30" s="75">
        <v>0.13517370431306164</v>
      </c>
      <c r="M30" s="73">
        <v>-0.17721065673827985</v>
      </c>
      <c r="N30" s="83">
        <v>-0.25452058932888821</v>
      </c>
      <c r="O30" s="73">
        <v>0.27202780747630301</v>
      </c>
      <c r="P30" s="75">
        <v>-3.751102719618353E-2</v>
      </c>
      <c r="Q30" s="84">
        <v>0.28607195974001809</v>
      </c>
      <c r="R30" s="83">
        <v>0.10883428634814564</v>
      </c>
      <c r="S30" s="73">
        <v>-0.49325564828234736</v>
      </c>
      <c r="T30" s="75">
        <v>-7.8877737721217117E-2</v>
      </c>
      <c r="U30" s="84">
        <v>-100.98724536279003</v>
      </c>
      <c r="V30" s="75">
        <v>24.293631148069206</v>
      </c>
      <c r="W30" s="35"/>
    </row>
    <row r="31" spans="1:43" x14ac:dyDescent="0.15">
      <c r="A31" s="10">
        <v>8</v>
      </c>
      <c r="B31" s="72">
        <v>1.1162955662290304</v>
      </c>
      <c r="C31" s="73">
        <v>0.7063029009890488</v>
      </c>
      <c r="D31" s="83">
        <v>-0.24969192546995861</v>
      </c>
      <c r="E31" s="73">
        <v>-0.34001981516552848</v>
      </c>
      <c r="F31" s="75">
        <v>-0.23892699070135245</v>
      </c>
      <c r="G31" s="84">
        <v>9.5874596815979915E-2</v>
      </c>
      <c r="H31" s="83">
        <v>0.37841454074364339</v>
      </c>
      <c r="I31" s="73">
        <v>-0.29568072262995176</v>
      </c>
      <c r="J31" s="75">
        <v>-0.39365978246885813</v>
      </c>
      <c r="K31" s="84">
        <v>6.1011496656493157E-2</v>
      </c>
      <c r="L31" s="75">
        <v>0.18770126357054606</v>
      </c>
      <c r="M31" s="73">
        <v>-0.10268890538920906</v>
      </c>
      <c r="N31" s="83">
        <v>1.5861983406541148E-2</v>
      </c>
      <c r="O31" s="73">
        <v>0.25504142184231238</v>
      </c>
      <c r="P31" s="75">
        <v>5.7039335027285164E-2</v>
      </c>
      <c r="Q31" s="84">
        <v>-0.38101681757135475</v>
      </c>
      <c r="R31" s="83">
        <v>-0.27462373407048507</v>
      </c>
      <c r="S31" s="73">
        <v>7.7829931305231886E-2</v>
      </c>
      <c r="T31" s="75">
        <v>-0.34097832940448197</v>
      </c>
      <c r="U31" s="84">
        <v>-20.783945572820201</v>
      </c>
      <c r="V31" s="75">
        <v>-22.964635355281182</v>
      </c>
      <c r="W31" s="35"/>
    </row>
    <row r="32" spans="1:43" x14ac:dyDescent="0.15">
      <c r="A32" s="10">
        <v>9</v>
      </c>
      <c r="B32" s="72">
        <v>2.8876320812313545</v>
      </c>
      <c r="C32" s="73">
        <v>2.4467333459757146E-2</v>
      </c>
      <c r="D32" s="83">
        <v>0.40193864984095629</v>
      </c>
      <c r="E32" s="73">
        <v>-3.0311006235664319E-2</v>
      </c>
      <c r="F32" s="75">
        <v>-0.4270784676710434</v>
      </c>
      <c r="G32" s="84">
        <v>0.17165604230588938</v>
      </c>
      <c r="H32" s="83">
        <v>0.17197296068890411</v>
      </c>
      <c r="I32" s="73">
        <v>0.11932098786871842</v>
      </c>
      <c r="J32" s="75">
        <v>1.2715444298245625E-2</v>
      </c>
      <c r="K32" s="84">
        <v>-0.29987202286172565</v>
      </c>
      <c r="L32" s="75">
        <v>-6.7057443507002337E-2</v>
      </c>
      <c r="M32" s="73">
        <v>0.3708189772621226</v>
      </c>
      <c r="N32" s="83">
        <v>0.34342389351388708</v>
      </c>
      <c r="O32" s="73">
        <v>-0.30094515271553579</v>
      </c>
      <c r="P32" s="75">
        <v>0.32265515711696047</v>
      </c>
      <c r="Q32" s="84">
        <v>2.6094792991430762E-2</v>
      </c>
      <c r="R32" s="83">
        <v>0.29893761409055597</v>
      </c>
      <c r="S32" s="73">
        <v>0.32328136369323968</v>
      </c>
      <c r="T32" s="75">
        <v>-5.6067681947096867E-2</v>
      </c>
      <c r="U32" s="84">
        <v>-2.959672751221841</v>
      </c>
      <c r="V32" s="75">
        <v>1.9703603312880544</v>
      </c>
      <c r="W32" s="35"/>
    </row>
    <row r="33" spans="1:23" x14ac:dyDescent="0.15">
      <c r="A33" s="11">
        <v>10</v>
      </c>
      <c r="B33" s="76">
        <v>170129082.58112508</v>
      </c>
      <c r="C33" s="77">
        <v>-0.11131613116093338</v>
      </c>
      <c r="D33" s="85">
        <v>0.1411248123800582</v>
      </c>
      <c r="E33" s="77">
        <v>0.24972672008018743</v>
      </c>
      <c r="F33" s="79">
        <v>9.8846620995112031E-2</v>
      </c>
      <c r="G33" s="86">
        <v>-0.21147004725192531</v>
      </c>
      <c r="H33" s="85">
        <v>-0.12960460007829391</v>
      </c>
      <c r="I33" s="77">
        <v>-3.6839419481172773E-2</v>
      </c>
      <c r="J33" s="79">
        <v>4.7569486152384176E-2</v>
      </c>
      <c r="K33" s="86">
        <v>-3.4254654122756405E-2</v>
      </c>
      <c r="L33" s="79">
        <v>-0.12940605456423362</v>
      </c>
      <c r="M33" s="77">
        <v>-0.12721259043112107</v>
      </c>
      <c r="N33" s="85">
        <v>0.16534702877797144</v>
      </c>
      <c r="O33" s="77">
        <v>0.38684888154164948</v>
      </c>
      <c r="P33" s="79">
        <v>8.1898091153788849E-2</v>
      </c>
      <c r="Q33" s="86">
        <v>0.37872604169097823</v>
      </c>
      <c r="R33" s="85">
        <v>-0.26662607639498609</v>
      </c>
      <c r="S33" s="77">
        <v>-0.10199744081431887</v>
      </c>
      <c r="T33" s="79">
        <v>0.11849060968923289</v>
      </c>
      <c r="U33" s="86">
        <v>1.4895024260203968</v>
      </c>
      <c r="V33" s="79">
        <v>0.16665535356101122</v>
      </c>
      <c r="W33" s="35"/>
    </row>
    <row r="34" spans="1:23" x14ac:dyDescent="0.15">
      <c r="B34" s="80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64"/>
    </row>
    <row r="35" spans="1:23" x14ac:dyDescent="0.15">
      <c r="B35" s="13" t="s">
        <v>5</v>
      </c>
      <c r="W35" s="64"/>
    </row>
    <row r="36" spans="1:23" x14ac:dyDescent="0.15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1:23" x14ac:dyDescent="0.15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3" x14ac:dyDescent="0.15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1:23" x14ac:dyDescent="0.15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1:23" x14ac:dyDescent="0.1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23" x14ac:dyDescent="0.1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1:23" x14ac:dyDescent="0.15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  <row r="43" spans="1:23" x14ac:dyDescent="0.15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</row>
    <row r="44" spans="1:23" x14ac:dyDescent="0.1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W33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6384" width="9" style="13"/>
  </cols>
  <sheetData>
    <row r="1" spans="1:23" x14ac:dyDescent="0.15">
      <c r="A1" s="14" t="s">
        <v>10</v>
      </c>
    </row>
    <row r="2" spans="1:23" x14ac:dyDescent="0.15">
      <c r="A2" s="16"/>
    </row>
    <row r="3" spans="1:23" x14ac:dyDescent="0.15">
      <c r="A3" s="14" t="s">
        <v>412</v>
      </c>
    </row>
    <row r="5" spans="1:23" x14ac:dyDescent="0.15">
      <c r="A5" s="17" t="s">
        <v>0</v>
      </c>
      <c r="B5" s="15">
        <v>10</v>
      </c>
      <c r="C5" s="35"/>
    </row>
    <row r="7" spans="1:23" x14ac:dyDescent="0.15">
      <c r="A7" s="1"/>
      <c r="B7" s="1"/>
      <c r="C7" s="39"/>
      <c r="D7" s="2" t="s">
        <v>6</v>
      </c>
      <c r="E7" s="3"/>
      <c r="F7" s="3"/>
      <c r="G7" s="3"/>
      <c r="H7" s="3"/>
      <c r="I7" s="3"/>
      <c r="J7" s="3"/>
      <c r="K7" s="3"/>
      <c r="L7" s="3"/>
      <c r="M7" s="4"/>
      <c r="N7" s="2" t="s">
        <v>13</v>
      </c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40"/>
      <c r="D8" s="6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8">
        <v>10</v>
      </c>
      <c r="N8" s="6">
        <v>1</v>
      </c>
      <c r="O8" s="7">
        <v>2</v>
      </c>
      <c r="P8" s="7">
        <v>3</v>
      </c>
      <c r="Q8" s="7">
        <v>4</v>
      </c>
      <c r="R8" s="7">
        <v>5</v>
      </c>
      <c r="S8" s="7">
        <v>6</v>
      </c>
      <c r="T8" s="7">
        <v>7</v>
      </c>
      <c r="U8" s="7">
        <v>8</v>
      </c>
      <c r="V8" s="7">
        <v>9</v>
      </c>
      <c r="W8" s="8">
        <v>10</v>
      </c>
    </row>
    <row r="9" spans="1:23" x14ac:dyDescent="0.15">
      <c r="A9" s="9">
        <v>1</v>
      </c>
      <c r="B9" s="36"/>
      <c r="C9" s="41"/>
      <c r="D9" s="12" t="s">
        <v>140</v>
      </c>
      <c r="E9" s="18" t="s">
        <v>141</v>
      </c>
      <c r="F9" s="18" t="s">
        <v>32</v>
      </c>
      <c r="G9" s="18" t="s">
        <v>33</v>
      </c>
      <c r="H9" s="18" t="s">
        <v>142</v>
      </c>
      <c r="I9" s="18" t="s">
        <v>124</v>
      </c>
      <c r="J9" s="18" t="s">
        <v>125</v>
      </c>
      <c r="K9" s="18" t="s">
        <v>126</v>
      </c>
      <c r="L9" s="18" t="s">
        <v>49</v>
      </c>
      <c r="M9" s="19" t="s">
        <v>50</v>
      </c>
      <c r="N9" s="12" t="s">
        <v>316</v>
      </c>
      <c r="O9" s="18" t="s">
        <v>317</v>
      </c>
      <c r="P9" s="18" t="s">
        <v>318</v>
      </c>
      <c r="Q9" s="18" t="s">
        <v>319</v>
      </c>
      <c r="R9" s="18" t="s">
        <v>320</v>
      </c>
      <c r="S9" s="18" t="s">
        <v>321</v>
      </c>
      <c r="T9" s="18" t="s">
        <v>322</v>
      </c>
      <c r="U9" s="18" t="s">
        <v>323</v>
      </c>
      <c r="V9" s="18" t="s">
        <v>324</v>
      </c>
      <c r="W9" s="19" t="s">
        <v>325</v>
      </c>
    </row>
    <row r="10" spans="1:23" x14ac:dyDescent="0.15">
      <c r="A10" s="10">
        <v>2</v>
      </c>
      <c r="B10" s="37"/>
      <c r="C10" s="42"/>
      <c r="D10" s="20" t="s">
        <v>51</v>
      </c>
      <c r="E10" s="21" t="s">
        <v>52</v>
      </c>
      <c r="F10" s="21" t="s">
        <v>127</v>
      </c>
      <c r="G10" s="21" t="s">
        <v>128</v>
      </c>
      <c r="H10" s="21" t="s">
        <v>129</v>
      </c>
      <c r="I10" s="21" t="s">
        <v>130</v>
      </c>
      <c r="J10" s="21" t="s">
        <v>131</v>
      </c>
      <c r="K10" s="21" t="s">
        <v>132</v>
      </c>
      <c r="L10" s="21" t="s">
        <v>66</v>
      </c>
      <c r="M10" s="22" t="s">
        <v>67</v>
      </c>
      <c r="N10" s="20" t="s">
        <v>326</v>
      </c>
      <c r="O10" s="21" t="s">
        <v>327</v>
      </c>
      <c r="P10" s="21" t="s">
        <v>328</v>
      </c>
      <c r="Q10" s="21" t="s">
        <v>329</v>
      </c>
      <c r="R10" s="21" t="s">
        <v>330</v>
      </c>
      <c r="S10" s="21" t="s">
        <v>331</v>
      </c>
      <c r="T10" s="21" t="s">
        <v>332</v>
      </c>
      <c r="U10" s="21" t="s">
        <v>333</v>
      </c>
      <c r="V10" s="21" t="s">
        <v>334</v>
      </c>
      <c r="W10" s="22" t="s">
        <v>335</v>
      </c>
    </row>
    <row r="11" spans="1:23" x14ac:dyDescent="0.15">
      <c r="A11" s="10">
        <v>3</v>
      </c>
      <c r="B11" s="37"/>
      <c r="C11" s="42"/>
      <c r="D11" s="20" t="s">
        <v>68</v>
      </c>
      <c r="E11" s="21" t="s">
        <v>69</v>
      </c>
      <c r="F11" s="21" t="s">
        <v>70</v>
      </c>
      <c r="G11" s="21" t="s">
        <v>71</v>
      </c>
      <c r="H11" s="21" t="s">
        <v>133</v>
      </c>
      <c r="I11" s="21" t="s">
        <v>134</v>
      </c>
      <c r="J11" s="21" t="s">
        <v>135</v>
      </c>
      <c r="K11" s="21" t="s">
        <v>430</v>
      </c>
      <c r="L11" s="21" t="s">
        <v>136</v>
      </c>
      <c r="M11" s="22" t="s">
        <v>431</v>
      </c>
      <c r="N11" s="20" t="s">
        <v>336</v>
      </c>
      <c r="O11" s="21" t="s">
        <v>337</v>
      </c>
      <c r="P11" s="21" t="s">
        <v>338</v>
      </c>
      <c r="Q11" s="21" t="s">
        <v>339</v>
      </c>
      <c r="R11" s="21" t="s">
        <v>340</v>
      </c>
      <c r="S11" s="21" t="s">
        <v>341</v>
      </c>
      <c r="T11" s="21" t="s">
        <v>342</v>
      </c>
      <c r="U11" s="21" t="s">
        <v>343</v>
      </c>
      <c r="V11" s="21" t="s">
        <v>344</v>
      </c>
      <c r="W11" s="22" t="s">
        <v>345</v>
      </c>
    </row>
    <row r="12" spans="1:23" x14ac:dyDescent="0.15">
      <c r="A12" s="10">
        <v>4</v>
      </c>
      <c r="B12" s="37"/>
      <c r="C12" s="42"/>
      <c r="D12" s="20" t="s">
        <v>143</v>
      </c>
      <c r="E12" s="21" t="s">
        <v>144</v>
      </c>
      <c r="F12" s="21" t="s">
        <v>82</v>
      </c>
      <c r="G12" s="21" t="s">
        <v>83</v>
      </c>
      <c r="H12" s="21" t="s">
        <v>84</v>
      </c>
      <c r="I12" s="21" t="s">
        <v>85</v>
      </c>
      <c r="J12" s="21" t="s">
        <v>86</v>
      </c>
      <c r="K12" s="21" t="s">
        <v>87</v>
      </c>
      <c r="L12" s="21" t="s">
        <v>88</v>
      </c>
      <c r="M12" s="22" t="s">
        <v>89</v>
      </c>
      <c r="N12" s="20" t="s">
        <v>346</v>
      </c>
      <c r="O12" s="21" t="s">
        <v>444</v>
      </c>
      <c r="P12" s="21" t="s">
        <v>347</v>
      </c>
      <c r="Q12" s="21" t="s">
        <v>348</v>
      </c>
      <c r="R12" s="21" t="s">
        <v>349</v>
      </c>
      <c r="S12" s="21" t="s">
        <v>350</v>
      </c>
      <c r="T12" s="21" t="s">
        <v>351</v>
      </c>
      <c r="U12" s="21" t="s">
        <v>352</v>
      </c>
      <c r="V12" s="21" t="s">
        <v>353</v>
      </c>
      <c r="W12" s="22" t="s">
        <v>354</v>
      </c>
    </row>
    <row r="13" spans="1:23" x14ac:dyDescent="0.15">
      <c r="A13" s="10">
        <v>5</v>
      </c>
      <c r="B13" s="37"/>
      <c r="C13" s="42"/>
      <c r="D13" s="20" t="s">
        <v>145</v>
      </c>
      <c r="E13" s="21" t="s">
        <v>146</v>
      </c>
      <c r="F13" s="21" t="s">
        <v>147</v>
      </c>
      <c r="G13" s="21" t="s">
        <v>148</v>
      </c>
      <c r="H13" s="21" t="s">
        <v>149</v>
      </c>
      <c r="I13" s="21" t="s">
        <v>150</v>
      </c>
      <c r="J13" s="21" t="s">
        <v>151</v>
      </c>
      <c r="K13" s="21" t="s">
        <v>152</v>
      </c>
      <c r="L13" s="21" t="s">
        <v>153</v>
      </c>
      <c r="M13" s="22" t="s">
        <v>154</v>
      </c>
      <c r="N13" s="20" t="s">
        <v>355</v>
      </c>
      <c r="O13" s="21" t="s">
        <v>356</v>
      </c>
      <c r="P13" s="21" t="s">
        <v>357</v>
      </c>
      <c r="Q13" s="21" t="s">
        <v>358</v>
      </c>
      <c r="R13" s="21" t="s">
        <v>359</v>
      </c>
      <c r="S13" s="21" t="s">
        <v>360</v>
      </c>
      <c r="T13" s="21" t="s">
        <v>361</v>
      </c>
      <c r="U13" s="21" t="s">
        <v>362</v>
      </c>
      <c r="V13" s="21" t="s">
        <v>363</v>
      </c>
      <c r="W13" s="22" t="s">
        <v>364</v>
      </c>
    </row>
    <row r="14" spans="1:23" x14ac:dyDescent="0.15">
      <c r="A14" s="10">
        <v>6</v>
      </c>
      <c r="B14" s="37"/>
      <c r="C14" s="42"/>
      <c r="D14" s="20" t="s">
        <v>155</v>
      </c>
      <c r="E14" s="21" t="s">
        <v>156</v>
      </c>
      <c r="F14" s="21" t="s">
        <v>157</v>
      </c>
      <c r="G14" s="21" t="s">
        <v>158</v>
      </c>
      <c r="H14" s="21" t="s">
        <v>159</v>
      </c>
      <c r="I14" s="21" t="s">
        <v>160</v>
      </c>
      <c r="J14" s="21" t="s">
        <v>161</v>
      </c>
      <c r="K14" s="21" t="s">
        <v>162</v>
      </c>
      <c r="L14" s="21" t="s">
        <v>163</v>
      </c>
      <c r="M14" s="22" t="s">
        <v>164</v>
      </c>
      <c r="N14" s="20" t="s">
        <v>365</v>
      </c>
      <c r="O14" s="21" t="s">
        <v>366</v>
      </c>
      <c r="P14" s="21" t="s">
        <v>367</v>
      </c>
      <c r="Q14" s="21">
        <v>0.81</v>
      </c>
      <c r="R14" s="21" t="s">
        <v>368</v>
      </c>
      <c r="S14" s="21" t="s">
        <v>369</v>
      </c>
      <c r="T14" s="21" t="s">
        <v>370</v>
      </c>
      <c r="U14" s="21" t="s">
        <v>371</v>
      </c>
      <c r="V14" s="21" t="s">
        <v>372</v>
      </c>
      <c r="W14" s="22" t="s">
        <v>445</v>
      </c>
    </row>
    <row r="15" spans="1:23" x14ac:dyDescent="0.15">
      <c r="A15" s="10">
        <v>7</v>
      </c>
      <c r="B15" s="37"/>
      <c r="C15" s="42"/>
      <c r="D15" s="20" t="s">
        <v>165</v>
      </c>
      <c r="E15" s="21" t="s">
        <v>166</v>
      </c>
      <c r="F15" s="21" t="s">
        <v>167</v>
      </c>
      <c r="G15" s="21" t="s">
        <v>168</v>
      </c>
      <c r="H15" s="21" t="s">
        <v>169</v>
      </c>
      <c r="I15" s="21" t="s">
        <v>170</v>
      </c>
      <c r="J15" s="21" t="s">
        <v>171</v>
      </c>
      <c r="K15" s="21" t="s">
        <v>172</v>
      </c>
      <c r="L15" s="21" t="s">
        <v>173</v>
      </c>
      <c r="M15" s="22" t="s">
        <v>174</v>
      </c>
      <c r="N15" s="20" t="s">
        <v>373</v>
      </c>
      <c r="O15" s="21" t="s">
        <v>374</v>
      </c>
      <c r="P15" s="21" t="s">
        <v>375</v>
      </c>
      <c r="Q15" s="21" t="s">
        <v>376</v>
      </c>
      <c r="R15" s="21" t="s">
        <v>377</v>
      </c>
      <c r="S15" s="21" t="s">
        <v>378</v>
      </c>
      <c r="T15" s="21" t="s">
        <v>379</v>
      </c>
      <c r="U15" s="21" t="s">
        <v>380</v>
      </c>
      <c r="V15" s="21" t="s">
        <v>381</v>
      </c>
      <c r="W15" s="22" t="s">
        <v>382</v>
      </c>
    </row>
    <row r="16" spans="1:23" x14ac:dyDescent="0.15">
      <c r="A16" s="10">
        <v>8</v>
      </c>
      <c r="B16" s="37"/>
      <c r="C16" s="42"/>
      <c r="D16" s="20" t="s">
        <v>175</v>
      </c>
      <c r="E16" s="21" t="s">
        <v>176</v>
      </c>
      <c r="F16" s="21" t="s">
        <v>177</v>
      </c>
      <c r="G16" s="21" t="s">
        <v>178</v>
      </c>
      <c r="H16" s="21" t="s">
        <v>179</v>
      </c>
      <c r="I16" s="21" t="s">
        <v>180</v>
      </c>
      <c r="J16" s="21" t="s">
        <v>181</v>
      </c>
      <c r="K16" s="21" t="s">
        <v>182</v>
      </c>
      <c r="L16" s="21" t="s">
        <v>183</v>
      </c>
      <c r="M16" s="22" t="s">
        <v>184</v>
      </c>
      <c r="N16" s="20" t="s">
        <v>383</v>
      </c>
      <c r="O16" s="21" t="s">
        <v>384</v>
      </c>
      <c r="P16" s="21" t="s">
        <v>385</v>
      </c>
      <c r="Q16" s="21" t="s">
        <v>386</v>
      </c>
      <c r="R16" s="21" t="s">
        <v>387</v>
      </c>
      <c r="S16" s="21" t="s">
        <v>388</v>
      </c>
      <c r="T16" s="21" t="s">
        <v>389</v>
      </c>
      <c r="U16" s="21" t="s">
        <v>390</v>
      </c>
      <c r="V16" s="21" t="s">
        <v>391</v>
      </c>
      <c r="W16" s="22" t="s">
        <v>446</v>
      </c>
    </row>
    <row r="17" spans="1:23" x14ac:dyDescent="0.15">
      <c r="A17" s="10">
        <v>9</v>
      </c>
      <c r="B17" s="37"/>
      <c r="C17" s="42"/>
      <c r="D17" s="20" t="s">
        <v>185</v>
      </c>
      <c r="E17" s="21" t="s">
        <v>186</v>
      </c>
      <c r="F17" s="21" t="s">
        <v>187</v>
      </c>
      <c r="G17" s="21" t="s">
        <v>188</v>
      </c>
      <c r="H17" s="21" t="s">
        <v>189</v>
      </c>
      <c r="I17" s="21" t="s">
        <v>190</v>
      </c>
      <c r="J17" s="21" t="s">
        <v>191</v>
      </c>
      <c r="K17" s="21" t="s">
        <v>192</v>
      </c>
      <c r="L17" s="21" t="s">
        <v>193</v>
      </c>
      <c r="M17" s="22" t="s">
        <v>194</v>
      </c>
      <c r="N17" s="20" t="s">
        <v>392</v>
      </c>
      <c r="O17" s="21" t="s">
        <v>393</v>
      </c>
      <c r="P17" s="21" t="s">
        <v>394</v>
      </c>
      <c r="Q17" s="21" t="s">
        <v>395</v>
      </c>
      <c r="R17" s="21" t="s">
        <v>396</v>
      </c>
      <c r="S17" s="21" t="s">
        <v>397</v>
      </c>
      <c r="T17" s="21" t="s">
        <v>398</v>
      </c>
      <c r="U17" s="21" t="s">
        <v>399</v>
      </c>
      <c r="V17" s="21" t="s">
        <v>400</v>
      </c>
      <c r="W17" s="22" t="s">
        <v>401</v>
      </c>
    </row>
    <row r="18" spans="1:23" x14ac:dyDescent="0.15">
      <c r="A18" s="11">
        <v>10</v>
      </c>
      <c r="B18" s="38"/>
      <c r="C18" s="43"/>
      <c r="D18" s="23" t="s">
        <v>195</v>
      </c>
      <c r="E18" s="24" t="s">
        <v>196</v>
      </c>
      <c r="F18" s="24" t="s">
        <v>197</v>
      </c>
      <c r="G18" s="24" t="s">
        <v>198</v>
      </c>
      <c r="H18" s="24" t="s">
        <v>199</v>
      </c>
      <c r="I18" s="24" t="s">
        <v>200</v>
      </c>
      <c r="J18" s="24" t="s">
        <v>201</v>
      </c>
      <c r="K18" s="24" t="s">
        <v>202</v>
      </c>
      <c r="L18" s="24" t="s">
        <v>203</v>
      </c>
      <c r="M18" s="25" t="s">
        <v>204</v>
      </c>
      <c r="N18" s="23" t="s">
        <v>402</v>
      </c>
      <c r="O18" s="24" t="s">
        <v>403</v>
      </c>
      <c r="P18" s="24" t="s">
        <v>404</v>
      </c>
      <c r="Q18" s="24" t="s">
        <v>405</v>
      </c>
      <c r="R18" s="24" t="s">
        <v>406</v>
      </c>
      <c r="S18" s="24" t="s">
        <v>407</v>
      </c>
      <c r="T18" s="24" t="s">
        <v>408</v>
      </c>
      <c r="U18" s="24" t="s">
        <v>409</v>
      </c>
      <c r="V18" s="24" t="s">
        <v>410</v>
      </c>
      <c r="W18" s="25" t="s">
        <v>411</v>
      </c>
    </row>
    <row r="20" spans="1:23" x14ac:dyDescent="0.15">
      <c r="A20" s="1"/>
      <c r="B20" s="62" t="s">
        <v>11</v>
      </c>
      <c r="C20" s="47" t="s">
        <v>12</v>
      </c>
      <c r="D20" s="2" t="s">
        <v>7</v>
      </c>
      <c r="E20" s="3"/>
      <c r="F20" s="3"/>
      <c r="G20" s="3"/>
      <c r="H20" s="3"/>
      <c r="I20" s="3"/>
      <c r="J20" s="3"/>
      <c r="K20" s="3"/>
      <c r="L20" s="3"/>
      <c r="M20" s="4"/>
      <c r="N20" s="2"/>
      <c r="O20" s="3"/>
      <c r="P20" s="3"/>
      <c r="Q20" s="3"/>
      <c r="R20" s="3"/>
      <c r="S20" s="3"/>
      <c r="T20" s="3"/>
      <c r="U20" s="3"/>
      <c r="V20" s="3"/>
      <c r="W20" s="4"/>
    </row>
    <row r="21" spans="1:23" x14ac:dyDescent="0.15">
      <c r="A21" s="5"/>
      <c r="B21" s="45"/>
      <c r="C21" s="65"/>
      <c r="D21" s="6">
        <v>1</v>
      </c>
      <c r="E21" s="7">
        <v>2</v>
      </c>
      <c r="F21" s="7">
        <v>3</v>
      </c>
      <c r="G21" s="7">
        <v>4</v>
      </c>
      <c r="H21" s="7">
        <v>5</v>
      </c>
      <c r="I21" s="7">
        <v>6</v>
      </c>
      <c r="J21" s="7">
        <v>7</v>
      </c>
      <c r="K21" s="7">
        <v>8</v>
      </c>
      <c r="L21" s="7">
        <v>9</v>
      </c>
      <c r="M21" s="8">
        <v>10</v>
      </c>
      <c r="N21" s="6">
        <v>1</v>
      </c>
      <c r="O21" s="7">
        <v>2</v>
      </c>
      <c r="P21" s="7">
        <v>3</v>
      </c>
      <c r="Q21" s="7">
        <v>4</v>
      </c>
      <c r="R21" s="7">
        <v>5</v>
      </c>
      <c r="S21" s="7">
        <v>6</v>
      </c>
      <c r="T21" s="7">
        <v>7</v>
      </c>
      <c r="U21" s="7">
        <v>8</v>
      </c>
      <c r="V21" s="7">
        <v>9</v>
      </c>
      <c r="W21" s="8">
        <v>10</v>
      </c>
    </row>
    <row r="22" spans="1:23" x14ac:dyDescent="0.15">
      <c r="A22" s="9">
        <v>1</v>
      </c>
      <c r="B22" s="68" t="str">
        <f t="array" ref="B22:W32">_xll.WZggev("V","V",B5,D9:M18,N9:W18)</f>
        <v>-1.39528469975632-2.19356774645626i</v>
      </c>
      <c r="C22" s="87" t="str">
        <v>0.981269849423657</v>
      </c>
      <c r="D22" s="69" t="str">
        <v>0.00728985587332242+0.215125713491188i</v>
      </c>
      <c r="E22" s="70" t="str">
        <v>-0.865461750493782-0.134538249506218i</v>
      </c>
      <c r="F22" s="70" t="str">
        <v>-0.349309008953632+0.479263063061842i</v>
      </c>
      <c r="G22" s="70" t="str">
        <v>0.0846535290451431+0.915346470954857i</v>
      </c>
      <c r="H22" s="70" t="str">
        <v>-0.456310271114731-0.380697739782436i</v>
      </c>
      <c r="I22" s="70" t="str">
        <v>-0.246610160726172-0.565218529564773i</v>
      </c>
      <c r="J22" s="70" t="str">
        <v>-0.034130613054254-0.818593321485975i</v>
      </c>
      <c r="K22" s="70" t="str">
        <v>0.00455903878889919-0.580185298864661i</v>
      </c>
      <c r="L22" s="70" t="str">
        <v>0.293873528317914-0.000646297280404243i</v>
      </c>
      <c r="M22" s="71" t="str">
        <v>0.409748428208029-0.292847963780901i</v>
      </c>
      <c r="N22" s="69" t="str">
        <v>-0.314412037735337+0.148783954445698i</v>
      </c>
      <c r="O22" s="70" t="str">
        <v>0.359993081498988+0.290366112275375i</v>
      </c>
      <c r="P22" s="70" t="str">
        <v>0.0480306795244121-0.172687613984157i</v>
      </c>
      <c r="Q22" s="70" t="str">
        <v>-0.315392620553265+0.684607379446735i</v>
      </c>
      <c r="R22" s="70" t="str">
        <v>-0.336023597818986+0.200499707846855i</v>
      </c>
      <c r="S22" s="70" t="str">
        <v>0.0976068446049859-0.221375563876278i</v>
      </c>
      <c r="T22" s="70" t="str">
        <v>0.346128214972254+0.220379630570697i</v>
      </c>
      <c r="U22" s="70" t="str">
        <v>-0.338985877047003+0.207400243411033i</v>
      </c>
      <c r="V22" s="70" t="str">
        <v>-0.220447869230649+0.222292766936796i</v>
      </c>
      <c r="W22" s="71" t="str">
        <v>-0.330048453846189-0.360970947409662i</v>
      </c>
    </row>
    <row r="23" spans="1:23" x14ac:dyDescent="0.15">
      <c r="A23" s="10">
        <v>2</v>
      </c>
      <c r="B23" s="72" t="str">
        <v>-0.610379910820315+2.39090778734617i</v>
      </c>
      <c r="C23" s="88" t="str">
        <v>1.01314509140251</v>
      </c>
      <c r="D23" s="73" t="str">
        <v>-0.415758348535144-0.0356576319080296i</v>
      </c>
      <c r="E23" s="74" t="str">
        <v>0.291768404692809-0.240903360764431i</v>
      </c>
      <c r="F23" s="74" t="str">
        <v>-0.31629733143559-0.597186215906456i</v>
      </c>
      <c r="G23" s="74" t="str">
        <v>-0.286942339002133-0.143453953518317i</v>
      </c>
      <c r="H23" s="74" t="str">
        <v>0.151766570257415-0.0214246481841467i</v>
      </c>
      <c r="I23" s="74" t="str">
        <v>0.463387769031368-0.320362915608013i</v>
      </c>
      <c r="J23" s="74" t="str">
        <v>0.179316699023975+0.0137337916853928i</v>
      </c>
      <c r="K23" s="74" t="str">
        <v>-0.318581143718979+0.162230066958717i</v>
      </c>
      <c r="L23" s="74" t="str">
        <v>-0.0128367354252597+0.550193963596399i</v>
      </c>
      <c r="M23" s="75" t="str">
        <v>-0.120544694022943+0.132309703107926i</v>
      </c>
      <c r="N23" s="73" t="str">
        <v>0.360087875993536-0.259905818155044i</v>
      </c>
      <c r="O23" s="74" t="str">
        <v>0.119689146274658+0.157168634505414i</v>
      </c>
      <c r="P23" s="74" t="str">
        <v>-0.0724439042396929-0.125426137786834i</v>
      </c>
      <c r="Q23" s="74" t="str">
        <v>-0.489794162042071+0.293834167051798i</v>
      </c>
      <c r="R23" s="74" t="str">
        <v>-0.28756183037585+0.394799868650692i</v>
      </c>
      <c r="S23" s="74" t="str">
        <v>0.200458891835038+0.11369881973471i</v>
      </c>
      <c r="T23" s="74" t="str">
        <v>0.116883031554174-0.239061433533305i</v>
      </c>
      <c r="U23" s="74" t="str">
        <v>-0.11585312715649+0.337603257221637i</v>
      </c>
      <c r="V23" s="74" t="str">
        <v>-0.251890626968128+0.0331842198405497i</v>
      </c>
      <c r="W23" s="75" t="str">
        <v>-0.667646170582878-0.262211247772894i</v>
      </c>
    </row>
    <row r="24" spans="1:23" x14ac:dyDescent="0.15">
      <c r="A24" s="10">
        <v>3</v>
      </c>
      <c r="B24" s="72" t="str">
        <v>-2.24181960059941+1.04384339511007i</v>
      </c>
      <c r="C24" s="88" t="str">
        <v>1.25014529377028</v>
      </c>
      <c r="D24" s="73" t="str">
        <v>0.154013451271271+0.204493300082505i</v>
      </c>
      <c r="E24" s="74" t="str">
        <v>0.314973786735894+0.108433440689965i</v>
      </c>
      <c r="F24" s="74" t="str">
        <v>-0.131679924907597-0.158856727173578i</v>
      </c>
      <c r="G24" s="74" t="str">
        <v>0.651225367364757+0.344330393424465i</v>
      </c>
      <c r="H24" s="74" t="str">
        <v>-0.2368589166674+0.236516159361448i</v>
      </c>
      <c r="I24" s="74" t="str">
        <v>-0.0431125962374982-0.0357094560230693i</v>
      </c>
      <c r="J24" s="74" t="str">
        <v>0.0843953300884512-0.266092731623512i</v>
      </c>
      <c r="K24" s="74" t="str">
        <v>-0.240849730704112-0.60539390576248i</v>
      </c>
      <c r="L24" s="74" t="str">
        <v>-0.0509392787989916-0.440523293571115i</v>
      </c>
      <c r="M24" s="75" t="str">
        <v>0.675222716066443+0.324777283933557i</v>
      </c>
      <c r="N24" s="73" t="str">
        <v>0.127960421977932-0.27938038433966i</v>
      </c>
      <c r="O24" s="74" t="str">
        <v>0.0499106664778329-0.00698780455623444i</v>
      </c>
      <c r="P24" s="74" t="str">
        <v>-0.221320441222808+0.448615947147549i</v>
      </c>
      <c r="Q24" s="74" t="str">
        <v>0.0532360378085377-0.196888325451272i</v>
      </c>
      <c r="R24" s="74" t="str">
        <v>-0.193050319628603-0.371220600075974i</v>
      </c>
      <c r="S24" s="74" t="str">
        <v>-0.0309843401574598-0.292526159430478i</v>
      </c>
      <c r="T24" s="74" t="str">
        <v>-0.0750776620853123+0.548304839645291i</v>
      </c>
      <c r="U24" s="74" t="str">
        <v>-0.321678003329846+0.155024699390801i</v>
      </c>
      <c r="V24" s="74" t="str">
        <v>-0.129758842503383-0.102134499122523i</v>
      </c>
      <c r="W24" s="75" t="str">
        <v>0.148454287116858+0.545157864874825i</v>
      </c>
    </row>
    <row r="25" spans="1:23" x14ac:dyDescent="0.15">
      <c r="A25" s="10">
        <v>4</v>
      </c>
      <c r="B25" s="72" t="str">
        <v>2.45771756989169-1.19182458948025i</v>
      </c>
      <c r="C25" s="88" t="str">
        <v>1.26542883166224</v>
      </c>
      <c r="D25" s="73" t="str">
        <v>0.824528350303113+0.175471649696887i</v>
      </c>
      <c r="E25" s="74" t="str">
        <v>-0.207215059947472-0.23365309405444i</v>
      </c>
      <c r="F25" s="74" t="str">
        <v>-0.136847062675055+0.376897292998301i</v>
      </c>
      <c r="G25" s="74" t="str">
        <v>0.151167898780892-0.41977931928464i</v>
      </c>
      <c r="H25" s="74" t="str">
        <v>0.00736371656431093+0.110657353125243i</v>
      </c>
      <c r="I25" s="74" t="str">
        <v>-0.45613052157755-0.241068325679811i</v>
      </c>
      <c r="J25" s="74" t="str">
        <v>-0.124954821165067+0.306604395113949i</v>
      </c>
      <c r="K25" s="74" t="str">
        <v>-0.0790108509416049-0.586688173764101i</v>
      </c>
      <c r="L25" s="74" t="str">
        <v>0.489889850845769+0.211110852720504i</v>
      </c>
      <c r="M25" s="75" t="str">
        <v>-0.346379799071908+0.0285159302419386i</v>
      </c>
      <c r="N25" s="73" t="str">
        <v>0.116278018726078+0.0527785826893178i</v>
      </c>
      <c r="O25" s="74" t="str">
        <v>-0.0904416188216949+0.0803387835293299i</v>
      </c>
      <c r="P25" s="74" t="str">
        <v>-0.362421877044713+0.16061691187757i</v>
      </c>
      <c r="Q25" s="74" t="str">
        <v>-0.204796583465423-0.101944335251514i</v>
      </c>
      <c r="R25" s="74" t="str">
        <v>0.0456542982751778-0.0698954099361215i</v>
      </c>
      <c r="S25" s="74" t="str">
        <v>0.258981598821993+0.496287129148968i</v>
      </c>
      <c r="T25" s="74" t="str">
        <v>-0.0667119003449427+0.281404617102623i</v>
      </c>
      <c r="U25" s="74" t="str">
        <v>0.13591451797847+0.331464954244494i</v>
      </c>
      <c r="V25" s="74" t="str">
        <v>0.0181960848018544-0.148667645434487i</v>
      </c>
      <c r="W25" s="75" t="str">
        <v>-0.272094856528252+0.067553580964602i</v>
      </c>
    </row>
    <row r="26" spans="1:23" x14ac:dyDescent="0.15">
      <c r="A26" s="10">
        <v>5</v>
      </c>
      <c r="B26" s="72" t="str">
        <v>2.1904127288199+0.827841520355571i</v>
      </c>
      <c r="C26" s="88" t="str">
        <v>1.3993606102638</v>
      </c>
      <c r="D26" s="73" t="str">
        <v>-0.650773213500223-0.0448939196279575i</v>
      </c>
      <c r="E26" s="74" t="str">
        <v>-0.22746441767898-0.315374780141756i</v>
      </c>
      <c r="F26" s="74" t="str">
        <v>-0.511242250213448-0.230725984688603i</v>
      </c>
      <c r="G26" s="74" t="str">
        <v>-0.265212693554895-0.662244332974927i</v>
      </c>
      <c r="H26" s="74" t="str">
        <v>0.253286845215144+0.119052660250217i</v>
      </c>
      <c r="I26" s="74" t="str">
        <v>-0.40385284151757-0.59614715848243i</v>
      </c>
      <c r="J26" s="74" t="str">
        <v>0.859385799814396-0.140614200185604i</v>
      </c>
      <c r="K26" s="74" t="str">
        <v>0.236529264684686-0.514161170776919i</v>
      </c>
      <c r="L26" s="74" t="str">
        <v>0.234428050787699-0.151414282481334i</v>
      </c>
      <c r="M26" s="75" t="str">
        <v>-0.1456041351665-0.125328191680867i</v>
      </c>
      <c r="N26" s="73" t="str">
        <v>0.0790160662500325+0.356518192221549i</v>
      </c>
      <c r="O26" s="74" t="str">
        <v>-0.0166580586623604-0.0986713919278953i</v>
      </c>
      <c r="P26" s="74" t="str">
        <v>-0.00716571239771852-0.183020453788934i</v>
      </c>
      <c r="Q26" s="74" t="str">
        <v>0.347593088915916+0.250144037494927i</v>
      </c>
      <c r="R26" s="74" t="str">
        <v>0.404120256502231+0.184265115001606i</v>
      </c>
      <c r="S26" s="74" t="str">
        <v>0.159220689257954+0.0656648365363618i</v>
      </c>
      <c r="T26" s="74" t="str">
        <v>0.627265091803584+0.186492515999624i</v>
      </c>
      <c r="U26" s="74" t="str">
        <v>0.069526187225497-0.118618699929211i</v>
      </c>
      <c r="V26" s="74" t="str">
        <v>-0.782290290238667-0.217709709761333i</v>
      </c>
      <c r="W26" s="75" t="str">
        <v>-0.3851086984257+0.0495230645181722i</v>
      </c>
    </row>
    <row r="27" spans="1:23" x14ac:dyDescent="0.15">
      <c r="A27" s="10">
        <v>6</v>
      </c>
      <c r="B27" s="72" t="str">
        <v>-0.978122556605293+1.51813021049477i</v>
      </c>
      <c r="C27" s="88" t="str">
        <v>2.01945723616757</v>
      </c>
      <c r="D27" s="73" t="str">
        <v>-0.28982843426998+0.286287052186941i</v>
      </c>
      <c r="E27" s="74" t="str">
        <v>0.720375923315714+0.191588447033585i</v>
      </c>
      <c r="F27" s="74" t="str">
        <v>0.195144170347182-0.515955529654733i</v>
      </c>
      <c r="G27" s="74" t="str">
        <v>0.21167630339836+0.712675265992969i</v>
      </c>
      <c r="H27" s="74" t="str">
        <v>0.0629860221287505+0.0534607914158347i</v>
      </c>
      <c r="I27" s="74" t="str">
        <v>-0.20268277385577+0.72681072354486i</v>
      </c>
      <c r="J27" s="74" t="str">
        <v>-0.0487600038790625+0.557747431481563i</v>
      </c>
      <c r="K27" s="74" t="str">
        <v>-0.397284310350473-0.520422593026637i</v>
      </c>
      <c r="L27" s="74" t="str">
        <v>0.138719731075273-0.0392260432858472i</v>
      </c>
      <c r="M27" s="75" t="str">
        <v>-0.139596985979591+0.172550664080585i</v>
      </c>
      <c r="N27" s="73" t="str">
        <v>-0.00539994384128112+0.128783682352854i</v>
      </c>
      <c r="O27" s="74" t="str">
        <v>-0.467896070485175-0.446075240576264i</v>
      </c>
      <c r="P27" s="74" t="str">
        <v>0.718615485669998+0.281384514330002i</v>
      </c>
      <c r="Q27" s="74" t="str">
        <v>0.237738879156683-0.174787448880931i</v>
      </c>
      <c r="R27" s="74" t="str">
        <v>0.260806820107388-0.209704960994476i</v>
      </c>
      <c r="S27" s="74" t="str">
        <v>-0.0488872475692254+0.142912294329499i</v>
      </c>
      <c r="T27" s="74" t="str">
        <v>0.648271491232205-0.351728508767795i</v>
      </c>
      <c r="U27" s="74" t="str">
        <v>-0.210003530192266+0.362559938235387i</v>
      </c>
      <c r="V27" s="74" t="str">
        <v>0.0448395232976677+0.35276340310594i</v>
      </c>
      <c r="W27" s="75" t="str">
        <v>-0.607785665775557-0.0406638966298779i</v>
      </c>
    </row>
    <row r="28" spans="1:23" x14ac:dyDescent="0.15">
      <c r="A28" s="10">
        <v>7</v>
      </c>
      <c r="B28" s="72" t="str">
        <v>-1.50300694721219-0.195393773354737i</v>
      </c>
      <c r="C28" s="88" t="str">
        <v>2.18629678333972</v>
      </c>
      <c r="D28" s="73" t="str">
        <v>0.0333710991770761+0.35041203028011i</v>
      </c>
      <c r="E28" s="74" t="str">
        <v>0.251685596771238-0.327107893255009i</v>
      </c>
      <c r="F28" s="74" t="str">
        <v>-0.491570428221814-0.508429571778186i</v>
      </c>
      <c r="G28" s="74" t="str">
        <v>0.236242056358565-0.0735420541078155i</v>
      </c>
      <c r="H28" s="74" t="str">
        <v>0.116855287897159-0.00771363490790375i</v>
      </c>
      <c r="I28" s="74" t="str">
        <v>0.0282025812567809+0.13521015969822i</v>
      </c>
      <c r="J28" s="74" t="str">
        <v>0.112846422350424-0.315750129532327i</v>
      </c>
      <c r="K28" s="74" t="str">
        <v>0.190529254085878+0.537335838346696i</v>
      </c>
      <c r="L28" s="74" t="str">
        <v>-0.318473078391422-0.244958028118043i</v>
      </c>
      <c r="M28" s="75" t="str">
        <v>-0.217608565066555+0.650914536127089i</v>
      </c>
      <c r="N28" s="73" t="str">
        <v>-0.463654292590475+0.536345707409525i</v>
      </c>
      <c r="O28" s="74" t="str">
        <v>0.88116461179612-0.11883538820388i</v>
      </c>
      <c r="P28" s="74" t="str">
        <v>0.129345902263056+0.120797964423088i</v>
      </c>
      <c r="Q28" s="74" t="str">
        <v>-0.012206897807081+0.156111580429182i</v>
      </c>
      <c r="R28" s="74" t="str">
        <v>-0.547556547618588+0.452443452381412i</v>
      </c>
      <c r="S28" s="74" t="str">
        <v>0.0771120069851686-0.39532708331834i</v>
      </c>
      <c r="T28" s="74" t="str">
        <v>0.00532052475084284-0.112991241635031i</v>
      </c>
      <c r="U28" s="74" t="str">
        <v>-0.100148268294173+0.539484066421292i</v>
      </c>
      <c r="V28" s="74" t="str">
        <v>0.399865178273776-0.201279883215165i</v>
      </c>
      <c r="W28" s="75" t="str">
        <v>-0.0916152545034516+0.541314848903236i</v>
      </c>
    </row>
    <row r="29" spans="1:23" x14ac:dyDescent="0.15">
      <c r="A29" s="10">
        <v>8</v>
      </c>
      <c r="B29" s="72" t="str">
        <v>1.37407012987355+0.893018244540031i</v>
      </c>
      <c r="C29" s="88" t="str">
        <v>1.94330272066636</v>
      </c>
      <c r="D29" s="73" t="str">
        <v>0.00954810615402743+0.353807744221571i</v>
      </c>
      <c r="E29" s="74" t="str">
        <v>0.024271475686386+0.350843525414211i</v>
      </c>
      <c r="F29" s="74" t="str">
        <v>-0.212608863833168+0.078828747992843i</v>
      </c>
      <c r="G29" s="74" t="str">
        <v>0.654483928313104+0.0684599312459216i</v>
      </c>
      <c r="H29" s="74" t="str">
        <v>-0.290357596623258+0.709642403376742i</v>
      </c>
      <c r="I29" s="74" t="str">
        <v>0.161941471597328-0.180623111648956i</v>
      </c>
      <c r="J29" s="74" t="str">
        <v>0.108491604039764-0.103039506440625i</v>
      </c>
      <c r="K29" s="74" t="str">
        <v>0.489476995399555-0.243100841752096i</v>
      </c>
      <c r="L29" s="74" t="str">
        <v>-0.200145297722759+0.799854702277241i</v>
      </c>
      <c r="M29" s="75" t="str">
        <v>0.0768453278063461-0.114952698442142i</v>
      </c>
      <c r="N29" s="73" t="str">
        <v>-0.186215501134182+0.169638061785834i</v>
      </c>
      <c r="O29" s="74" t="str">
        <v>0.126757865915371+0.359255700751089i</v>
      </c>
      <c r="P29" s="74" t="str">
        <v>0.195178905297629+0.191877268364468i</v>
      </c>
      <c r="Q29" s="74" t="str">
        <v>0.0841213390803961-0.0389334256901051i</v>
      </c>
      <c r="R29" s="74" t="str">
        <v>-0.337746643542055-0.136558680191012i</v>
      </c>
      <c r="S29" s="74" t="str">
        <v>0.0883547225928298-0.404721337541989i</v>
      </c>
      <c r="T29" s="74" t="str">
        <v>-0.108231022346052+0.236159830297895i</v>
      </c>
      <c r="U29" s="74" t="str">
        <v>-0.128364878810271-0.438632522882972i</v>
      </c>
      <c r="V29" s="74" t="str">
        <v>-0.123418809285427+0.300184692351184i</v>
      </c>
      <c r="W29" s="75" t="str">
        <v>-0.0120029909625665+0.536774219056002i</v>
      </c>
    </row>
    <row r="30" spans="1:23" x14ac:dyDescent="0.15">
      <c r="A30" s="10">
        <v>9</v>
      </c>
      <c r="B30" s="72" t="str">
        <v>0.28786180835368-1.25248511814782i</v>
      </c>
      <c r="C30" s="88" t="str">
        <v>2.52255389762925</v>
      </c>
      <c r="D30" s="73" t="str">
        <v>-0.203236241573044+0.637786865276999i</v>
      </c>
      <c r="E30" s="74" t="str">
        <v>0.0025216613061462-0.313178328302784i</v>
      </c>
      <c r="F30" s="74" t="str">
        <v>0.322686180799925+0.00549707895969421i</v>
      </c>
      <c r="G30" s="74" t="str">
        <v>0.127632928182415+0.197470384139938i</v>
      </c>
      <c r="H30" s="74" t="str">
        <v>-0.177392838634352+0.149258398916472i</v>
      </c>
      <c r="I30" s="74" t="str">
        <v>0.319423692278176+0.354074595941784i</v>
      </c>
      <c r="J30" s="74" t="str">
        <v>-0.77894508515687+0.147275843914287i</v>
      </c>
      <c r="K30" s="74" t="str">
        <v>-0.50090194996497-0.499098050035031i</v>
      </c>
      <c r="L30" s="74" t="str">
        <v>0.0460402268327355+0.393084813797645i</v>
      </c>
      <c r="M30" s="75" t="str">
        <v>0.514082226968344-0.258587623540342i</v>
      </c>
      <c r="N30" s="73" t="str">
        <v>0.271606369360863+0.16961198181848i</v>
      </c>
      <c r="O30" s="74" t="str">
        <v>-0.736984059160869+0.0932321121477548i</v>
      </c>
      <c r="P30" s="74" t="str">
        <v>-0.153902015728929-0.521826394915852i</v>
      </c>
      <c r="Q30" s="74" t="str">
        <v>0.248708381809382-0.429850698319152i</v>
      </c>
      <c r="R30" s="74" t="str">
        <v>0.0983916442722537-0.437456375102976i</v>
      </c>
      <c r="S30" s="74" t="str">
        <v>0.294110029278525+0.705889970721475i</v>
      </c>
      <c r="T30" s="74" t="str">
        <v>-0.204944151558863-0.0523072917819708i</v>
      </c>
      <c r="U30" s="74" t="str">
        <v>-0.40603642064182-0.59396357935818i</v>
      </c>
      <c r="V30" s="74" t="str">
        <v>-0.0220090205632385+0.101001842263473i</v>
      </c>
      <c r="W30" s="75" t="str">
        <v>-0.657782486243647+0.272251204153588i</v>
      </c>
    </row>
    <row r="31" spans="1:23" x14ac:dyDescent="0.15">
      <c r="A31" s="11">
        <v>10</v>
      </c>
      <c r="B31" s="76" t="str">
        <v>0.828529015741472-0.137152615008821i</v>
      </c>
      <c r="C31" s="89" t="str">
        <v>2.76906544160496</v>
      </c>
      <c r="D31" s="77" t="str">
        <v>-0.0528946976031257-0.235648991667194i</v>
      </c>
      <c r="E31" s="78" t="str">
        <v>-0.410377094252064+0.481413034146117i</v>
      </c>
      <c r="F31" s="78" t="str">
        <v>0.440998445392009+0.00636018365142949i</v>
      </c>
      <c r="G31" s="78" t="str">
        <v>0.0703960718865776+0.10163717169274i</v>
      </c>
      <c r="H31" s="78" t="str">
        <v>-0.00292138524561253+0.00169753022824334i</v>
      </c>
      <c r="I31" s="78" t="str">
        <v>-0.758416398396894-0.101442878018332i</v>
      </c>
      <c r="J31" s="78" t="str">
        <v>-0.0412721015077749+0.650756499529055i</v>
      </c>
      <c r="K31" s="78" t="str">
        <v>-0.444121679777477+0.388812681529885i</v>
      </c>
      <c r="L31" s="78" t="str">
        <v>-0.242271528783102+0.12292870937967i</v>
      </c>
      <c r="M31" s="79" t="str">
        <v>-0.113795963334062+0.128493483851492i</v>
      </c>
      <c r="N31" s="77" t="str">
        <v>0.511402789739547+0.0700153193162907i</v>
      </c>
      <c r="O31" s="78" t="str">
        <v>0.0337600099848615-0.113393071249207i</v>
      </c>
      <c r="P31" s="78" t="str">
        <v>-0.635593011926163-0.133602569569167i</v>
      </c>
      <c r="Q31" s="78" t="str">
        <v>0.712151688467263-0.164889054974272i</v>
      </c>
      <c r="R31" s="78" t="str">
        <v>0.530526626846946+0.207433231069208i</v>
      </c>
      <c r="S31" s="78" t="str">
        <v>0.117432155609373+0.285865258717624i</v>
      </c>
      <c r="T31" s="78" t="str">
        <v>-0.408250999636046+0.365277397860254i</v>
      </c>
      <c r="U31" s="78" t="str">
        <v>0.329983237440574+0.394747427128057i</v>
      </c>
      <c r="V31" s="78" t="str">
        <v>-0.170771233241521+0.137691423029945i</v>
      </c>
      <c r="W31" s="79" t="str">
        <v>0.609645772531991-0.39035422746801i</v>
      </c>
    </row>
    <row r="32" spans="1:23" x14ac:dyDescent="0.15">
      <c r="B32" s="80">
        <v>0</v>
      </c>
      <c r="C32" s="44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</row>
    <row r="33" spans="2:2" x14ac:dyDescent="0.15">
      <c r="B33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S33"/>
  <sheetViews>
    <sheetView workbookViewId="0"/>
  </sheetViews>
  <sheetFormatPr defaultRowHeight="13.5" x14ac:dyDescent="0.15"/>
  <cols>
    <col min="1" max="1" width="5.125" style="13" customWidth="1"/>
    <col min="2" max="5" width="9.75" style="13" customWidth="1"/>
    <col min="6" max="16384" width="9" style="13"/>
  </cols>
  <sheetData>
    <row r="1" spans="1:45" x14ac:dyDescent="0.15">
      <c r="A1" s="14" t="s">
        <v>10</v>
      </c>
    </row>
    <row r="2" spans="1:45" x14ac:dyDescent="0.15">
      <c r="A2" s="16"/>
    </row>
    <row r="3" spans="1:45" x14ac:dyDescent="0.15">
      <c r="A3" s="14" t="s">
        <v>413</v>
      </c>
    </row>
    <row r="5" spans="1:45" x14ac:dyDescent="0.15">
      <c r="A5" s="17" t="s">
        <v>0</v>
      </c>
      <c r="B5" s="15">
        <v>10</v>
      </c>
      <c r="C5" s="35"/>
      <c r="D5" s="35"/>
      <c r="E5" s="35"/>
    </row>
    <row r="7" spans="1:45" x14ac:dyDescent="0.15">
      <c r="A7" s="1"/>
      <c r="B7" s="1"/>
      <c r="C7" s="39"/>
      <c r="D7" s="39"/>
      <c r="E7" s="39"/>
      <c r="F7" s="2" t="s">
        <v>6</v>
      </c>
      <c r="G7" s="3"/>
      <c r="H7" s="3"/>
      <c r="I7" s="3"/>
      <c r="J7" s="3"/>
      <c r="K7" s="3"/>
      <c r="L7" s="3"/>
      <c r="M7" s="3"/>
      <c r="N7" s="3"/>
      <c r="O7" s="4"/>
      <c r="P7" s="2"/>
      <c r="Q7" s="3"/>
      <c r="R7" s="3"/>
      <c r="S7" s="3"/>
      <c r="T7" s="3"/>
      <c r="U7" s="3"/>
      <c r="V7" s="3"/>
      <c r="W7" s="3"/>
      <c r="X7" s="3"/>
      <c r="Y7" s="4"/>
      <c r="Z7" s="2" t="s">
        <v>13</v>
      </c>
      <c r="AA7" s="3"/>
      <c r="AB7" s="3"/>
      <c r="AC7" s="3"/>
      <c r="AD7" s="3"/>
      <c r="AE7" s="3"/>
      <c r="AF7" s="3"/>
      <c r="AG7" s="3"/>
      <c r="AH7" s="3"/>
      <c r="AI7" s="4"/>
      <c r="AJ7" s="2"/>
      <c r="AK7" s="3"/>
      <c r="AL7" s="3"/>
      <c r="AM7" s="3"/>
      <c r="AN7" s="3"/>
      <c r="AO7" s="3"/>
      <c r="AP7" s="3"/>
      <c r="AQ7" s="3"/>
      <c r="AR7" s="3"/>
      <c r="AS7" s="4"/>
    </row>
    <row r="8" spans="1:45" x14ac:dyDescent="0.15">
      <c r="A8" s="5"/>
      <c r="B8" s="5"/>
      <c r="C8" s="40"/>
      <c r="D8" s="40"/>
      <c r="E8" s="40"/>
      <c r="F8" s="48" t="s">
        <v>100</v>
      </c>
      <c r="G8" s="49" t="s">
        <v>101</v>
      </c>
      <c r="H8" s="48" t="s">
        <v>102</v>
      </c>
      <c r="I8" s="49" t="s">
        <v>103</v>
      </c>
      <c r="J8" s="48" t="s">
        <v>104</v>
      </c>
      <c r="K8" s="49" t="s">
        <v>105</v>
      </c>
      <c r="L8" s="48" t="s">
        <v>106</v>
      </c>
      <c r="M8" s="49" t="s">
        <v>118</v>
      </c>
      <c r="N8" s="48" t="s">
        <v>107</v>
      </c>
      <c r="O8" s="49" t="s">
        <v>108</v>
      </c>
      <c r="P8" s="48" t="s">
        <v>109</v>
      </c>
      <c r="Q8" s="49" t="s">
        <v>110</v>
      </c>
      <c r="R8" s="48" t="s">
        <v>111</v>
      </c>
      <c r="S8" s="49" t="s">
        <v>112</v>
      </c>
      <c r="T8" s="48" t="s">
        <v>113</v>
      </c>
      <c r="U8" s="49" t="s">
        <v>114</v>
      </c>
      <c r="V8" s="48" t="s">
        <v>115</v>
      </c>
      <c r="W8" s="49" t="s">
        <v>116</v>
      </c>
      <c r="X8" s="48" t="s">
        <v>119</v>
      </c>
      <c r="Y8" s="49" t="s">
        <v>117</v>
      </c>
      <c r="Z8" s="48" t="s">
        <v>100</v>
      </c>
      <c r="AA8" s="49" t="s">
        <v>101</v>
      </c>
      <c r="AB8" s="48" t="s">
        <v>102</v>
      </c>
      <c r="AC8" s="49" t="s">
        <v>103</v>
      </c>
      <c r="AD8" s="48" t="s">
        <v>104</v>
      </c>
      <c r="AE8" s="49" t="s">
        <v>105</v>
      </c>
      <c r="AF8" s="48" t="s">
        <v>106</v>
      </c>
      <c r="AG8" s="49" t="s">
        <v>118</v>
      </c>
      <c r="AH8" s="48" t="s">
        <v>107</v>
      </c>
      <c r="AI8" s="49" t="s">
        <v>108</v>
      </c>
      <c r="AJ8" s="48" t="s">
        <v>109</v>
      </c>
      <c r="AK8" s="49" t="s">
        <v>110</v>
      </c>
      <c r="AL8" s="48" t="s">
        <v>111</v>
      </c>
      <c r="AM8" s="49" t="s">
        <v>112</v>
      </c>
      <c r="AN8" s="48" t="s">
        <v>113</v>
      </c>
      <c r="AO8" s="49" t="s">
        <v>114</v>
      </c>
      <c r="AP8" s="48" t="s">
        <v>115</v>
      </c>
      <c r="AQ8" s="49" t="s">
        <v>116</v>
      </c>
      <c r="AR8" s="48" t="s">
        <v>119</v>
      </c>
      <c r="AS8" s="49" t="s">
        <v>117</v>
      </c>
    </row>
    <row r="9" spans="1:45" x14ac:dyDescent="0.15">
      <c r="A9" s="9">
        <v>1</v>
      </c>
      <c r="B9" s="36"/>
      <c r="C9" s="41"/>
      <c r="D9" s="41"/>
      <c r="E9" s="41"/>
      <c r="F9" s="12">
        <v>0.2</v>
      </c>
      <c r="G9" s="19">
        <v>-0.11</v>
      </c>
      <c r="H9" s="12">
        <v>-0.93</v>
      </c>
      <c r="I9" s="19">
        <v>-0.32</v>
      </c>
      <c r="J9" s="12">
        <v>0.81</v>
      </c>
      <c r="K9" s="19">
        <v>0.37</v>
      </c>
      <c r="L9" s="12">
        <v>-0.8</v>
      </c>
      <c r="M9" s="19">
        <v>-0.92</v>
      </c>
      <c r="N9" s="18">
        <v>-0.28999999999999998</v>
      </c>
      <c r="O9" s="19">
        <v>0.86</v>
      </c>
      <c r="P9" s="12">
        <v>0.64</v>
      </c>
      <c r="Q9" s="19">
        <v>0.51</v>
      </c>
      <c r="R9" s="12">
        <v>0.71</v>
      </c>
      <c r="S9" s="19">
        <v>0.59</v>
      </c>
      <c r="T9" s="12">
        <v>-0.15</v>
      </c>
      <c r="U9" s="19">
        <v>0.19</v>
      </c>
      <c r="V9" s="12">
        <v>0.2</v>
      </c>
      <c r="W9" s="19">
        <v>0.94</v>
      </c>
      <c r="X9" s="18">
        <v>0.79</v>
      </c>
      <c r="Y9" s="19">
        <v>-0.13</v>
      </c>
      <c r="Z9" s="12">
        <v>0.12</v>
      </c>
      <c r="AA9" s="19">
        <v>-0.9</v>
      </c>
      <c r="AB9" s="12">
        <v>0.06</v>
      </c>
      <c r="AC9" s="19">
        <v>0.33</v>
      </c>
      <c r="AD9" s="12">
        <v>-0.5</v>
      </c>
      <c r="AE9" s="19">
        <v>-0.04</v>
      </c>
      <c r="AF9" s="12">
        <v>-0.99</v>
      </c>
      <c r="AG9" s="19">
        <v>-0.6</v>
      </c>
      <c r="AH9" s="18">
        <v>-0.97</v>
      </c>
      <c r="AI9" s="19">
        <v>-0.39</v>
      </c>
      <c r="AJ9" s="12">
        <v>-0.18</v>
      </c>
      <c r="AK9" s="19">
        <v>0.2</v>
      </c>
      <c r="AL9" s="12">
        <v>-0.56999999999999995</v>
      </c>
      <c r="AM9" s="19">
        <v>0.55000000000000004</v>
      </c>
      <c r="AN9" s="12">
        <v>-0.9</v>
      </c>
      <c r="AO9" s="19">
        <v>0.54</v>
      </c>
      <c r="AP9" s="12">
        <v>0.35</v>
      </c>
      <c r="AQ9" s="19">
        <v>0.43</v>
      </c>
      <c r="AR9" s="18">
        <v>0.04</v>
      </c>
      <c r="AS9" s="19">
        <v>0.47</v>
      </c>
    </row>
    <row r="10" spans="1:45" x14ac:dyDescent="0.15">
      <c r="A10" s="10">
        <v>2</v>
      </c>
      <c r="B10" s="37"/>
      <c r="C10" s="42"/>
      <c r="D10" s="42"/>
      <c r="E10" s="42"/>
      <c r="F10" s="20">
        <v>0.13</v>
      </c>
      <c r="G10" s="22">
        <v>0.75</v>
      </c>
      <c r="H10" s="20">
        <v>-0.91</v>
      </c>
      <c r="I10" s="22">
        <v>0.3</v>
      </c>
      <c r="J10" s="20">
        <v>-0.66</v>
      </c>
      <c r="K10" s="22">
        <v>0.08</v>
      </c>
      <c r="L10" s="20">
        <v>0.69</v>
      </c>
      <c r="M10" s="22">
        <v>-0.7</v>
      </c>
      <c r="N10" s="21">
        <v>-0.47</v>
      </c>
      <c r="O10" s="22">
        <v>0.5</v>
      </c>
      <c r="P10" s="20">
        <v>0.98</v>
      </c>
      <c r="Q10" s="22">
        <v>0.26</v>
      </c>
      <c r="R10" s="20">
        <v>-0.39</v>
      </c>
      <c r="S10" s="22">
        <v>-0.13</v>
      </c>
      <c r="T10" s="20">
        <v>0.51</v>
      </c>
      <c r="U10" s="22">
        <v>-0.79</v>
      </c>
      <c r="V10" s="20">
        <v>0.65</v>
      </c>
      <c r="W10" s="22">
        <v>-0.36</v>
      </c>
      <c r="X10" s="21">
        <v>-0.9</v>
      </c>
      <c r="Y10" s="22">
        <v>0.31</v>
      </c>
      <c r="Z10" s="20">
        <v>0.81</v>
      </c>
      <c r="AA10" s="22">
        <v>0.81</v>
      </c>
      <c r="AB10" s="20">
        <v>0.1</v>
      </c>
      <c r="AC10" s="22">
        <v>-0.75</v>
      </c>
      <c r="AD10" s="20">
        <v>0.11</v>
      </c>
      <c r="AE10" s="22">
        <v>0.44</v>
      </c>
      <c r="AF10" s="20">
        <v>-0.88</v>
      </c>
      <c r="AG10" s="22">
        <v>0.95</v>
      </c>
      <c r="AH10" s="21">
        <v>-0.79</v>
      </c>
      <c r="AI10" s="22">
        <v>-0.94</v>
      </c>
      <c r="AJ10" s="20">
        <v>0.03</v>
      </c>
      <c r="AK10" s="22">
        <v>0.43</v>
      </c>
      <c r="AL10" s="20">
        <v>0.65</v>
      </c>
      <c r="AM10" s="22">
        <v>-0.35</v>
      </c>
      <c r="AN10" s="20">
        <v>-0.02</v>
      </c>
      <c r="AO10" s="22">
        <v>-0.13</v>
      </c>
      <c r="AP10" s="20">
        <v>0.96</v>
      </c>
      <c r="AQ10" s="22">
        <v>-0.73</v>
      </c>
      <c r="AR10" s="21">
        <v>-0.02</v>
      </c>
      <c r="AS10" s="22">
        <v>-0.14000000000000001</v>
      </c>
    </row>
    <row r="11" spans="1:45" x14ac:dyDescent="0.15">
      <c r="A11" s="10">
        <v>3</v>
      </c>
      <c r="B11" s="37"/>
      <c r="C11" s="42"/>
      <c r="D11" s="42"/>
      <c r="E11" s="42"/>
      <c r="F11" s="20">
        <v>-0.75</v>
      </c>
      <c r="G11" s="22">
        <v>0.57999999999999996</v>
      </c>
      <c r="H11" s="20">
        <v>0.5</v>
      </c>
      <c r="I11" s="22">
        <v>-0.08</v>
      </c>
      <c r="J11" s="20">
        <v>-0.51</v>
      </c>
      <c r="K11" s="22">
        <v>-0.87</v>
      </c>
      <c r="L11" s="20">
        <v>-0.44</v>
      </c>
      <c r="M11" s="22">
        <v>-0.89</v>
      </c>
      <c r="N11" s="21">
        <v>-0.71</v>
      </c>
      <c r="O11" s="22">
        <v>0.12</v>
      </c>
      <c r="P11" s="20">
        <v>-0.11</v>
      </c>
      <c r="Q11" s="22">
        <v>0.69</v>
      </c>
      <c r="R11" s="20">
        <v>-0.65</v>
      </c>
      <c r="S11" s="22">
        <v>0.09</v>
      </c>
      <c r="T11" s="20">
        <v>0.01</v>
      </c>
      <c r="U11" s="22">
        <v>0.73</v>
      </c>
      <c r="V11" s="20">
        <v>0.54</v>
      </c>
      <c r="W11" s="22">
        <v>-0.94</v>
      </c>
      <c r="X11" s="21">
        <v>-0.01</v>
      </c>
      <c r="Y11" s="22">
        <v>0.63</v>
      </c>
      <c r="Z11" s="20">
        <v>-0.43</v>
      </c>
      <c r="AA11" s="22">
        <v>0.26</v>
      </c>
      <c r="AB11" s="20">
        <v>-0.92</v>
      </c>
      <c r="AC11" s="22">
        <v>0.85</v>
      </c>
      <c r="AD11" s="20">
        <v>0.2</v>
      </c>
      <c r="AE11" s="22">
        <v>0.08</v>
      </c>
      <c r="AF11" s="20">
        <v>-0.97</v>
      </c>
      <c r="AG11" s="22">
        <v>-0.75</v>
      </c>
      <c r="AH11" s="21">
        <v>0.76</v>
      </c>
      <c r="AI11" s="22">
        <v>-0.42</v>
      </c>
      <c r="AJ11" s="20">
        <v>-0.59</v>
      </c>
      <c r="AK11" s="22">
        <v>-0.08</v>
      </c>
      <c r="AL11" s="20">
        <v>-0.19</v>
      </c>
      <c r="AM11" s="22">
        <v>-0.22</v>
      </c>
      <c r="AN11" s="20">
        <v>-0.68</v>
      </c>
      <c r="AO11" s="22">
        <v>-0.79</v>
      </c>
      <c r="AP11" s="20">
        <v>-0.61</v>
      </c>
      <c r="AQ11" s="22">
        <v>-0.87</v>
      </c>
      <c r="AR11" s="21">
        <v>-0.51</v>
      </c>
      <c r="AS11" s="22">
        <v>0.52</v>
      </c>
    </row>
    <row r="12" spans="1:45" x14ac:dyDescent="0.15">
      <c r="A12" s="10">
        <v>4</v>
      </c>
      <c r="B12" s="37"/>
      <c r="C12" s="42"/>
      <c r="D12" s="42"/>
      <c r="E12" s="42"/>
      <c r="F12" s="20">
        <v>-0.19</v>
      </c>
      <c r="G12" s="22">
        <v>0.81</v>
      </c>
      <c r="H12" s="20">
        <v>0.63</v>
      </c>
      <c r="I12" s="22">
        <v>-0.37</v>
      </c>
      <c r="J12" s="20">
        <v>0.59</v>
      </c>
      <c r="K12" s="22">
        <v>-0.36</v>
      </c>
      <c r="L12" s="20">
        <v>-0.9</v>
      </c>
      <c r="M12" s="22">
        <v>-0.18</v>
      </c>
      <c r="N12" s="21">
        <v>-0.28000000000000003</v>
      </c>
      <c r="O12" s="22">
        <v>-0.3</v>
      </c>
      <c r="P12" s="20">
        <v>-0.89</v>
      </c>
      <c r="Q12" s="22">
        <v>-0.3</v>
      </c>
      <c r="R12" s="20">
        <v>0.82</v>
      </c>
      <c r="S12" s="22">
        <v>0.72</v>
      </c>
      <c r="T12" s="20">
        <v>-0.43</v>
      </c>
      <c r="U12" s="22">
        <v>0.19</v>
      </c>
      <c r="V12" s="20">
        <v>0.22</v>
      </c>
      <c r="W12" s="22">
        <v>0.35</v>
      </c>
      <c r="X12" s="21">
        <v>-0.28999999999999998</v>
      </c>
      <c r="Y12" s="22">
        <v>-0.8</v>
      </c>
      <c r="Z12" s="20">
        <v>0.48</v>
      </c>
      <c r="AA12" s="22">
        <v>-0.68</v>
      </c>
      <c r="AB12" s="20">
        <v>1</v>
      </c>
      <c r="AC12" s="22">
        <v>0.27</v>
      </c>
      <c r="AD12" s="20">
        <v>0.9</v>
      </c>
      <c r="AE12" s="22">
        <v>-0.46</v>
      </c>
      <c r="AF12" s="20">
        <v>0.37</v>
      </c>
      <c r="AG12" s="22">
        <v>0.49</v>
      </c>
      <c r="AH12" s="21">
        <v>-0.31</v>
      </c>
      <c r="AI12" s="22">
        <v>-0.7</v>
      </c>
      <c r="AJ12" s="20">
        <v>-0.73</v>
      </c>
      <c r="AK12" s="22">
        <v>-0.16</v>
      </c>
      <c r="AL12" s="20">
        <v>0.04</v>
      </c>
      <c r="AM12" s="22">
        <v>-0.37</v>
      </c>
      <c r="AN12" s="20">
        <v>0.64</v>
      </c>
      <c r="AO12" s="22">
        <v>-0.9</v>
      </c>
      <c r="AP12" s="20">
        <v>0.68</v>
      </c>
      <c r="AQ12" s="22">
        <v>0.97</v>
      </c>
      <c r="AR12" s="21">
        <v>-0.64</v>
      </c>
      <c r="AS12" s="22">
        <v>-0.75</v>
      </c>
    </row>
    <row r="13" spans="1:45" x14ac:dyDescent="0.15">
      <c r="A13" s="10">
        <v>5</v>
      </c>
      <c r="B13" s="37"/>
      <c r="C13" s="42"/>
      <c r="D13" s="42"/>
      <c r="E13" s="42"/>
      <c r="F13" s="20">
        <v>-0.64</v>
      </c>
      <c r="G13" s="22">
        <v>0.87</v>
      </c>
      <c r="H13" s="20">
        <v>0.79</v>
      </c>
      <c r="I13" s="22">
        <v>0.62</v>
      </c>
      <c r="J13" s="20">
        <v>-0.28000000000000003</v>
      </c>
      <c r="K13" s="22">
        <v>0.51</v>
      </c>
      <c r="L13" s="20">
        <v>0.2</v>
      </c>
      <c r="M13" s="22">
        <v>-0.16</v>
      </c>
      <c r="N13" s="21">
        <v>0.17</v>
      </c>
      <c r="O13" s="22">
        <v>-0.74</v>
      </c>
      <c r="P13" s="20">
        <v>0.16</v>
      </c>
      <c r="Q13" s="22">
        <v>-0.14000000000000001</v>
      </c>
      <c r="R13" s="20">
        <v>0.93</v>
      </c>
      <c r="S13" s="22">
        <v>-0.92</v>
      </c>
      <c r="T13" s="20">
        <v>0.87</v>
      </c>
      <c r="U13" s="22">
        <v>-0.28999999999999998</v>
      </c>
      <c r="V13" s="20">
        <v>-0.04</v>
      </c>
      <c r="W13" s="22">
        <v>0.75</v>
      </c>
      <c r="X13" s="21">
        <v>0.13</v>
      </c>
      <c r="Y13" s="22">
        <v>-0.42</v>
      </c>
      <c r="Z13" s="20">
        <v>-0.2</v>
      </c>
      <c r="AA13" s="22">
        <v>-0.64</v>
      </c>
      <c r="AB13" s="20">
        <v>-0.59</v>
      </c>
      <c r="AC13" s="22">
        <v>-0.02</v>
      </c>
      <c r="AD13" s="20">
        <v>-0.53</v>
      </c>
      <c r="AE13" s="22">
        <v>-0.74</v>
      </c>
      <c r="AF13" s="20">
        <v>-0.49</v>
      </c>
      <c r="AG13" s="22">
        <v>0.73</v>
      </c>
      <c r="AH13" s="21">
        <v>0.49</v>
      </c>
      <c r="AI13" s="22">
        <v>0.84</v>
      </c>
      <c r="AJ13" s="20">
        <v>-0.68</v>
      </c>
      <c r="AK13" s="22">
        <v>0.21</v>
      </c>
      <c r="AL13" s="20">
        <v>-0.13</v>
      </c>
      <c r="AM13" s="22">
        <v>-0.27</v>
      </c>
      <c r="AN13" s="20">
        <v>0.02</v>
      </c>
      <c r="AO13" s="22">
        <v>0.44</v>
      </c>
      <c r="AP13" s="20">
        <v>0.68</v>
      </c>
      <c r="AQ13" s="22">
        <v>-0.66</v>
      </c>
      <c r="AR13" s="21">
        <v>-0.45</v>
      </c>
      <c r="AS13" s="22">
        <v>-0.74</v>
      </c>
    </row>
    <row r="14" spans="1:45" x14ac:dyDescent="0.15">
      <c r="A14" s="10">
        <v>6</v>
      </c>
      <c r="B14" s="37"/>
      <c r="C14" s="42"/>
      <c r="D14" s="42"/>
      <c r="E14" s="42"/>
      <c r="F14" s="20">
        <v>-0.16</v>
      </c>
      <c r="G14" s="22">
        <v>-0.89</v>
      </c>
      <c r="H14" s="20">
        <v>-0.45</v>
      </c>
      <c r="I14" s="22">
        <v>0.3</v>
      </c>
      <c r="J14" s="20">
        <v>-0.78</v>
      </c>
      <c r="K14" s="22">
        <v>0.86</v>
      </c>
      <c r="L14" s="20">
        <v>-0.83</v>
      </c>
      <c r="M14" s="22">
        <v>-0.62</v>
      </c>
      <c r="N14" s="21">
        <v>0.69</v>
      </c>
      <c r="O14" s="22">
        <v>0.82</v>
      </c>
      <c r="P14" s="20">
        <v>0.62</v>
      </c>
      <c r="Q14" s="22">
        <v>-0.47</v>
      </c>
      <c r="R14" s="20">
        <v>-0.78</v>
      </c>
      <c r="S14" s="22">
        <v>0.74</v>
      </c>
      <c r="T14" s="20">
        <v>0.79</v>
      </c>
      <c r="U14" s="22">
        <v>-0.27</v>
      </c>
      <c r="V14" s="20">
        <v>-0.96</v>
      </c>
      <c r="W14" s="22">
        <v>0.56999999999999995</v>
      </c>
      <c r="X14" s="21">
        <v>-0.03</v>
      </c>
      <c r="Y14" s="22">
        <v>0.71</v>
      </c>
      <c r="Z14" s="20">
        <v>0.49</v>
      </c>
      <c r="AA14" s="22">
        <v>-0.39</v>
      </c>
      <c r="AB14" s="20">
        <v>0.2</v>
      </c>
      <c r="AC14" s="22">
        <v>-0.59</v>
      </c>
      <c r="AD14" s="20">
        <v>0.23</v>
      </c>
      <c r="AE14" s="22">
        <v>0.31</v>
      </c>
      <c r="AF14" s="20">
        <v>0.81</v>
      </c>
      <c r="AG14" s="22">
        <v>0</v>
      </c>
      <c r="AH14" s="21">
        <v>-0.32</v>
      </c>
      <c r="AI14" s="22">
        <v>0.79</v>
      </c>
      <c r="AJ14" s="20">
        <v>-0.6</v>
      </c>
      <c r="AK14" s="22">
        <v>0.6</v>
      </c>
      <c r="AL14" s="20">
        <v>-0.72</v>
      </c>
      <c r="AM14" s="22">
        <v>0.32</v>
      </c>
      <c r="AN14" s="20">
        <v>0.34</v>
      </c>
      <c r="AO14" s="22">
        <v>-0.28000000000000003</v>
      </c>
      <c r="AP14" s="20">
        <v>0.6</v>
      </c>
      <c r="AQ14" s="22">
        <v>0.8</v>
      </c>
      <c r="AR14" s="21">
        <v>0.01</v>
      </c>
      <c r="AS14" s="22">
        <v>-0.13</v>
      </c>
    </row>
    <row r="15" spans="1:45" x14ac:dyDescent="0.15">
      <c r="A15" s="10">
        <v>7</v>
      </c>
      <c r="B15" s="37"/>
      <c r="C15" s="42"/>
      <c r="D15" s="42"/>
      <c r="E15" s="42"/>
      <c r="F15" s="20">
        <v>-0.96</v>
      </c>
      <c r="G15" s="22">
        <v>0.22</v>
      </c>
      <c r="H15" s="20">
        <v>0.52</v>
      </c>
      <c r="I15" s="22">
        <v>-0.98</v>
      </c>
      <c r="J15" s="20">
        <v>0.71</v>
      </c>
      <c r="K15" s="22">
        <v>-0.11</v>
      </c>
      <c r="L15" s="20">
        <v>0.02</v>
      </c>
      <c r="M15" s="22">
        <v>-0.44</v>
      </c>
      <c r="N15" s="21">
        <v>0.52</v>
      </c>
      <c r="O15" s="22">
        <v>0.78</v>
      </c>
      <c r="P15" s="20">
        <v>0.93</v>
      </c>
      <c r="Q15" s="22">
        <v>0.56000000000000005</v>
      </c>
      <c r="R15" s="20">
        <v>0.81</v>
      </c>
      <c r="S15" s="22">
        <v>0.45</v>
      </c>
      <c r="T15" s="20">
        <v>0.73</v>
      </c>
      <c r="U15" s="22">
        <v>-0.8</v>
      </c>
      <c r="V15" s="20">
        <v>-0.74</v>
      </c>
      <c r="W15" s="22">
        <v>0.55000000000000004</v>
      </c>
      <c r="X15" s="21">
        <v>0.61</v>
      </c>
      <c r="Y15" s="22">
        <v>-0.45</v>
      </c>
      <c r="Z15" s="20">
        <v>-0.76</v>
      </c>
      <c r="AA15" s="22">
        <v>0.12</v>
      </c>
      <c r="AB15" s="20">
        <v>0.92</v>
      </c>
      <c r="AC15" s="22">
        <v>-0.9</v>
      </c>
      <c r="AD15" s="20">
        <v>0.19</v>
      </c>
      <c r="AE15" s="22">
        <v>-0.15</v>
      </c>
      <c r="AF15" s="20">
        <v>0.42</v>
      </c>
      <c r="AG15" s="22">
        <v>0.99</v>
      </c>
      <c r="AH15" s="21">
        <v>-0.19</v>
      </c>
      <c r="AI15" s="22">
        <v>-0.4</v>
      </c>
      <c r="AJ15" s="20">
        <v>-0.17</v>
      </c>
      <c r="AK15" s="22">
        <v>-0.77</v>
      </c>
      <c r="AL15" s="20">
        <v>0.17</v>
      </c>
      <c r="AM15" s="22">
        <v>-0.22</v>
      </c>
      <c r="AN15" s="20">
        <v>0.08</v>
      </c>
      <c r="AO15" s="22">
        <v>0.63</v>
      </c>
      <c r="AP15" s="20">
        <v>-0.02</v>
      </c>
      <c r="AQ15" s="22">
        <v>0.84</v>
      </c>
      <c r="AR15" s="21">
        <v>-0.09</v>
      </c>
      <c r="AS15" s="22">
        <v>0.63</v>
      </c>
    </row>
    <row r="16" spans="1:45" x14ac:dyDescent="0.15">
      <c r="A16" s="10">
        <v>8</v>
      </c>
      <c r="B16" s="37"/>
      <c r="C16" s="42"/>
      <c r="D16" s="42"/>
      <c r="E16" s="42"/>
      <c r="F16" s="20">
        <v>0.73</v>
      </c>
      <c r="G16" s="22">
        <v>-0.9</v>
      </c>
      <c r="H16" s="20">
        <v>0.6</v>
      </c>
      <c r="I16" s="22">
        <v>-0.84</v>
      </c>
      <c r="J16" s="20">
        <v>-0.31</v>
      </c>
      <c r="K16" s="22">
        <v>-0.69</v>
      </c>
      <c r="L16" s="20">
        <v>-0.79</v>
      </c>
      <c r="M16" s="22">
        <v>0.09</v>
      </c>
      <c r="N16" s="21">
        <v>-0.87</v>
      </c>
      <c r="O16" s="22">
        <v>0.83</v>
      </c>
      <c r="P16" s="20">
        <v>-0.37</v>
      </c>
      <c r="Q16" s="22">
        <v>0.39</v>
      </c>
      <c r="R16" s="20">
        <v>-0.03</v>
      </c>
      <c r="S16" s="22">
        <v>-0.48</v>
      </c>
      <c r="T16" s="20">
        <v>0.37</v>
      </c>
      <c r="U16" s="22">
        <v>0.2</v>
      </c>
      <c r="V16" s="20">
        <v>0.96</v>
      </c>
      <c r="W16" s="22">
        <v>-0.22</v>
      </c>
      <c r="X16" s="21">
        <v>0.39</v>
      </c>
      <c r="Y16" s="22">
        <v>0.23</v>
      </c>
      <c r="Z16" s="20">
        <v>0.02</v>
      </c>
      <c r="AA16" s="22">
        <v>-0.9</v>
      </c>
      <c r="AB16" s="20">
        <v>0.48</v>
      </c>
      <c r="AC16" s="22">
        <v>-0.63</v>
      </c>
      <c r="AD16" s="20">
        <v>-0.99</v>
      </c>
      <c r="AE16" s="22">
        <v>-0.98</v>
      </c>
      <c r="AF16" s="20">
        <v>0.54</v>
      </c>
      <c r="AG16" s="22">
        <v>0.19</v>
      </c>
      <c r="AH16" s="21">
        <v>0.03</v>
      </c>
      <c r="AI16" s="22">
        <v>-0.02</v>
      </c>
      <c r="AJ16" s="20">
        <v>0.1</v>
      </c>
      <c r="AK16" s="22">
        <v>0.69</v>
      </c>
      <c r="AL16" s="20">
        <v>-0.56000000000000005</v>
      </c>
      <c r="AM16" s="22">
        <v>-0.46</v>
      </c>
      <c r="AN16" s="20">
        <v>0.59</v>
      </c>
      <c r="AO16" s="22">
        <v>0.23</v>
      </c>
      <c r="AP16" s="20">
        <v>0.26</v>
      </c>
      <c r="AQ16" s="22">
        <v>-0.76</v>
      </c>
      <c r="AR16" s="21">
        <v>-0.5</v>
      </c>
      <c r="AS16" s="22">
        <v>-0.01</v>
      </c>
    </row>
    <row r="17" spans="1:45" x14ac:dyDescent="0.15">
      <c r="A17" s="10">
        <v>9</v>
      </c>
      <c r="B17" s="37"/>
      <c r="C17" s="42"/>
      <c r="D17" s="42"/>
      <c r="E17" s="42"/>
      <c r="F17" s="20">
        <v>-0.91</v>
      </c>
      <c r="G17" s="22">
        <v>-0.72</v>
      </c>
      <c r="H17" s="20">
        <v>0.8</v>
      </c>
      <c r="I17" s="22">
        <v>0.81</v>
      </c>
      <c r="J17" s="20">
        <v>0.46</v>
      </c>
      <c r="K17" s="22">
        <v>0.27</v>
      </c>
      <c r="L17" s="20">
        <v>0.96</v>
      </c>
      <c r="M17" s="22">
        <v>-0.56999999999999995</v>
      </c>
      <c r="N17" s="21">
        <v>-0.23</v>
      </c>
      <c r="O17" s="22">
        <v>-0.65</v>
      </c>
      <c r="P17" s="20">
        <v>-0.79</v>
      </c>
      <c r="Q17" s="22">
        <v>0.75</v>
      </c>
      <c r="R17" s="20">
        <v>0.14000000000000001</v>
      </c>
      <c r="S17" s="22">
        <v>-0.25</v>
      </c>
      <c r="T17" s="20">
        <v>-0.05</v>
      </c>
      <c r="U17" s="22">
        <v>-0.85</v>
      </c>
      <c r="V17" s="20">
        <v>-0.44</v>
      </c>
      <c r="W17" s="22">
        <v>0.14000000000000001</v>
      </c>
      <c r="X17" s="21">
        <v>-0.64</v>
      </c>
      <c r="Y17" s="22">
        <v>-0.25</v>
      </c>
      <c r="Z17" s="20">
        <v>0.1</v>
      </c>
      <c r="AA17" s="22">
        <v>0.9</v>
      </c>
      <c r="AB17" s="20">
        <v>-0.49</v>
      </c>
      <c r="AC17" s="22">
        <v>-0.53</v>
      </c>
      <c r="AD17" s="20">
        <v>-0.46</v>
      </c>
      <c r="AE17" s="22">
        <v>-0.64</v>
      </c>
      <c r="AF17" s="20">
        <v>0.23</v>
      </c>
      <c r="AG17" s="22">
        <v>-0.44</v>
      </c>
      <c r="AH17" s="21">
        <v>-0.91</v>
      </c>
      <c r="AI17" s="22">
        <v>-0.21</v>
      </c>
      <c r="AJ17" s="20">
        <v>0.25</v>
      </c>
      <c r="AK17" s="22">
        <v>0.04</v>
      </c>
      <c r="AL17" s="20">
        <v>0.51</v>
      </c>
      <c r="AM17" s="22">
        <v>-0.54</v>
      </c>
      <c r="AN17" s="20">
        <v>-0.11</v>
      </c>
      <c r="AO17" s="22">
        <v>-0.38</v>
      </c>
      <c r="AP17" s="20">
        <v>0.8</v>
      </c>
      <c r="AQ17" s="22">
        <v>0.04</v>
      </c>
      <c r="AR17" s="21">
        <v>0.3</v>
      </c>
      <c r="AS17" s="22">
        <v>0.46</v>
      </c>
    </row>
    <row r="18" spans="1:45" x14ac:dyDescent="0.15">
      <c r="A18" s="11">
        <v>10</v>
      </c>
      <c r="B18" s="38"/>
      <c r="C18" s="43"/>
      <c r="D18" s="43"/>
      <c r="E18" s="43"/>
      <c r="F18" s="23">
        <v>-0.21</v>
      </c>
      <c r="G18" s="25">
        <v>-0.15</v>
      </c>
      <c r="H18" s="23">
        <v>-0.5</v>
      </c>
      <c r="I18" s="25">
        <v>-0.05</v>
      </c>
      <c r="J18" s="23">
        <v>-0.23</v>
      </c>
      <c r="K18" s="25">
        <v>0.72</v>
      </c>
      <c r="L18" s="23">
        <v>-0.97</v>
      </c>
      <c r="M18" s="25">
        <v>-0.55000000000000004</v>
      </c>
      <c r="N18" s="24">
        <v>-0.51</v>
      </c>
      <c r="O18" s="25">
        <v>-0.66</v>
      </c>
      <c r="P18" s="23">
        <v>0.3</v>
      </c>
      <c r="Q18" s="25">
        <v>0.8</v>
      </c>
      <c r="R18" s="23">
        <v>0.47</v>
      </c>
      <c r="S18" s="25">
        <v>-0.18</v>
      </c>
      <c r="T18" s="23">
        <v>-0.95</v>
      </c>
      <c r="U18" s="25">
        <v>0.41</v>
      </c>
      <c r="V18" s="23">
        <v>0.6</v>
      </c>
      <c r="W18" s="25">
        <v>-0.86</v>
      </c>
      <c r="X18" s="24">
        <v>0.55000000000000004</v>
      </c>
      <c r="Y18" s="25">
        <v>0.08</v>
      </c>
      <c r="Z18" s="23">
        <v>0.56000000000000005</v>
      </c>
      <c r="AA18" s="25">
        <v>0.35</v>
      </c>
      <c r="AB18" s="23">
        <v>-0.88</v>
      </c>
      <c r="AC18" s="25">
        <v>-0.74</v>
      </c>
      <c r="AD18" s="23">
        <v>0.9</v>
      </c>
      <c r="AE18" s="25">
        <v>-0.34</v>
      </c>
      <c r="AF18" s="23">
        <v>0.67</v>
      </c>
      <c r="AG18" s="25">
        <v>0.68</v>
      </c>
      <c r="AH18" s="24">
        <v>0.88</v>
      </c>
      <c r="AI18" s="25">
        <v>-0.53</v>
      </c>
      <c r="AJ18" s="23">
        <v>0.56999999999999995</v>
      </c>
      <c r="AK18" s="25">
        <v>-0.5</v>
      </c>
      <c r="AL18" s="23">
        <v>-0.65</v>
      </c>
      <c r="AM18" s="25">
        <v>-0.22</v>
      </c>
      <c r="AN18" s="23">
        <v>0.92</v>
      </c>
      <c r="AO18" s="25">
        <v>-0.95</v>
      </c>
      <c r="AP18" s="23">
        <v>-0.56999999999999995</v>
      </c>
      <c r="AQ18" s="25">
        <v>-0.09</v>
      </c>
      <c r="AR18" s="24">
        <v>-0.06</v>
      </c>
      <c r="AS18" s="25">
        <v>0.27</v>
      </c>
    </row>
    <row r="20" spans="1:45" x14ac:dyDescent="0.15">
      <c r="A20" s="1"/>
      <c r="B20" s="90" t="s">
        <v>414</v>
      </c>
      <c r="C20" s="91"/>
      <c r="D20" s="90" t="s">
        <v>12</v>
      </c>
      <c r="E20" s="91"/>
      <c r="F20" s="2" t="s">
        <v>7</v>
      </c>
      <c r="G20" s="3"/>
      <c r="H20" s="3"/>
      <c r="I20" s="3"/>
      <c r="J20" s="3"/>
      <c r="K20" s="3"/>
      <c r="L20" s="3"/>
      <c r="M20" s="3"/>
      <c r="N20" s="3"/>
      <c r="O20" s="4"/>
      <c r="P20" s="2"/>
      <c r="Q20" s="3"/>
      <c r="R20" s="3"/>
      <c r="S20" s="3"/>
      <c r="T20" s="3"/>
      <c r="U20" s="3"/>
      <c r="V20" s="3"/>
      <c r="W20" s="3"/>
      <c r="X20" s="3"/>
      <c r="Y20" s="4"/>
      <c r="Z20" s="2"/>
      <c r="AA20" s="3"/>
      <c r="AB20" s="3"/>
      <c r="AC20" s="3"/>
      <c r="AD20" s="3"/>
      <c r="AE20" s="3"/>
      <c r="AF20" s="3"/>
      <c r="AG20" s="3"/>
      <c r="AH20" s="3"/>
      <c r="AI20" s="4"/>
      <c r="AJ20" s="2"/>
      <c r="AK20" s="3"/>
      <c r="AL20" s="3"/>
      <c r="AM20" s="3"/>
      <c r="AN20" s="3"/>
      <c r="AO20" s="3"/>
      <c r="AP20" s="3"/>
      <c r="AQ20" s="3"/>
      <c r="AR20" s="3"/>
      <c r="AS20" s="4"/>
    </row>
    <row r="21" spans="1:45" x14ac:dyDescent="0.15">
      <c r="A21" s="5"/>
      <c r="B21" s="45" t="s">
        <v>217</v>
      </c>
      <c r="C21" s="46" t="s">
        <v>218</v>
      </c>
      <c r="D21" s="45" t="s">
        <v>217</v>
      </c>
      <c r="E21" s="46" t="s">
        <v>218</v>
      </c>
      <c r="F21" s="48" t="s">
        <v>100</v>
      </c>
      <c r="G21" s="49" t="s">
        <v>101</v>
      </c>
      <c r="H21" s="48" t="s">
        <v>102</v>
      </c>
      <c r="I21" s="49" t="s">
        <v>103</v>
      </c>
      <c r="J21" s="48" t="s">
        <v>104</v>
      </c>
      <c r="K21" s="49" t="s">
        <v>105</v>
      </c>
      <c r="L21" s="48" t="s">
        <v>106</v>
      </c>
      <c r="M21" s="49" t="s">
        <v>118</v>
      </c>
      <c r="N21" s="48" t="s">
        <v>107</v>
      </c>
      <c r="O21" s="49" t="s">
        <v>108</v>
      </c>
      <c r="P21" s="48" t="s">
        <v>109</v>
      </c>
      <c r="Q21" s="49" t="s">
        <v>110</v>
      </c>
      <c r="R21" s="48" t="s">
        <v>111</v>
      </c>
      <c r="S21" s="49" t="s">
        <v>112</v>
      </c>
      <c r="T21" s="48" t="s">
        <v>113</v>
      </c>
      <c r="U21" s="49" t="s">
        <v>114</v>
      </c>
      <c r="V21" s="48" t="s">
        <v>115</v>
      </c>
      <c r="W21" s="49" t="s">
        <v>116</v>
      </c>
      <c r="X21" s="48" t="s">
        <v>119</v>
      </c>
      <c r="Y21" s="49" t="s">
        <v>117</v>
      </c>
      <c r="Z21" s="48" t="s">
        <v>100</v>
      </c>
      <c r="AA21" s="49" t="s">
        <v>101</v>
      </c>
      <c r="AB21" s="48" t="s">
        <v>102</v>
      </c>
      <c r="AC21" s="49" t="s">
        <v>103</v>
      </c>
      <c r="AD21" s="48" t="s">
        <v>104</v>
      </c>
      <c r="AE21" s="49" t="s">
        <v>105</v>
      </c>
      <c r="AF21" s="48" t="s">
        <v>106</v>
      </c>
      <c r="AG21" s="49" t="s">
        <v>118</v>
      </c>
      <c r="AH21" s="48" t="s">
        <v>107</v>
      </c>
      <c r="AI21" s="49" t="s">
        <v>108</v>
      </c>
      <c r="AJ21" s="48" t="s">
        <v>109</v>
      </c>
      <c r="AK21" s="49" t="s">
        <v>110</v>
      </c>
      <c r="AL21" s="48" t="s">
        <v>111</v>
      </c>
      <c r="AM21" s="49" t="s">
        <v>112</v>
      </c>
      <c r="AN21" s="48" t="s">
        <v>113</v>
      </c>
      <c r="AO21" s="49" t="s">
        <v>114</v>
      </c>
      <c r="AP21" s="48" t="s">
        <v>115</v>
      </c>
      <c r="AQ21" s="49" t="s">
        <v>116</v>
      </c>
      <c r="AR21" s="48" t="s">
        <v>119</v>
      </c>
      <c r="AS21" s="49" t="s">
        <v>117</v>
      </c>
    </row>
    <row r="22" spans="1:45" x14ac:dyDescent="0.15">
      <c r="A22" s="9">
        <v>1</v>
      </c>
      <c r="B22" s="68">
        <f t="array" ref="B22:AS32">_xll.WZggev2("V","V",B5,F9:Y18,Z9:AS18)</f>
        <v>-1.3952846997563242</v>
      </c>
      <c r="C22" s="87">
        <v>-2.1935677464562611</v>
      </c>
      <c r="D22" s="87">
        <v>0.98126984942365725</v>
      </c>
      <c r="E22" s="87">
        <v>0</v>
      </c>
      <c r="F22" s="69">
        <v>7.2898558733224218E-3</v>
      </c>
      <c r="G22" s="71">
        <v>0.21512571349118839</v>
      </c>
      <c r="H22" s="69">
        <v>-0.86546175049378216</v>
      </c>
      <c r="I22" s="71">
        <v>-0.13453824950621779</v>
      </c>
      <c r="J22" s="69">
        <v>-0.34930900895363187</v>
      </c>
      <c r="K22" s="71">
        <v>0.47926306306184191</v>
      </c>
      <c r="L22" s="69">
        <v>8.4653529045143061E-2</v>
      </c>
      <c r="M22" s="71">
        <v>0.91534647095485688</v>
      </c>
      <c r="N22" s="70">
        <v>-0.45631027111473121</v>
      </c>
      <c r="O22" s="71">
        <v>-0.38069773978243598</v>
      </c>
      <c r="P22" s="69">
        <v>-0.2466101607261717</v>
      </c>
      <c r="Q22" s="71">
        <v>-0.56521852956477259</v>
      </c>
      <c r="R22" s="69">
        <v>-3.4130613054253994E-2</v>
      </c>
      <c r="S22" s="71">
        <v>-0.81859332148597486</v>
      </c>
      <c r="T22" s="69">
        <v>4.5590387888991939E-3</v>
      </c>
      <c r="U22" s="71">
        <v>-0.58018529886466097</v>
      </c>
      <c r="V22" s="69">
        <v>0.29387352831791402</v>
      </c>
      <c r="W22" s="71">
        <v>-6.4629728040424257E-4</v>
      </c>
      <c r="X22" s="70">
        <v>0.40974842820802865</v>
      </c>
      <c r="Y22" s="71">
        <v>-0.29284796378090105</v>
      </c>
      <c r="Z22" s="69">
        <v>-0.31441203773533682</v>
      </c>
      <c r="AA22" s="71">
        <v>0.14878395444569781</v>
      </c>
      <c r="AB22" s="69">
        <v>0.35999308149898779</v>
      </c>
      <c r="AC22" s="71">
        <v>0.29036611227537529</v>
      </c>
      <c r="AD22" s="69">
        <v>4.8030679524412138E-2</v>
      </c>
      <c r="AE22" s="71">
        <v>-0.17268761398415663</v>
      </c>
      <c r="AF22" s="69">
        <v>-0.31539262055326522</v>
      </c>
      <c r="AG22" s="71">
        <v>0.68460737944673478</v>
      </c>
      <c r="AH22" s="70">
        <v>-0.33602359781898644</v>
      </c>
      <c r="AI22" s="71">
        <v>0.20049970784685511</v>
      </c>
      <c r="AJ22" s="69">
        <v>9.7606844604985865E-2</v>
      </c>
      <c r="AK22" s="71">
        <v>-0.22137556387627755</v>
      </c>
      <c r="AL22" s="69">
        <v>0.34612821497225404</v>
      </c>
      <c r="AM22" s="71">
        <v>0.22037963057069726</v>
      </c>
      <c r="AN22" s="69">
        <v>-0.33898587704700311</v>
      </c>
      <c r="AO22" s="71">
        <v>0.20740024341103319</v>
      </c>
      <c r="AP22" s="69">
        <v>-0.22044786923064869</v>
      </c>
      <c r="AQ22" s="71">
        <v>0.22229276693679587</v>
      </c>
      <c r="AR22" s="70">
        <v>-0.33004845384618864</v>
      </c>
      <c r="AS22" s="71">
        <v>-0.3609709474096619</v>
      </c>
    </row>
    <row r="23" spans="1:45" x14ac:dyDescent="0.15">
      <c r="A23" s="10">
        <v>2</v>
      </c>
      <c r="B23" s="72">
        <v>-0.61037991082031484</v>
      </c>
      <c r="C23" s="88">
        <v>2.3909077873461744</v>
      </c>
      <c r="D23" s="88">
        <v>1.0131450914025129</v>
      </c>
      <c r="E23" s="88">
        <v>0</v>
      </c>
      <c r="F23" s="73">
        <v>-0.41575834853514387</v>
      </c>
      <c r="G23" s="75">
        <v>-3.5657631908029563E-2</v>
      </c>
      <c r="H23" s="73">
        <v>0.2917684046928094</v>
      </c>
      <c r="I23" s="75">
        <v>-0.24090336076443122</v>
      </c>
      <c r="J23" s="73">
        <v>-0.31629733143559019</v>
      </c>
      <c r="K23" s="75">
        <v>-0.59718621590645615</v>
      </c>
      <c r="L23" s="73">
        <v>-0.2869423390021329</v>
      </c>
      <c r="M23" s="75">
        <v>-0.14345395351831697</v>
      </c>
      <c r="N23" s="74">
        <v>0.15176657025741483</v>
      </c>
      <c r="O23" s="75">
        <v>-2.1424648184146682E-2</v>
      </c>
      <c r="P23" s="73">
        <v>0.46338776903136791</v>
      </c>
      <c r="Q23" s="75">
        <v>-0.32036291560801256</v>
      </c>
      <c r="R23" s="73">
        <v>0.17931669902397498</v>
      </c>
      <c r="S23" s="75">
        <v>1.3733791685392812E-2</v>
      </c>
      <c r="T23" s="73">
        <v>-0.31858114371897944</v>
      </c>
      <c r="U23" s="75">
        <v>0.16223006695871744</v>
      </c>
      <c r="V23" s="73">
        <v>-1.2836735425259659E-2</v>
      </c>
      <c r="W23" s="75">
        <v>0.55019396359639927</v>
      </c>
      <c r="X23" s="74">
        <v>-0.12054469402294332</v>
      </c>
      <c r="Y23" s="75">
        <v>0.13230970310792642</v>
      </c>
      <c r="Z23" s="73">
        <v>0.3600878759935362</v>
      </c>
      <c r="AA23" s="75">
        <v>-0.25990581815504421</v>
      </c>
      <c r="AB23" s="73">
        <v>0.11968914627465807</v>
      </c>
      <c r="AC23" s="75">
        <v>0.15716863450541388</v>
      </c>
      <c r="AD23" s="73">
        <v>-7.2443904239692852E-2</v>
      </c>
      <c r="AE23" s="75">
        <v>-0.12542613778683398</v>
      </c>
      <c r="AF23" s="73">
        <v>-0.48979416204207071</v>
      </c>
      <c r="AG23" s="75">
        <v>0.29383416705179793</v>
      </c>
      <c r="AH23" s="74">
        <v>-0.28756183037584976</v>
      </c>
      <c r="AI23" s="75">
        <v>0.39479986865069178</v>
      </c>
      <c r="AJ23" s="73">
        <v>0.20045889183503804</v>
      </c>
      <c r="AK23" s="75">
        <v>0.11369881973471041</v>
      </c>
      <c r="AL23" s="73">
        <v>0.1168830315541739</v>
      </c>
      <c r="AM23" s="75">
        <v>-0.239061433533305</v>
      </c>
      <c r="AN23" s="73">
        <v>-0.1158531271564902</v>
      </c>
      <c r="AO23" s="75">
        <v>0.33760325722163709</v>
      </c>
      <c r="AP23" s="73">
        <v>-0.25189062696812797</v>
      </c>
      <c r="AQ23" s="75">
        <v>3.3184219840549686E-2</v>
      </c>
      <c r="AR23" s="74">
        <v>-0.66764617058287778</v>
      </c>
      <c r="AS23" s="75">
        <v>-0.26221124777289423</v>
      </c>
    </row>
    <row r="24" spans="1:45" x14ac:dyDescent="0.15">
      <c r="A24" s="10">
        <v>3</v>
      </c>
      <c r="B24" s="72">
        <v>-2.2418196005994093</v>
      </c>
      <c r="C24" s="88">
        <v>1.0438433951100714</v>
      </c>
      <c r="D24" s="88">
        <v>1.2501452937702768</v>
      </c>
      <c r="E24" s="88">
        <v>0</v>
      </c>
      <c r="F24" s="73">
        <v>0.15401345127127125</v>
      </c>
      <c r="G24" s="75">
        <v>0.20449330008250494</v>
      </c>
      <c r="H24" s="73">
        <v>0.31497378673589388</v>
      </c>
      <c r="I24" s="75">
        <v>0.1084334406899654</v>
      </c>
      <c r="J24" s="73">
        <v>-0.13167992490759725</v>
      </c>
      <c r="K24" s="75">
        <v>-0.15885672717357785</v>
      </c>
      <c r="L24" s="73">
        <v>0.65122536736475689</v>
      </c>
      <c r="M24" s="75">
        <v>0.34433039342446475</v>
      </c>
      <c r="N24" s="74">
        <v>-0.23685891666739992</v>
      </c>
      <c r="O24" s="75">
        <v>0.23651615936144782</v>
      </c>
      <c r="P24" s="73">
        <v>-4.3112596237498191E-2</v>
      </c>
      <c r="Q24" s="75">
        <v>-3.5709456023069346E-2</v>
      </c>
      <c r="R24" s="73">
        <v>8.4395330088451237E-2</v>
      </c>
      <c r="S24" s="75">
        <v>-0.26609273162351182</v>
      </c>
      <c r="T24" s="73">
        <v>-0.24084973070411203</v>
      </c>
      <c r="U24" s="75">
        <v>-0.60539390576248042</v>
      </c>
      <c r="V24" s="73">
        <v>-5.0939278798991613E-2</v>
      </c>
      <c r="W24" s="75">
        <v>-0.44052329357111475</v>
      </c>
      <c r="X24" s="74">
        <v>0.67522271606644257</v>
      </c>
      <c r="Y24" s="75">
        <v>0.32477728393355748</v>
      </c>
      <c r="Z24" s="73">
        <v>0.12796042197793228</v>
      </c>
      <c r="AA24" s="75">
        <v>-0.27938038433965956</v>
      </c>
      <c r="AB24" s="73">
        <v>4.9910666477832905E-2</v>
      </c>
      <c r="AC24" s="75">
        <v>-6.9878045562344442E-3</v>
      </c>
      <c r="AD24" s="73">
        <v>-0.22132044122280822</v>
      </c>
      <c r="AE24" s="75">
        <v>0.44861594714754927</v>
      </c>
      <c r="AF24" s="73">
        <v>5.3236037808537653E-2</v>
      </c>
      <c r="AG24" s="75">
        <v>-0.19688832545127191</v>
      </c>
      <c r="AH24" s="74">
        <v>-0.19305031962860292</v>
      </c>
      <c r="AI24" s="75">
        <v>-0.37122060007597402</v>
      </c>
      <c r="AJ24" s="73">
        <v>-3.0984340157459815E-2</v>
      </c>
      <c r="AK24" s="75">
        <v>-0.29252615943047761</v>
      </c>
      <c r="AL24" s="73">
        <v>-7.5077662085312302E-2</v>
      </c>
      <c r="AM24" s="75">
        <v>0.5483048396452912</v>
      </c>
      <c r="AN24" s="73">
        <v>-0.32167800332984614</v>
      </c>
      <c r="AO24" s="75">
        <v>0.15502469939080096</v>
      </c>
      <c r="AP24" s="73">
        <v>-0.12975884250338282</v>
      </c>
      <c r="AQ24" s="75">
        <v>-0.1021344991225228</v>
      </c>
      <c r="AR24" s="74">
        <v>0.14845428711685799</v>
      </c>
      <c r="AS24" s="75">
        <v>0.54515786487482487</v>
      </c>
    </row>
    <row r="25" spans="1:45" x14ac:dyDescent="0.15">
      <c r="A25" s="10">
        <v>4</v>
      </c>
      <c r="B25" s="72">
        <v>2.4577175698916949</v>
      </c>
      <c r="C25" s="88">
        <v>-1.1918245894802471</v>
      </c>
      <c r="D25" s="88">
        <v>1.2654288316622424</v>
      </c>
      <c r="E25" s="88">
        <v>0</v>
      </c>
      <c r="F25" s="73">
        <v>0.82452835030311344</v>
      </c>
      <c r="G25" s="75">
        <v>0.1754716496968865</v>
      </c>
      <c r="H25" s="73">
        <v>-0.20721505994747166</v>
      </c>
      <c r="I25" s="75">
        <v>-0.23365309405444018</v>
      </c>
      <c r="J25" s="73">
        <v>-0.13684706267505531</v>
      </c>
      <c r="K25" s="75">
        <v>0.37689729299830088</v>
      </c>
      <c r="L25" s="73">
        <v>0.15116789878089201</v>
      </c>
      <c r="M25" s="75">
        <v>-0.41977931928463957</v>
      </c>
      <c r="N25" s="74">
        <v>7.3637165643109306E-3</v>
      </c>
      <c r="O25" s="75">
        <v>0.11065735312524279</v>
      </c>
      <c r="P25" s="73">
        <v>-0.45613052157755035</v>
      </c>
      <c r="Q25" s="75">
        <v>-0.2410683256798111</v>
      </c>
      <c r="R25" s="73">
        <v>-0.12495482116506693</v>
      </c>
      <c r="S25" s="75">
        <v>0.30660439511394927</v>
      </c>
      <c r="T25" s="73">
        <v>-7.9010850941604913E-2</v>
      </c>
      <c r="U25" s="75">
        <v>-0.58668817376410087</v>
      </c>
      <c r="V25" s="73">
        <v>0.48988985084576864</v>
      </c>
      <c r="W25" s="75">
        <v>0.21111085272050434</v>
      </c>
      <c r="X25" s="74">
        <v>-0.34637979907190791</v>
      </c>
      <c r="Y25" s="75">
        <v>2.8515930241938558E-2</v>
      </c>
      <c r="Z25" s="73">
        <v>0.1162780187260779</v>
      </c>
      <c r="AA25" s="75">
        <v>5.2778582689317816E-2</v>
      </c>
      <c r="AB25" s="73">
        <v>-9.044161882169495E-2</v>
      </c>
      <c r="AC25" s="75">
        <v>8.0338783529329882E-2</v>
      </c>
      <c r="AD25" s="73">
        <v>-0.36242187704471318</v>
      </c>
      <c r="AE25" s="75">
        <v>0.16061691187757013</v>
      </c>
      <c r="AF25" s="73">
        <v>-0.20479658346542298</v>
      </c>
      <c r="AG25" s="75">
        <v>-0.10194433525151383</v>
      </c>
      <c r="AH25" s="74">
        <v>4.5654298275177842E-2</v>
      </c>
      <c r="AI25" s="75">
        <v>-6.9895409936121478E-2</v>
      </c>
      <c r="AJ25" s="73">
        <v>0.25898159882199251</v>
      </c>
      <c r="AK25" s="75">
        <v>0.49628712914896772</v>
      </c>
      <c r="AL25" s="73">
        <v>-6.6711900344942718E-2</v>
      </c>
      <c r="AM25" s="75">
        <v>0.28140461710262255</v>
      </c>
      <c r="AN25" s="73">
        <v>0.1359145179784696</v>
      </c>
      <c r="AO25" s="75">
        <v>0.3314649542444939</v>
      </c>
      <c r="AP25" s="73">
        <v>1.8196084801854442E-2</v>
      </c>
      <c r="AQ25" s="75">
        <v>-0.14866764543448666</v>
      </c>
      <c r="AR25" s="74">
        <v>-0.27209485652825161</v>
      </c>
      <c r="AS25" s="75">
        <v>6.7553580964602025E-2</v>
      </c>
    </row>
    <row r="26" spans="1:45" x14ac:dyDescent="0.15">
      <c r="A26" s="10">
        <v>5</v>
      </c>
      <c r="B26" s="72">
        <v>2.1904127288199038</v>
      </c>
      <c r="C26" s="88">
        <v>0.82784152035557079</v>
      </c>
      <c r="D26" s="88">
        <v>1.3993606102638014</v>
      </c>
      <c r="E26" s="88">
        <v>0</v>
      </c>
      <c r="F26" s="73">
        <v>-0.65077321350022288</v>
      </c>
      <c r="G26" s="75">
        <v>-4.4893919627957544E-2</v>
      </c>
      <c r="H26" s="73">
        <v>-0.22746441767897965</v>
      </c>
      <c r="I26" s="75">
        <v>-0.31537478014175596</v>
      </c>
      <c r="J26" s="73">
        <v>-0.51124225021344782</v>
      </c>
      <c r="K26" s="75">
        <v>-0.23072598468860267</v>
      </c>
      <c r="L26" s="73">
        <v>-0.26521269355489513</v>
      </c>
      <c r="M26" s="75">
        <v>-0.66224433297492713</v>
      </c>
      <c r="N26" s="74">
        <v>0.25328684521514444</v>
      </c>
      <c r="O26" s="75">
        <v>0.11905266025021748</v>
      </c>
      <c r="P26" s="73">
        <v>-0.40385284151756973</v>
      </c>
      <c r="Q26" s="75">
        <v>-0.59614715848243038</v>
      </c>
      <c r="R26" s="73">
        <v>0.85938579981439611</v>
      </c>
      <c r="S26" s="75">
        <v>-0.14061420018560405</v>
      </c>
      <c r="T26" s="73">
        <v>0.23652926468468577</v>
      </c>
      <c r="U26" s="75">
        <v>-0.51416117077691914</v>
      </c>
      <c r="V26" s="73">
        <v>0.23442805078769924</v>
      </c>
      <c r="W26" s="75">
        <v>-0.15141428248133404</v>
      </c>
      <c r="X26" s="74">
        <v>-0.14560413516650011</v>
      </c>
      <c r="Y26" s="75">
        <v>-0.12532819168086717</v>
      </c>
      <c r="Z26" s="73">
        <v>7.9016066250032546E-2</v>
      </c>
      <c r="AA26" s="75">
        <v>0.35651819222154857</v>
      </c>
      <c r="AB26" s="73">
        <v>-1.6658058662360448E-2</v>
      </c>
      <c r="AC26" s="75">
        <v>-9.8671391927895272E-2</v>
      </c>
      <c r="AD26" s="73">
        <v>-7.1657123977185181E-3</v>
      </c>
      <c r="AE26" s="75">
        <v>-0.18302045378893431</v>
      </c>
      <c r="AF26" s="73">
        <v>0.347593088915916</v>
      </c>
      <c r="AG26" s="75">
        <v>0.2501440374949272</v>
      </c>
      <c r="AH26" s="74">
        <v>0.40412025650223121</v>
      </c>
      <c r="AI26" s="75">
        <v>0.18426511500160569</v>
      </c>
      <c r="AJ26" s="73">
        <v>0.15922068925795432</v>
      </c>
      <c r="AK26" s="75">
        <v>6.5664836536361848E-2</v>
      </c>
      <c r="AL26" s="73">
        <v>0.62726509180358392</v>
      </c>
      <c r="AM26" s="75">
        <v>0.18649251599962408</v>
      </c>
      <c r="AN26" s="73">
        <v>6.9526187225497013E-2</v>
      </c>
      <c r="AO26" s="75">
        <v>-0.11861869992921065</v>
      </c>
      <c r="AP26" s="73">
        <v>-0.78229029023866714</v>
      </c>
      <c r="AQ26" s="75">
        <v>-0.21770970976133303</v>
      </c>
      <c r="AR26" s="74">
        <v>-0.38510869842569961</v>
      </c>
      <c r="AS26" s="75">
        <v>4.9523064518172163E-2</v>
      </c>
    </row>
    <row r="27" spans="1:45" x14ac:dyDescent="0.15">
      <c r="A27" s="10">
        <v>6</v>
      </c>
      <c r="B27" s="72">
        <v>-0.97812255660529335</v>
      </c>
      <c r="C27" s="88">
        <v>1.5181302104947709</v>
      </c>
      <c r="D27" s="88">
        <v>2.0194572361675678</v>
      </c>
      <c r="E27" s="88">
        <v>0</v>
      </c>
      <c r="F27" s="73">
        <v>-0.2898284342699804</v>
      </c>
      <c r="G27" s="75">
        <v>0.28628705218694117</v>
      </c>
      <c r="H27" s="73">
        <v>0.72037592331571421</v>
      </c>
      <c r="I27" s="75">
        <v>0.19158844703358519</v>
      </c>
      <c r="J27" s="73">
        <v>0.19514417034718196</v>
      </c>
      <c r="K27" s="75">
        <v>-0.51595552965473279</v>
      </c>
      <c r="L27" s="73">
        <v>0.21167630339835966</v>
      </c>
      <c r="M27" s="75">
        <v>0.7126752659929686</v>
      </c>
      <c r="N27" s="74">
        <v>6.2986022128750457E-2</v>
      </c>
      <c r="O27" s="75">
        <v>5.3460791415834652E-2</v>
      </c>
      <c r="P27" s="73">
        <v>-0.20268277385576952</v>
      </c>
      <c r="Q27" s="75">
        <v>0.72681072354485987</v>
      </c>
      <c r="R27" s="73">
        <v>-4.8760003879062506E-2</v>
      </c>
      <c r="S27" s="75">
        <v>0.55774743148156303</v>
      </c>
      <c r="T27" s="73">
        <v>-0.3972843103504729</v>
      </c>
      <c r="U27" s="75">
        <v>-0.52042259302663707</v>
      </c>
      <c r="V27" s="73">
        <v>0.13871973107527277</v>
      </c>
      <c r="W27" s="75">
        <v>-3.9226043285847167E-2</v>
      </c>
      <c r="X27" s="74">
        <v>-0.13959698597959067</v>
      </c>
      <c r="Y27" s="75">
        <v>0.1725506640805845</v>
      </c>
      <c r="Z27" s="73">
        <v>-5.3999438412811202E-3</v>
      </c>
      <c r="AA27" s="75">
        <v>0.12878368235285442</v>
      </c>
      <c r="AB27" s="73">
        <v>-0.46789607048517518</v>
      </c>
      <c r="AC27" s="75">
        <v>-0.4460752405762638</v>
      </c>
      <c r="AD27" s="73">
        <v>0.71861548566999844</v>
      </c>
      <c r="AE27" s="75">
        <v>0.28138451433000156</v>
      </c>
      <c r="AF27" s="73">
        <v>0.2377388791566826</v>
      </c>
      <c r="AG27" s="75">
        <v>-0.17478744888093101</v>
      </c>
      <c r="AH27" s="74">
        <v>0.26080682010738765</v>
      </c>
      <c r="AI27" s="75">
        <v>-0.20970496099447589</v>
      </c>
      <c r="AJ27" s="73">
        <v>-4.8887247569225439E-2</v>
      </c>
      <c r="AK27" s="75">
        <v>0.14291229432949898</v>
      </c>
      <c r="AL27" s="73">
        <v>0.64827149123220473</v>
      </c>
      <c r="AM27" s="75">
        <v>-0.35172850876779527</v>
      </c>
      <c r="AN27" s="73">
        <v>-0.21000353019226611</v>
      </c>
      <c r="AO27" s="75">
        <v>0.36255993823538651</v>
      </c>
      <c r="AP27" s="73">
        <v>4.4839523297667681E-2</v>
      </c>
      <c r="AQ27" s="75">
        <v>0.35276340310594034</v>
      </c>
      <c r="AR27" s="74">
        <v>-0.6077856657755567</v>
      </c>
      <c r="AS27" s="75">
        <v>-4.0663896629877912E-2</v>
      </c>
    </row>
    <row r="28" spans="1:45" x14ac:dyDescent="0.15">
      <c r="A28" s="10">
        <v>7</v>
      </c>
      <c r="B28" s="72">
        <v>-1.5030069472121856</v>
      </c>
      <c r="C28" s="88">
        <v>-0.19539377335473707</v>
      </c>
      <c r="D28" s="88">
        <v>2.1862967833397176</v>
      </c>
      <c r="E28" s="88">
        <v>0</v>
      </c>
      <c r="F28" s="73">
        <v>3.3371099177076098E-2</v>
      </c>
      <c r="G28" s="75">
        <v>0.35041203028010953</v>
      </c>
      <c r="H28" s="73">
        <v>0.25168559677123781</v>
      </c>
      <c r="I28" s="75">
        <v>-0.32710789325500883</v>
      </c>
      <c r="J28" s="73">
        <v>-0.49157042822181385</v>
      </c>
      <c r="K28" s="75">
        <v>-0.50842957177818615</v>
      </c>
      <c r="L28" s="73">
        <v>0.23624205635856454</v>
      </c>
      <c r="M28" s="75">
        <v>-7.3542054107815502E-2</v>
      </c>
      <c r="N28" s="74">
        <v>0.11685528789715907</v>
      </c>
      <c r="O28" s="75">
        <v>-7.7136349079037518E-3</v>
      </c>
      <c r="P28" s="73">
        <v>2.8202581256780851E-2</v>
      </c>
      <c r="Q28" s="75">
        <v>0.13521015969822026</v>
      </c>
      <c r="R28" s="73">
        <v>0.11284642235042436</v>
      </c>
      <c r="S28" s="75">
        <v>-0.31575012953232701</v>
      </c>
      <c r="T28" s="73">
        <v>0.1905292540858777</v>
      </c>
      <c r="U28" s="75">
        <v>0.53733583834669596</v>
      </c>
      <c r="V28" s="73">
        <v>-0.31847307839142158</v>
      </c>
      <c r="W28" s="75">
        <v>-0.24495802811804301</v>
      </c>
      <c r="X28" s="74">
        <v>-0.21760856506655468</v>
      </c>
      <c r="Y28" s="75">
        <v>0.65091453612708894</v>
      </c>
      <c r="Z28" s="73">
        <v>-0.46365429259047503</v>
      </c>
      <c r="AA28" s="75">
        <v>0.53634570740952503</v>
      </c>
      <c r="AB28" s="73">
        <v>0.88116461179612049</v>
      </c>
      <c r="AC28" s="75">
        <v>-0.11883538820387951</v>
      </c>
      <c r="AD28" s="73">
        <v>0.12934590226305615</v>
      </c>
      <c r="AE28" s="75">
        <v>0.1207979644230881</v>
      </c>
      <c r="AF28" s="73">
        <v>-1.2206897807081035E-2</v>
      </c>
      <c r="AG28" s="75">
        <v>0.15611158042918213</v>
      </c>
      <c r="AH28" s="74">
        <v>-0.54755654761858841</v>
      </c>
      <c r="AI28" s="75">
        <v>0.45244345238141154</v>
      </c>
      <c r="AJ28" s="73">
        <v>7.7112006985168638E-2</v>
      </c>
      <c r="AK28" s="75">
        <v>-0.39532708331833988</v>
      </c>
      <c r="AL28" s="73">
        <v>5.320524750842842E-3</v>
      </c>
      <c r="AM28" s="75">
        <v>-0.11299124163503063</v>
      </c>
      <c r="AN28" s="73">
        <v>-0.10014826829417325</v>
      </c>
      <c r="AO28" s="75">
        <v>0.53948406642129221</v>
      </c>
      <c r="AP28" s="73">
        <v>0.39986517827377627</v>
      </c>
      <c r="AQ28" s="75">
        <v>-0.20127988321516521</v>
      </c>
      <c r="AR28" s="74">
        <v>-9.1615254503451579E-2</v>
      </c>
      <c r="AS28" s="75">
        <v>0.54131484890323578</v>
      </c>
    </row>
    <row r="29" spans="1:45" x14ac:dyDescent="0.15">
      <c r="A29" s="10">
        <v>8</v>
      </c>
      <c r="B29" s="72">
        <v>1.3740701298735503</v>
      </c>
      <c r="C29" s="88">
        <v>0.89301824454003054</v>
      </c>
      <c r="D29" s="88">
        <v>1.9433027206663647</v>
      </c>
      <c r="E29" s="88">
        <v>0</v>
      </c>
      <c r="F29" s="73">
        <v>9.5481061540274321E-3</v>
      </c>
      <c r="G29" s="75">
        <v>0.35380774422157146</v>
      </c>
      <c r="H29" s="73">
        <v>2.4271475686385977E-2</v>
      </c>
      <c r="I29" s="75">
        <v>0.35084352541421099</v>
      </c>
      <c r="J29" s="73">
        <v>-0.21260886383316788</v>
      </c>
      <c r="K29" s="75">
        <v>7.8828747992843007E-2</v>
      </c>
      <c r="L29" s="73">
        <v>0.65448392831310365</v>
      </c>
      <c r="M29" s="75">
        <v>6.8459931245921646E-2</v>
      </c>
      <c r="N29" s="74">
        <v>-0.29035759662325783</v>
      </c>
      <c r="O29" s="75">
        <v>0.70964240337674223</v>
      </c>
      <c r="P29" s="73">
        <v>0.16194147159732844</v>
      </c>
      <c r="Q29" s="75">
        <v>-0.18062311164895642</v>
      </c>
      <c r="R29" s="73">
        <v>0.1084916040397636</v>
      </c>
      <c r="S29" s="75">
        <v>-0.10303950644062546</v>
      </c>
      <c r="T29" s="73">
        <v>0.48947699539955519</v>
      </c>
      <c r="U29" s="75">
        <v>-0.24310084175209598</v>
      </c>
      <c r="V29" s="73">
        <v>-0.20014529772275891</v>
      </c>
      <c r="W29" s="75">
        <v>0.79985470227724109</v>
      </c>
      <c r="X29" s="74">
        <v>7.684532780634605E-2</v>
      </c>
      <c r="Y29" s="75">
        <v>-0.11495269844214179</v>
      </c>
      <c r="Z29" s="73">
        <v>-0.1862155011341822</v>
      </c>
      <c r="AA29" s="75">
        <v>0.16963806178583407</v>
      </c>
      <c r="AB29" s="73">
        <v>0.12675786591537103</v>
      </c>
      <c r="AC29" s="75">
        <v>0.35925570075108942</v>
      </c>
      <c r="AD29" s="73">
        <v>0.1951789052976293</v>
      </c>
      <c r="AE29" s="75">
        <v>0.19187726836446828</v>
      </c>
      <c r="AF29" s="73">
        <v>8.412133908039611E-2</v>
      </c>
      <c r="AG29" s="75">
        <v>-3.8933425690105092E-2</v>
      </c>
      <c r="AH29" s="74">
        <v>-0.33774664354205491</v>
      </c>
      <c r="AI29" s="75">
        <v>-0.13655868019101167</v>
      </c>
      <c r="AJ29" s="73">
        <v>8.8354722592829782E-2</v>
      </c>
      <c r="AK29" s="75">
        <v>-0.40472133754198852</v>
      </c>
      <c r="AL29" s="73">
        <v>-0.10823102234605222</v>
      </c>
      <c r="AM29" s="75">
        <v>0.23615983029789533</v>
      </c>
      <c r="AN29" s="73">
        <v>-0.12836487881027067</v>
      </c>
      <c r="AO29" s="75">
        <v>-0.43863252288297239</v>
      </c>
      <c r="AP29" s="73">
        <v>-0.12341880928542724</v>
      </c>
      <c r="AQ29" s="75">
        <v>0.30018469235118411</v>
      </c>
      <c r="AR29" s="74">
        <v>-1.2002990962566497E-2</v>
      </c>
      <c r="AS29" s="75">
        <v>0.53677421905600231</v>
      </c>
    </row>
    <row r="30" spans="1:45" x14ac:dyDescent="0.15">
      <c r="A30" s="10">
        <v>9</v>
      </c>
      <c r="B30" s="72">
        <v>0.28786180835367953</v>
      </c>
      <c r="C30" s="88">
        <v>-1.2524851181478227</v>
      </c>
      <c r="D30" s="88">
        <v>2.5225538976292534</v>
      </c>
      <c r="E30" s="88">
        <v>0</v>
      </c>
      <c r="F30" s="73">
        <v>-0.20323624157304368</v>
      </c>
      <c r="G30" s="75">
        <v>0.63778686527699924</v>
      </c>
      <c r="H30" s="73">
        <v>2.5216613061461975E-3</v>
      </c>
      <c r="I30" s="75">
        <v>-0.31317832830278425</v>
      </c>
      <c r="J30" s="73">
        <v>0.32268618079992512</v>
      </c>
      <c r="K30" s="75">
        <v>5.4970789596942128E-3</v>
      </c>
      <c r="L30" s="73">
        <v>0.12763292818241473</v>
      </c>
      <c r="M30" s="75">
        <v>0.19747038413993814</v>
      </c>
      <c r="N30" s="74">
        <v>-0.17739283863435157</v>
      </c>
      <c r="O30" s="75">
        <v>0.14925839891647244</v>
      </c>
      <c r="P30" s="73">
        <v>0.31942369227817635</v>
      </c>
      <c r="Q30" s="75">
        <v>0.35407459594178364</v>
      </c>
      <c r="R30" s="73">
        <v>-0.77894508515686967</v>
      </c>
      <c r="S30" s="75">
        <v>0.14727584391428744</v>
      </c>
      <c r="T30" s="73">
        <v>-0.50090194996496951</v>
      </c>
      <c r="U30" s="75">
        <v>-0.4990980500350306</v>
      </c>
      <c r="V30" s="73">
        <v>4.6040226832735544E-2</v>
      </c>
      <c r="W30" s="75">
        <v>0.39308481379764526</v>
      </c>
      <c r="X30" s="74">
        <v>0.5140822269683436</v>
      </c>
      <c r="Y30" s="75">
        <v>-0.25858762354034165</v>
      </c>
      <c r="Z30" s="73">
        <v>0.27160636936086313</v>
      </c>
      <c r="AA30" s="75">
        <v>0.16961198181847995</v>
      </c>
      <c r="AB30" s="73">
        <v>-0.73698405916086851</v>
      </c>
      <c r="AC30" s="75">
        <v>9.32321121477548E-2</v>
      </c>
      <c r="AD30" s="73">
        <v>-0.15390201572892856</v>
      </c>
      <c r="AE30" s="75">
        <v>-0.52182639491585237</v>
      </c>
      <c r="AF30" s="73">
        <v>0.24870838180938179</v>
      </c>
      <c r="AG30" s="75">
        <v>-0.42985069831915185</v>
      </c>
      <c r="AH30" s="74">
        <v>9.8391644272253706E-2</v>
      </c>
      <c r="AI30" s="75">
        <v>-0.43745637510297641</v>
      </c>
      <c r="AJ30" s="73">
        <v>0.29411002927852486</v>
      </c>
      <c r="AK30" s="75">
        <v>0.70588997072147508</v>
      </c>
      <c r="AL30" s="73">
        <v>-0.20494415155886278</v>
      </c>
      <c r="AM30" s="75">
        <v>-5.2307291781970751E-2</v>
      </c>
      <c r="AN30" s="73">
        <v>-0.40603642064181988</v>
      </c>
      <c r="AO30" s="75">
        <v>-0.59396357935818012</v>
      </c>
      <c r="AP30" s="73">
        <v>-2.2009020563238547E-2</v>
      </c>
      <c r="AQ30" s="75">
        <v>0.10100184226347257</v>
      </c>
      <c r="AR30" s="74">
        <v>-0.65778248624364688</v>
      </c>
      <c r="AS30" s="75">
        <v>0.27225120415358761</v>
      </c>
    </row>
    <row r="31" spans="1:45" x14ac:dyDescent="0.15">
      <c r="A31" s="11">
        <v>10</v>
      </c>
      <c r="B31" s="76">
        <v>0.82852901574147153</v>
      </c>
      <c r="C31" s="89">
        <v>-0.13715261500882125</v>
      </c>
      <c r="D31" s="89">
        <v>2.7690654416049583</v>
      </c>
      <c r="E31" s="89">
        <v>0</v>
      </c>
      <c r="F31" s="77">
        <v>-5.2894697603125679E-2</v>
      </c>
      <c r="G31" s="79">
        <v>-0.23564899166719414</v>
      </c>
      <c r="H31" s="77">
        <v>-0.41037709425206353</v>
      </c>
      <c r="I31" s="79">
        <v>0.48141303414611736</v>
      </c>
      <c r="J31" s="77">
        <v>0.44099844539200905</v>
      </c>
      <c r="K31" s="79">
        <v>6.3601836514294852E-3</v>
      </c>
      <c r="L31" s="77">
        <v>7.0396071886577649E-2</v>
      </c>
      <c r="M31" s="79">
        <v>0.10163717169273963</v>
      </c>
      <c r="N31" s="78">
        <v>-2.9213852456125345E-3</v>
      </c>
      <c r="O31" s="79">
        <v>1.697530228243337E-3</v>
      </c>
      <c r="P31" s="77">
        <v>-0.75841639839689434</v>
      </c>
      <c r="Q31" s="79">
        <v>-0.10144287801833163</v>
      </c>
      <c r="R31" s="77">
        <v>-4.1272101507774883E-2</v>
      </c>
      <c r="S31" s="79">
        <v>0.65075649952905501</v>
      </c>
      <c r="T31" s="77">
        <v>-0.4441216797774768</v>
      </c>
      <c r="U31" s="79">
        <v>0.38881268152988452</v>
      </c>
      <c r="V31" s="77">
        <v>-0.24227152878310163</v>
      </c>
      <c r="W31" s="79">
        <v>0.1229287093796695</v>
      </c>
      <c r="X31" s="78">
        <v>-0.11379596333406217</v>
      </c>
      <c r="Y31" s="79">
        <v>0.12849348385149217</v>
      </c>
      <c r="Z31" s="77">
        <v>0.51140278973954711</v>
      </c>
      <c r="AA31" s="79">
        <v>7.0015319316290694E-2</v>
      </c>
      <c r="AB31" s="77">
        <v>3.376000998486154E-2</v>
      </c>
      <c r="AC31" s="79">
        <v>-0.11339307124920657</v>
      </c>
      <c r="AD31" s="77">
        <v>-0.6355930119261628</v>
      </c>
      <c r="AE31" s="79">
        <v>-0.13360256956916686</v>
      </c>
      <c r="AF31" s="77">
        <v>0.71215168846726262</v>
      </c>
      <c r="AG31" s="79">
        <v>-0.16488905497427217</v>
      </c>
      <c r="AH31" s="78">
        <v>0.53052662684694551</v>
      </c>
      <c r="AI31" s="79">
        <v>0.20743323106920777</v>
      </c>
      <c r="AJ31" s="77">
        <v>0.11743215560937283</v>
      </c>
      <c r="AK31" s="79">
        <v>0.28586525871762447</v>
      </c>
      <c r="AL31" s="77">
        <v>-0.408250999636046</v>
      </c>
      <c r="AM31" s="79">
        <v>0.36527739786025426</v>
      </c>
      <c r="AN31" s="77">
        <v>0.32998323744057373</v>
      </c>
      <c r="AO31" s="79">
        <v>0.39474742712805694</v>
      </c>
      <c r="AP31" s="77">
        <v>-0.17077123324152119</v>
      </c>
      <c r="AQ31" s="79">
        <v>0.13769142302994475</v>
      </c>
      <c r="AR31" s="78">
        <v>0.60964577253199059</v>
      </c>
      <c r="AS31" s="79">
        <v>-0.39035422746800952</v>
      </c>
    </row>
    <row r="32" spans="1:45" x14ac:dyDescent="0.15">
      <c r="B32" s="80">
        <v>0</v>
      </c>
      <c r="C32" s="44">
        <v>0</v>
      </c>
      <c r="D32" s="44">
        <v>0</v>
      </c>
      <c r="E32" s="4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</row>
    <row r="33" spans="2:2" x14ac:dyDescent="0.15">
      <c r="B33" s="13" t="s">
        <v>5</v>
      </c>
    </row>
  </sheetData>
  <mergeCells count="2">
    <mergeCell ref="B20:C20"/>
    <mergeCell ref="D20:E20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34"/>
  <sheetViews>
    <sheetView workbookViewId="0"/>
  </sheetViews>
  <sheetFormatPr defaultRowHeight="13.5" x14ac:dyDescent="0.15"/>
  <cols>
    <col min="1" max="1" width="5.125" style="13" customWidth="1"/>
    <col min="2" max="22" width="12.625" style="13" customWidth="1"/>
    <col min="23" max="16384" width="9" style="13"/>
  </cols>
  <sheetData>
    <row r="1" spans="1:12" x14ac:dyDescent="0.15">
      <c r="A1" s="14" t="s">
        <v>415</v>
      </c>
    </row>
    <row r="2" spans="1:12" x14ac:dyDescent="0.15">
      <c r="A2" s="16"/>
    </row>
    <row r="3" spans="1:12" x14ac:dyDescent="0.15">
      <c r="A3" s="14" t="s">
        <v>416</v>
      </c>
    </row>
    <row r="5" spans="1:12" x14ac:dyDescent="0.15">
      <c r="A5" s="17" t="s">
        <v>417</v>
      </c>
      <c r="B5" s="15">
        <v>10</v>
      </c>
    </row>
    <row r="6" spans="1:12" x14ac:dyDescent="0.15">
      <c r="A6" s="17" t="s">
        <v>0</v>
      </c>
      <c r="B6" s="15">
        <v>8</v>
      </c>
    </row>
    <row r="8" spans="1:12" x14ac:dyDescent="0.15">
      <c r="A8" s="1"/>
      <c r="B8" s="1"/>
      <c r="C8" s="2" t="s">
        <v>6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6"/>
      <c r="C10" s="12" t="s">
        <v>140</v>
      </c>
      <c r="D10" s="18" t="s">
        <v>141</v>
      </c>
      <c r="E10" s="18" t="s">
        <v>32</v>
      </c>
      <c r="F10" s="18" t="s">
        <v>33</v>
      </c>
      <c r="G10" s="18" t="s">
        <v>142</v>
      </c>
      <c r="H10" s="18" t="s">
        <v>124</v>
      </c>
      <c r="I10" s="18" t="s">
        <v>125</v>
      </c>
      <c r="J10" s="18" t="s">
        <v>126</v>
      </c>
      <c r="K10" s="18" t="s">
        <v>49</v>
      </c>
      <c r="L10" s="19" t="s">
        <v>50</v>
      </c>
    </row>
    <row r="11" spans="1:12" x14ac:dyDescent="0.15">
      <c r="A11" s="10">
        <v>2</v>
      </c>
      <c r="B11" s="37"/>
      <c r="C11" s="20" t="s">
        <v>51</v>
      </c>
      <c r="D11" s="21" t="s">
        <v>52</v>
      </c>
      <c r="E11" s="21" t="s">
        <v>127</v>
      </c>
      <c r="F11" s="21" t="s">
        <v>128</v>
      </c>
      <c r="G11" s="21" t="s">
        <v>129</v>
      </c>
      <c r="H11" s="21" t="s">
        <v>130</v>
      </c>
      <c r="I11" s="21" t="s">
        <v>131</v>
      </c>
      <c r="J11" s="21" t="s">
        <v>132</v>
      </c>
      <c r="K11" s="21" t="s">
        <v>66</v>
      </c>
      <c r="L11" s="22" t="s">
        <v>67</v>
      </c>
    </row>
    <row r="12" spans="1:12" x14ac:dyDescent="0.15">
      <c r="A12" s="10">
        <v>3</v>
      </c>
      <c r="B12" s="37"/>
      <c r="C12" s="20" t="s">
        <v>68</v>
      </c>
      <c r="D12" s="21" t="s">
        <v>69</v>
      </c>
      <c r="E12" s="21" t="s">
        <v>70</v>
      </c>
      <c r="F12" s="21" t="s">
        <v>71</v>
      </c>
      <c r="G12" s="21" t="s">
        <v>133</v>
      </c>
      <c r="H12" s="21" t="s">
        <v>134</v>
      </c>
      <c r="I12" s="21" t="s">
        <v>135</v>
      </c>
      <c r="J12" s="21" t="s">
        <v>430</v>
      </c>
      <c r="K12" s="21" t="s">
        <v>136</v>
      </c>
      <c r="L12" s="22" t="s">
        <v>431</v>
      </c>
    </row>
    <row r="13" spans="1:12" x14ac:dyDescent="0.15">
      <c r="A13" s="10">
        <v>4</v>
      </c>
      <c r="B13" s="37"/>
      <c r="C13" s="20" t="s">
        <v>143</v>
      </c>
      <c r="D13" s="21" t="s">
        <v>144</v>
      </c>
      <c r="E13" s="21" t="s">
        <v>82</v>
      </c>
      <c r="F13" s="21" t="s">
        <v>83</v>
      </c>
      <c r="G13" s="21" t="s">
        <v>84</v>
      </c>
      <c r="H13" s="21" t="s">
        <v>85</v>
      </c>
      <c r="I13" s="21" t="s">
        <v>86</v>
      </c>
      <c r="J13" s="21" t="s">
        <v>87</v>
      </c>
      <c r="K13" s="21" t="s">
        <v>88</v>
      </c>
      <c r="L13" s="22" t="s">
        <v>89</v>
      </c>
    </row>
    <row r="14" spans="1:12" x14ac:dyDescent="0.15">
      <c r="A14" s="10">
        <v>5</v>
      </c>
      <c r="B14" s="37"/>
      <c r="C14" s="20" t="s">
        <v>145</v>
      </c>
      <c r="D14" s="21" t="s">
        <v>146</v>
      </c>
      <c r="E14" s="21" t="s">
        <v>147</v>
      </c>
      <c r="F14" s="21" t="s">
        <v>148</v>
      </c>
      <c r="G14" s="21" t="s">
        <v>149</v>
      </c>
      <c r="H14" s="21" t="s">
        <v>150</v>
      </c>
      <c r="I14" s="21" t="s">
        <v>151</v>
      </c>
      <c r="J14" s="21" t="s">
        <v>152</v>
      </c>
      <c r="K14" s="21" t="s">
        <v>153</v>
      </c>
      <c r="L14" s="22" t="s">
        <v>154</v>
      </c>
    </row>
    <row r="15" spans="1:12" x14ac:dyDescent="0.15">
      <c r="A15" s="10">
        <v>6</v>
      </c>
      <c r="B15" s="37"/>
      <c r="C15" s="20" t="s">
        <v>155</v>
      </c>
      <c r="D15" s="21" t="s">
        <v>156</v>
      </c>
      <c r="E15" s="21" t="s">
        <v>157</v>
      </c>
      <c r="F15" s="21" t="s">
        <v>158</v>
      </c>
      <c r="G15" s="21" t="s">
        <v>159</v>
      </c>
      <c r="H15" s="21" t="s">
        <v>160</v>
      </c>
      <c r="I15" s="21" t="s">
        <v>161</v>
      </c>
      <c r="J15" s="21" t="s">
        <v>162</v>
      </c>
      <c r="K15" s="21" t="s">
        <v>163</v>
      </c>
      <c r="L15" s="22" t="s">
        <v>164</v>
      </c>
    </row>
    <row r="16" spans="1:12" x14ac:dyDescent="0.15">
      <c r="A16" s="10">
        <v>7</v>
      </c>
      <c r="B16" s="37"/>
      <c r="C16" s="20" t="s">
        <v>165</v>
      </c>
      <c r="D16" s="21" t="s">
        <v>166</v>
      </c>
      <c r="E16" s="21" t="s">
        <v>167</v>
      </c>
      <c r="F16" s="21" t="s">
        <v>168</v>
      </c>
      <c r="G16" s="21" t="s">
        <v>169</v>
      </c>
      <c r="H16" s="21" t="s">
        <v>170</v>
      </c>
      <c r="I16" s="21" t="s">
        <v>171</v>
      </c>
      <c r="J16" s="21" t="s">
        <v>172</v>
      </c>
      <c r="K16" s="21" t="s">
        <v>173</v>
      </c>
      <c r="L16" s="22" t="s">
        <v>174</v>
      </c>
    </row>
    <row r="17" spans="1:22" x14ac:dyDescent="0.15">
      <c r="A17" s="10">
        <v>8</v>
      </c>
      <c r="B17" s="37"/>
      <c r="C17" s="20" t="s">
        <v>175</v>
      </c>
      <c r="D17" s="21" t="s">
        <v>176</v>
      </c>
      <c r="E17" s="21" t="s">
        <v>177</v>
      </c>
      <c r="F17" s="21" t="s">
        <v>178</v>
      </c>
      <c r="G17" s="21" t="s">
        <v>179</v>
      </c>
      <c r="H17" s="21" t="s">
        <v>180</v>
      </c>
      <c r="I17" s="21" t="s">
        <v>181</v>
      </c>
      <c r="J17" s="21" t="s">
        <v>182</v>
      </c>
      <c r="K17" s="21" t="s">
        <v>183</v>
      </c>
      <c r="L17" s="22" t="s">
        <v>184</v>
      </c>
    </row>
    <row r="18" spans="1:22" x14ac:dyDescent="0.15">
      <c r="A18" s="10">
        <v>9</v>
      </c>
      <c r="B18" s="37"/>
      <c r="C18" s="20" t="s">
        <v>185</v>
      </c>
      <c r="D18" s="21" t="s">
        <v>186</v>
      </c>
      <c r="E18" s="21" t="s">
        <v>187</v>
      </c>
      <c r="F18" s="21" t="s">
        <v>188</v>
      </c>
      <c r="G18" s="21" t="s">
        <v>189</v>
      </c>
      <c r="H18" s="21" t="s">
        <v>190</v>
      </c>
      <c r="I18" s="21" t="s">
        <v>191</v>
      </c>
      <c r="J18" s="21" t="s">
        <v>192</v>
      </c>
      <c r="K18" s="21" t="s">
        <v>193</v>
      </c>
      <c r="L18" s="22" t="s">
        <v>194</v>
      </c>
    </row>
    <row r="19" spans="1:22" x14ac:dyDescent="0.15">
      <c r="A19" s="11">
        <v>10</v>
      </c>
      <c r="B19" s="38"/>
      <c r="C19" s="23" t="s">
        <v>195</v>
      </c>
      <c r="D19" s="24" t="s">
        <v>196</v>
      </c>
      <c r="E19" s="24" t="s">
        <v>197</v>
      </c>
      <c r="F19" s="24" t="s">
        <v>198</v>
      </c>
      <c r="G19" s="24" t="s">
        <v>199</v>
      </c>
      <c r="H19" s="24" t="s">
        <v>200</v>
      </c>
      <c r="I19" s="24" t="s">
        <v>201</v>
      </c>
      <c r="J19" s="24" t="s">
        <v>202</v>
      </c>
      <c r="K19" s="24" t="s">
        <v>203</v>
      </c>
      <c r="L19" s="25" t="s">
        <v>204</v>
      </c>
    </row>
    <row r="21" spans="1:22" x14ac:dyDescent="0.15">
      <c r="A21" s="1"/>
      <c r="B21" s="62" t="s">
        <v>418</v>
      </c>
      <c r="C21" s="2" t="s">
        <v>425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15">
      <c r="A22" s="5"/>
      <c r="B22" s="45"/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  <c r="M22" s="6">
        <v>1</v>
      </c>
      <c r="N22" s="7">
        <v>2</v>
      </c>
      <c r="O22" s="7">
        <v>3</v>
      </c>
      <c r="P22" s="7">
        <v>4</v>
      </c>
      <c r="Q22" s="7">
        <v>5</v>
      </c>
      <c r="R22" s="7">
        <v>6</v>
      </c>
      <c r="S22" s="7">
        <v>7</v>
      </c>
      <c r="T22" s="7">
        <v>8</v>
      </c>
      <c r="U22" s="7">
        <v>9</v>
      </c>
      <c r="V22" s="8">
        <v>10</v>
      </c>
    </row>
    <row r="23" spans="1:22" x14ac:dyDescent="0.15">
      <c r="A23" s="9">
        <v>1</v>
      </c>
      <c r="B23" s="68">
        <f t="array" ref="B23:V33">_xll.WZgesvd("A","A",B5,B6,C10:L19)</f>
        <v>4.2587851409658573</v>
      </c>
      <c r="C23" s="69" t="str">
        <v>-0.262687770341275+0.0611874741762098i</v>
      </c>
      <c r="D23" s="70" t="str">
        <v>-0.239061573173407+0.305547792958525i</v>
      </c>
      <c r="E23" s="70" t="str">
        <v>-0.010867637213977+0.193208173863998i</v>
      </c>
      <c r="F23" s="70" t="str">
        <v>-0.185904527652598-0.202240857810576i</v>
      </c>
      <c r="G23" s="70" t="str">
        <v>-0.388072789831237+0.256054768604828i</v>
      </c>
      <c r="H23" s="70" t="str">
        <v>0.243160909787668+0.15062199449243i</v>
      </c>
      <c r="I23" s="70" t="str">
        <v>-0.229816623359488-0.0507425905348739i</v>
      </c>
      <c r="J23" s="70" t="str">
        <v>0.0328082843348573-0.347407735889052i</v>
      </c>
      <c r="K23" s="70" t="str">
        <v>-0.111493029404932-0.284601103471926i</v>
      </c>
      <c r="L23" s="71" t="str">
        <v>-0.208977182152522-0.227143727841589i</v>
      </c>
      <c r="M23" s="69" t="str">
        <v>-0.234303848256221</v>
      </c>
      <c r="N23" s="70" t="str">
        <v>0.250609091566378+0.373314425574404i</v>
      </c>
      <c r="O23" s="70" t="str">
        <v>0.280405775538388+0.118179748427504i</v>
      </c>
      <c r="P23" s="70" t="str">
        <v>0.232200153697547+0.101444515291144i</v>
      </c>
      <c r="Q23" s="70" t="str">
        <v>0.215351719433936-0.50159736124498i</v>
      </c>
      <c r="R23" s="70" t="str">
        <v>-0.349912720888829-0.250296045401156i</v>
      </c>
      <c r="S23" s="70" t="str">
        <v>0.212608437582156-0.0021363110289961i</v>
      </c>
      <c r="T23" s="70" t="str">
        <v>-0.142726019691821-0.193624507523693i</v>
      </c>
      <c r="U23" s="70" t="e">
        <v>#N/A</v>
      </c>
      <c r="V23" s="71" t="e">
        <v>#N/A</v>
      </c>
    </row>
    <row r="24" spans="1:22" x14ac:dyDescent="0.15">
      <c r="A24" s="10">
        <v>2</v>
      </c>
      <c r="B24" s="72">
        <v>3.6638275547090897</v>
      </c>
      <c r="C24" s="73" t="str">
        <v>-0.233728118692658+0.07427774450844i</v>
      </c>
      <c r="D24" s="74" t="str">
        <v>-0.200201736800638-0.126389763774022i</v>
      </c>
      <c r="E24" s="74" t="str">
        <v>-0.0966989337816775-0.50566866692395i</v>
      </c>
      <c r="F24" s="74" t="str">
        <v>-0.152214593632983+0.0984355165353141i</v>
      </c>
      <c r="G24" s="74" t="str">
        <v>-0.17759134520751+0.000617875075566479i</v>
      </c>
      <c r="H24" s="74" t="str">
        <v>0.186715130324413+0.14687838205903i</v>
      </c>
      <c r="I24" s="74" t="str">
        <v>-0.283634162273546+0.465266408439772i</v>
      </c>
      <c r="J24" s="74" t="str">
        <v>0.159636334918806+0.282439581460777i</v>
      </c>
      <c r="K24" s="74" t="str">
        <v>-0.133702417530525+0.0106251628476999i</v>
      </c>
      <c r="L24" s="75" t="str">
        <v>0.140935019521498+0.24059246682815i</v>
      </c>
      <c r="M24" s="73" t="str">
        <v>0.439732009742602</v>
      </c>
      <c r="N24" s="74" t="str">
        <v>-0.157582072434248+0.013248922735022i</v>
      </c>
      <c r="O24" s="74" t="str">
        <v>-0.0528791280442761-0.299190903234582i</v>
      </c>
      <c r="P24" s="74" t="str">
        <v>-0.0486149450876107+0.592205758265023i</v>
      </c>
      <c r="Q24" s="74" t="str">
        <v>-0.012592563854086-0.10307133918807i</v>
      </c>
      <c r="R24" s="74" t="str">
        <v>-0.196558814395862-0.22050711799088i</v>
      </c>
      <c r="S24" s="74" t="str">
        <v>0.076630929108466-0.394614405180051i</v>
      </c>
      <c r="T24" s="74" t="str">
        <v>-0.0166491746737905+0.276287153185791i</v>
      </c>
      <c r="U24" s="74" t="e">
        <v>#N/A</v>
      </c>
      <c r="V24" s="75" t="e">
        <v>#N/A</v>
      </c>
    </row>
    <row r="25" spans="1:22" x14ac:dyDescent="0.15">
      <c r="A25" s="10">
        <v>3</v>
      </c>
      <c r="B25" s="72">
        <v>3.1608562350933003</v>
      </c>
      <c r="C25" s="73" t="str">
        <v>-0.186808183065431-0.322175898622243i</v>
      </c>
      <c r="D25" s="74" t="str">
        <v>-0.176268289952025-0.0111387574847238i</v>
      </c>
      <c r="E25" s="74" t="str">
        <v>0.0256881110769654+0.06570270885732i</v>
      </c>
      <c r="F25" s="74" t="str">
        <v>-0.235556047235524+0.209909253551589i</v>
      </c>
      <c r="G25" s="74" t="str">
        <v>0.47897221879537-0.198184934592527i</v>
      </c>
      <c r="H25" s="74" t="str">
        <v>0.0495256776823085-0.0707075109703338i</v>
      </c>
      <c r="I25" s="74" t="str">
        <v>-0.233861733674145+0.173183673979484i</v>
      </c>
      <c r="J25" s="74" t="str">
        <v>-0.138399366553494-0.256713368604387i</v>
      </c>
      <c r="K25" s="74" t="str">
        <v>-0.103677882896685+0.0685343302467333i</v>
      </c>
      <c r="L25" s="75" t="str">
        <v>0.30107294022542-0.416665973677232i</v>
      </c>
      <c r="M25" s="73" t="str">
        <v>-0.498324880035257</v>
      </c>
      <c r="N25" s="74" t="str">
        <v>0.0721634323842853-0.198238398779991i</v>
      </c>
      <c r="O25" s="74" t="str">
        <v>0.0894786620806738-0.196243025528891i</v>
      </c>
      <c r="P25" s="74" t="str">
        <v>0.0974658802934593+0.379858351656021i</v>
      </c>
      <c r="Q25" s="74" t="str">
        <v>0.151018876139559+0.120235993509459i</v>
      </c>
      <c r="R25" s="74" t="str">
        <v>0.0786444169987453+0.33779306292071i</v>
      </c>
      <c r="S25" s="74" t="str">
        <v>0.413374331048653-0.0504307563629866i</v>
      </c>
      <c r="T25" s="74" t="str">
        <v>0.414013725765153+0.066896280804885i</v>
      </c>
      <c r="U25" s="74" t="e">
        <v>#N/A</v>
      </c>
      <c r="V25" s="75" t="e">
        <v>#N/A</v>
      </c>
    </row>
    <row r="26" spans="1:22" x14ac:dyDescent="0.15">
      <c r="A26" s="10">
        <v>4</v>
      </c>
      <c r="B26" s="72">
        <v>2.5800393075045638</v>
      </c>
      <c r="C26" s="73" t="str">
        <v>0.148870115894272-0.215379904451668i</v>
      </c>
      <c r="D26" s="74" t="str">
        <v>-0.0164188789154001+0.40271239851597i</v>
      </c>
      <c r="E26" s="74" t="str">
        <v>0.0216690229148057+0.257607400041072i</v>
      </c>
      <c r="F26" s="74" t="str">
        <v>0.158440090932511+0.00208566591032637i</v>
      </c>
      <c r="G26" s="74" t="str">
        <v>0.0813150730530349-0.282189340236072i</v>
      </c>
      <c r="H26" s="74" t="str">
        <v>0.187122369312536+0.0706149732959601i</v>
      </c>
      <c r="I26" s="74" t="str">
        <v>-0.306229711637041+0.122927637682875i</v>
      </c>
      <c r="J26" s="74" t="str">
        <v>0.352125000387162-0.100011537241157i</v>
      </c>
      <c r="K26" s="74" t="str">
        <v>0.0875759373242623+0.369618569812604i</v>
      </c>
      <c r="L26" s="75" t="str">
        <v>-0.187766582928021+0.358320376806682i</v>
      </c>
      <c r="M26" s="73" t="str">
        <v>0.284365977639806</v>
      </c>
      <c r="N26" s="74" t="str">
        <v>0.422816312332032-0.494540279103345i</v>
      </c>
      <c r="O26" s="74" t="str">
        <v>0.108298128806257+0.00501995496894125i</v>
      </c>
      <c r="P26" s="74" t="str">
        <v>0.0271845512777383+0.158206416409548i</v>
      </c>
      <c r="Q26" s="74" t="str">
        <v>0.127693698725745+0.214566849992021i</v>
      </c>
      <c r="R26" s="74" t="str">
        <v>-0.231975718088393-0.205045321984163i</v>
      </c>
      <c r="S26" s="74" t="str">
        <v>-0.125227847933296+0.150493660094563i</v>
      </c>
      <c r="T26" s="74" t="str">
        <v>0.182275997162533-0.478031890181924i</v>
      </c>
      <c r="U26" s="74" t="e">
        <v>#N/A</v>
      </c>
      <c r="V26" s="75" t="e">
        <v>#N/A</v>
      </c>
    </row>
    <row r="27" spans="1:22" x14ac:dyDescent="0.15">
      <c r="A27" s="10">
        <v>5</v>
      </c>
      <c r="B27" s="72">
        <v>2.2226180388434718</v>
      </c>
      <c r="C27" s="73" t="str">
        <v>0.260608480815051-0.0454475754041962i</v>
      </c>
      <c r="D27" s="74" t="str">
        <v>-0.0618761394494637+0.0555659675976354i</v>
      </c>
      <c r="E27" s="74" t="str">
        <v>0.240512107410228-0.329654931223696i</v>
      </c>
      <c r="F27" s="74" t="str">
        <v>-0.118374838984951+0.462578428473863i</v>
      </c>
      <c r="G27" s="74" t="str">
        <v>-0.239771988504359-0.173845973835788i</v>
      </c>
      <c r="H27" s="74" t="str">
        <v>0.0290796569311767-0.40971492686682i</v>
      </c>
      <c r="I27" s="74" t="str">
        <v>0.0108214936407381-0.262377612952422i</v>
      </c>
      <c r="J27" s="74" t="str">
        <v>0.299404518479044-0.238119908267353i</v>
      </c>
      <c r="K27" s="74" t="str">
        <v>-0.147621651931887-0.180850040721196i</v>
      </c>
      <c r="L27" s="75" t="str">
        <v>-0.0476893459806605-0.00949941780923559i</v>
      </c>
      <c r="M27" s="73" t="str">
        <v>-0.409546437999316</v>
      </c>
      <c r="N27" s="74" t="str">
        <v>0.139132799900274-0.0178904780856642i</v>
      </c>
      <c r="O27" s="74" t="str">
        <v>-0.174621441801057-0.603253815156235i</v>
      </c>
      <c r="P27" s="74" t="str">
        <v>-0.0945299992172977-0.0437751441812144i</v>
      </c>
      <c r="Q27" s="74" t="str">
        <v>0.295130861484559+0.0560737326157116i</v>
      </c>
      <c r="R27" s="74" t="str">
        <v>-0.0262403064635583-0.268524286719093i</v>
      </c>
      <c r="S27" s="74" t="str">
        <v>-0.433526058067419+0.0648437629492472i</v>
      </c>
      <c r="T27" s="74" t="str">
        <v>-0.190906394628907+0.125293931265762i</v>
      </c>
      <c r="U27" s="74" t="e">
        <v>#N/A</v>
      </c>
      <c r="V27" s="75" t="e">
        <v>#N/A</v>
      </c>
    </row>
    <row r="28" spans="1:22" x14ac:dyDescent="0.15">
      <c r="A28" s="10">
        <v>6</v>
      </c>
      <c r="B28" s="72">
        <v>1.9594511130897401</v>
      </c>
      <c r="C28" s="73" t="str">
        <v>-0.217411550691192+0.449603590534232i</v>
      </c>
      <c r="D28" s="74" t="str">
        <v>-0.297317155089672-0.0995736136062136i</v>
      </c>
      <c r="E28" s="74" t="str">
        <v>-0.166136266125601+0.142712559714009i</v>
      </c>
      <c r="F28" s="74" t="str">
        <v>0.0440981605333238+0.158403176764443i</v>
      </c>
      <c r="G28" s="74" t="str">
        <v>0.126699653600853-0.0610927848176758i</v>
      </c>
      <c r="H28" s="74" t="str">
        <v>-0.0381512516563797-0.299726885102342i</v>
      </c>
      <c r="I28" s="74" t="str">
        <v>-0.320093648820992-0.226187744857206i</v>
      </c>
      <c r="J28" s="74" t="str">
        <v>-0.15833063715754-0.100959859242238i</v>
      </c>
      <c r="K28" s="74" t="str">
        <v>0.404479352988569-0.0859159187394154i</v>
      </c>
      <c r="L28" s="75" t="str">
        <v>0.0862965020220366+0.314453064240365i</v>
      </c>
      <c r="M28" s="73" t="str">
        <v>0.321529189375103</v>
      </c>
      <c r="N28" s="74" t="str">
        <v>-0.0472659729981654+0.225178510765737i</v>
      </c>
      <c r="O28" s="74" t="str">
        <v>-0.0183960928316807-0.476827091301559i</v>
      </c>
      <c r="P28" s="74" t="str">
        <v>0.216390713251805-0.443292748554239i</v>
      </c>
      <c r="Q28" s="74" t="str">
        <v>0.0997634444814573+0.168557099616099i</v>
      </c>
      <c r="R28" s="74" t="str">
        <v>-0.130594391242037-0.10294966593159i</v>
      </c>
      <c r="S28" s="74" t="str">
        <v>0.438025462397661+0.23089620467052i</v>
      </c>
      <c r="T28" s="74" t="str">
        <v>0.245496855078402+0.0343193125551019i</v>
      </c>
      <c r="U28" s="74" t="e">
        <v>#N/A</v>
      </c>
      <c r="V28" s="75" t="e">
        <v>#N/A</v>
      </c>
    </row>
    <row r="29" spans="1:22" x14ac:dyDescent="0.15">
      <c r="A29" s="10">
        <v>7</v>
      </c>
      <c r="B29" s="72">
        <v>1.0688145181472106</v>
      </c>
      <c r="C29" s="73" t="str">
        <v>-0.0909624493941399+0.025440027322493i</v>
      </c>
      <c r="D29" s="74" t="str">
        <v>-0.416275562554868+0.211962930081888i</v>
      </c>
      <c r="E29" s="74" t="str">
        <v>0.514287358190417-0.1158776211283i</v>
      </c>
      <c r="F29" s="74" t="str">
        <v>0.31928568208377-0.0199759215395735i</v>
      </c>
      <c r="G29" s="74" t="str">
        <v>-0.0433503583978883+0.235113306422845i</v>
      </c>
      <c r="H29" s="74" t="str">
        <v>0.152876083670588+0.0283753294945108i</v>
      </c>
      <c r="I29" s="74" t="str">
        <v>0.147243816945375-0.190565222376148i</v>
      </c>
      <c r="J29" s="74" t="str">
        <v>-0.125708321867893+0.108599377766704i</v>
      </c>
      <c r="K29" s="74" t="str">
        <v>-0.0021540805404959+0.350393115740954i</v>
      </c>
      <c r="L29" s="75" t="str">
        <v>0.319165711937431-0.0321054410650304i</v>
      </c>
      <c r="M29" s="73" t="str">
        <v>0.237081242480255</v>
      </c>
      <c r="N29" s="74" t="str">
        <v>0.467487943839865+0.0447661089751352i</v>
      </c>
      <c r="O29" s="74" t="str">
        <v>-0.161798246334139+0.108108983324452i</v>
      </c>
      <c r="P29" s="74" t="str">
        <v>0.304537050141306+0.114558411062089i</v>
      </c>
      <c r="Q29" s="74" t="str">
        <v>0.344953966446049+0.156237587653743i</v>
      </c>
      <c r="R29" s="74" t="str">
        <v>0.35398740695204+0.187698675693605i</v>
      </c>
      <c r="S29" s="74" t="str">
        <v>0.147839736238794+0.0379229969550716i</v>
      </c>
      <c r="T29" s="74" t="str">
        <v>-0.439222019042051+0.243636634865241i</v>
      </c>
      <c r="U29" s="74" t="e">
        <v>#N/A</v>
      </c>
      <c r="V29" s="75" t="e">
        <v>#N/A</v>
      </c>
    </row>
    <row r="30" spans="1:22" x14ac:dyDescent="0.15">
      <c r="A30" s="10">
        <v>8</v>
      </c>
      <c r="B30" s="72">
        <v>0.5833161405813807</v>
      </c>
      <c r="C30" s="73" t="str">
        <v>-0.31599488315204-0.193758415683252i</v>
      </c>
      <c r="D30" s="74" t="str">
        <v>0.185110549875386-0.075517043097224i</v>
      </c>
      <c r="E30" s="74" t="str">
        <v>0.0507203836811836+0.296383874439179i</v>
      </c>
      <c r="F30" s="74" t="str">
        <v>0.313418986876352+0.0558759110405777i</v>
      </c>
      <c r="G30" s="74" t="str">
        <v>-0.0127230662103425+0.208086775789203i</v>
      </c>
      <c r="H30" s="74" t="str">
        <v>0.0898617745385468-0.447639708369265i</v>
      </c>
      <c r="I30" s="74" t="str">
        <v>-0.190287342025272+0.0112911523352207i</v>
      </c>
      <c r="J30" s="74" t="str">
        <v>0.297666777166794+0.429158881406987i</v>
      </c>
      <c r="K30" s="74" t="str">
        <v>-0.119592043246104-0.185219837905312i</v>
      </c>
      <c r="L30" s="75" t="str">
        <v>0.0284554253161834-0.142864373136409i</v>
      </c>
      <c r="M30" s="73" t="str">
        <v>-0.308591884152424</v>
      </c>
      <c r="N30" s="74" t="str">
        <v>-0.0164778337428277-0.107406209040225i</v>
      </c>
      <c r="O30" s="74" t="str">
        <v>-0.244674478754003+0.192304910609087i</v>
      </c>
      <c r="P30" s="74" t="str">
        <v>0.20696632641513-0.0165438913321056i</v>
      </c>
      <c r="Q30" s="74" t="str">
        <v>-0.330373654543202+0.45877286063174i</v>
      </c>
      <c r="R30" s="74" t="str">
        <v>-0.184461388415059-0.46529297152262i</v>
      </c>
      <c r="S30" s="74" t="str">
        <v>0.310163364676346-0.156918234233983i</v>
      </c>
      <c r="T30" s="74" t="str">
        <v>-0.244245019464415+0.0488342041345629i</v>
      </c>
      <c r="U30" s="74" t="e">
        <v>#N/A</v>
      </c>
      <c r="V30" s="75" t="e">
        <v>#N/A</v>
      </c>
    </row>
    <row r="31" spans="1:22" x14ac:dyDescent="0.15">
      <c r="A31" s="10">
        <v>9</v>
      </c>
      <c r="B31" s="72">
        <v>0</v>
      </c>
      <c r="C31" s="73" t="str">
        <v>0.377878940932566-0.18598846578031i</v>
      </c>
      <c r="D31" s="74" t="str">
        <v>-0.29195141440476-0.312621361138706i</v>
      </c>
      <c r="E31" s="74" t="str">
        <v>0.0908302547188667+0.0254773326530911i</v>
      </c>
      <c r="F31" s="74" t="str">
        <v>-0.0508940932994741-0.0563125413750304i</v>
      </c>
      <c r="G31" s="74" t="str">
        <v>-0.134233436383425+0.272302564231105i</v>
      </c>
      <c r="H31" s="74" t="str">
        <v>0.0157184604514389-0.248783826145424i</v>
      </c>
      <c r="I31" s="74" t="str">
        <v>-0.109800749462759+0.340484213868683i</v>
      </c>
      <c r="J31" s="74" t="str">
        <v>-0.075394739165978+0.0119384197411357i</v>
      </c>
      <c r="K31" s="74" t="str">
        <v>0.412814939120032+0.156891071010905i</v>
      </c>
      <c r="L31" s="75" t="str">
        <v>-0.31467659249923-0.206917401335707i</v>
      </c>
      <c r="M31" s="73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 t="e">
        <v>#N/A</v>
      </c>
      <c r="V31" s="75" t="e">
        <v>#N/A</v>
      </c>
    </row>
    <row r="32" spans="1:22" x14ac:dyDescent="0.15">
      <c r="A32" s="11">
        <v>10</v>
      </c>
      <c r="B32" s="76">
        <v>0</v>
      </c>
      <c r="C32" s="77" t="str">
        <v>-0.0663735291592138-0.111176687250052i</v>
      </c>
      <c r="D32" s="78" t="str">
        <v>-0.114855166023383+0.200557015328552i</v>
      </c>
      <c r="E32" s="78" t="str">
        <v>-0.130322390036926+0.130339414866173i</v>
      </c>
      <c r="F32" s="78" t="str">
        <v>-0.49477650964385-0.240279966628551i</v>
      </c>
      <c r="G32" s="78" t="str">
        <v>-0.294243527901925-0.102457599352386i</v>
      </c>
      <c r="H32" s="78" t="str">
        <v>-0.356643237953526-0.363765241970624i</v>
      </c>
      <c r="I32" s="78" t="str">
        <v>0.0261944126234266-0.0923698438954729i</v>
      </c>
      <c r="J32" s="78" t="str">
        <v>-0.0930978350516066+0.239679245474649i</v>
      </c>
      <c r="K32" s="78" t="str">
        <v>-0.152078682105971+0.337368175873399i</v>
      </c>
      <c r="L32" s="79" t="str">
        <v>0.13409076747739+0.080345103800595i</v>
      </c>
      <c r="M32" s="77">
        <v>0</v>
      </c>
      <c r="N32" s="78">
        <v>0</v>
      </c>
      <c r="O32" s="78">
        <v>0</v>
      </c>
      <c r="P32" s="78">
        <v>0</v>
      </c>
      <c r="Q32" s="78">
        <v>0</v>
      </c>
      <c r="R32" s="78">
        <v>0</v>
      </c>
      <c r="S32" s="78">
        <v>0</v>
      </c>
      <c r="T32" s="78">
        <v>0</v>
      </c>
      <c r="U32" s="78" t="e">
        <v>#N/A</v>
      </c>
      <c r="V32" s="79" t="e">
        <v>#N/A</v>
      </c>
    </row>
    <row r="33" spans="2:2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 t="e">
        <v>#N/A</v>
      </c>
      <c r="V33" s="13" t="e">
        <v>#N/A</v>
      </c>
    </row>
    <row r="34" spans="2:22" x14ac:dyDescent="0.15">
      <c r="B34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P34"/>
  <sheetViews>
    <sheetView workbookViewId="0"/>
  </sheetViews>
  <sheetFormatPr defaultRowHeight="13.5" x14ac:dyDescent="0.15"/>
  <cols>
    <col min="1" max="1" width="5.125" style="13" customWidth="1"/>
    <col min="2" max="22" width="9" style="13" customWidth="1"/>
    <col min="23" max="16384" width="9" style="13"/>
  </cols>
  <sheetData>
    <row r="1" spans="1:22" x14ac:dyDescent="0.15">
      <c r="A1" s="14" t="s">
        <v>415</v>
      </c>
    </row>
    <row r="2" spans="1:22" x14ac:dyDescent="0.15">
      <c r="A2" s="16"/>
    </row>
    <row r="3" spans="1:22" x14ac:dyDescent="0.15">
      <c r="A3" s="14" t="s">
        <v>424</v>
      </c>
    </row>
    <row r="5" spans="1:22" x14ac:dyDescent="0.15">
      <c r="A5" s="17" t="s">
        <v>417</v>
      </c>
      <c r="B5" s="15">
        <v>10</v>
      </c>
    </row>
    <row r="6" spans="1:22" x14ac:dyDescent="0.15">
      <c r="A6" s="17" t="s">
        <v>0</v>
      </c>
      <c r="B6" s="15">
        <v>8</v>
      </c>
    </row>
    <row r="8" spans="1:22" x14ac:dyDescent="0.15">
      <c r="A8" s="1"/>
      <c r="B8" s="1"/>
      <c r="C8" s="2" t="s">
        <v>6</v>
      </c>
      <c r="D8" s="3"/>
      <c r="E8" s="3"/>
      <c r="F8" s="3"/>
      <c r="G8" s="3"/>
      <c r="H8" s="3"/>
      <c r="I8" s="3"/>
      <c r="J8" s="3"/>
      <c r="K8" s="3"/>
      <c r="L8" s="4"/>
      <c r="M8" s="2"/>
      <c r="N8" s="3"/>
      <c r="O8" s="3"/>
      <c r="P8" s="3"/>
      <c r="Q8" s="3"/>
      <c r="R8" s="3"/>
      <c r="S8" s="3"/>
      <c r="T8" s="3"/>
      <c r="U8" s="3"/>
      <c r="V8" s="4"/>
    </row>
    <row r="9" spans="1:22" x14ac:dyDescent="0.15">
      <c r="A9" s="5"/>
      <c r="B9" s="5"/>
      <c r="C9" s="48" t="s">
        <v>100</v>
      </c>
      <c r="D9" s="49" t="s">
        <v>101</v>
      </c>
      <c r="E9" s="48" t="s">
        <v>102</v>
      </c>
      <c r="F9" s="49" t="s">
        <v>103</v>
      </c>
      <c r="G9" s="48" t="s">
        <v>104</v>
      </c>
      <c r="H9" s="49" t="s">
        <v>105</v>
      </c>
      <c r="I9" s="48" t="s">
        <v>106</v>
      </c>
      <c r="J9" s="49" t="s">
        <v>118</v>
      </c>
      <c r="K9" s="48" t="s">
        <v>107</v>
      </c>
      <c r="L9" s="49" t="s">
        <v>108</v>
      </c>
      <c r="M9" s="48" t="s">
        <v>109</v>
      </c>
      <c r="N9" s="49" t="s">
        <v>110</v>
      </c>
      <c r="O9" s="48" t="s">
        <v>111</v>
      </c>
      <c r="P9" s="49" t="s">
        <v>112</v>
      </c>
      <c r="Q9" s="48" t="s">
        <v>113</v>
      </c>
      <c r="R9" s="49" t="s">
        <v>114</v>
      </c>
      <c r="S9" s="48" t="s">
        <v>115</v>
      </c>
      <c r="T9" s="49" t="s">
        <v>116</v>
      </c>
      <c r="U9" s="48" t="s">
        <v>119</v>
      </c>
      <c r="V9" s="49" t="s">
        <v>117</v>
      </c>
    </row>
    <row r="10" spans="1:22" x14ac:dyDescent="0.15">
      <c r="A10" s="9">
        <v>1</v>
      </c>
      <c r="B10" s="36"/>
      <c r="C10" s="12">
        <v>0.2</v>
      </c>
      <c r="D10" s="19">
        <v>-0.11</v>
      </c>
      <c r="E10" s="12">
        <v>-0.93</v>
      </c>
      <c r="F10" s="19">
        <v>-0.32</v>
      </c>
      <c r="G10" s="12">
        <v>0.81</v>
      </c>
      <c r="H10" s="19">
        <v>0.37</v>
      </c>
      <c r="I10" s="12">
        <v>-0.8</v>
      </c>
      <c r="J10" s="19">
        <v>-0.92</v>
      </c>
      <c r="K10" s="18">
        <v>-0.28999999999999998</v>
      </c>
      <c r="L10" s="19">
        <v>0.86</v>
      </c>
      <c r="M10" s="12">
        <v>0.64</v>
      </c>
      <c r="N10" s="19">
        <v>0.51</v>
      </c>
      <c r="O10" s="12">
        <v>0.71</v>
      </c>
      <c r="P10" s="19">
        <v>0.59</v>
      </c>
      <c r="Q10" s="12">
        <v>-0.15</v>
      </c>
      <c r="R10" s="19">
        <v>0.19</v>
      </c>
      <c r="S10" s="12">
        <v>0.2</v>
      </c>
      <c r="T10" s="19">
        <v>0.94</v>
      </c>
      <c r="U10" s="18">
        <v>0.79</v>
      </c>
      <c r="V10" s="19">
        <v>-0.13</v>
      </c>
    </row>
    <row r="11" spans="1:22" x14ac:dyDescent="0.15">
      <c r="A11" s="10">
        <v>2</v>
      </c>
      <c r="B11" s="37"/>
      <c r="C11" s="20">
        <v>0.13</v>
      </c>
      <c r="D11" s="22">
        <v>0.75</v>
      </c>
      <c r="E11" s="20">
        <v>-0.91</v>
      </c>
      <c r="F11" s="22">
        <v>0.3</v>
      </c>
      <c r="G11" s="20">
        <v>-0.66</v>
      </c>
      <c r="H11" s="22">
        <v>0.08</v>
      </c>
      <c r="I11" s="20">
        <v>0.69</v>
      </c>
      <c r="J11" s="22">
        <v>-0.7</v>
      </c>
      <c r="K11" s="21">
        <v>-0.47</v>
      </c>
      <c r="L11" s="22">
        <v>0.5</v>
      </c>
      <c r="M11" s="20">
        <v>0.98</v>
      </c>
      <c r="N11" s="22">
        <v>0.26</v>
      </c>
      <c r="O11" s="20">
        <v>-0.39</v>
      </c>
      <c r="P11" s="22">
        <v>-0.13</v>
      </c>
      <c r="Q11" s="20">
        <v>0.51</v>
      </c>
      <c r="R11" s="22">
        <v>-0.79</v>
      </c>
      <c r="S11" s="20">
        <v>0.65</v>
      </c>
      <c r="T11" s="22">
        <v>-0.36</v>
      </c>
      <c r="U11" s="21">
        <v>-0.9</v>
      </c>
      <c r="V11" s="22">
        <v>0.31</v>
      </c>
    </row>
    <row r="12" spans="1:22" x14ac:dyDescent="0.15">
      <c r="A12" s="10">
        <v>3</v>
      </c>
      <c r="B12" s="37"/>
      <c r="C12" s="20">
        <v>-0.75</v>
      </c>
      <c r="D12" s="22">
        <v>0.57999999999999996</v>
      </c>
      <c r="E12" s="20">
        <v>0.5</v>
      </c>
      <c r="F12" s="22">
        <v>-0.08</v>
      </c>
      <c r="G12" s="20">
        <v>-0.51</v>
      </c>
      <c r="H12" s="22">
        <v>-0.87</v>
      </c>
      <c r="I12" s="20">
        <v>-0.44</v>
      </c>
      <c r="J12" s="22">
        <v>-0.89</v>
      </c>
      <c r="K12" s="21">
        <v>-0.71</v>
      </c>
      <c r="L12" s="22">
        <v>0.12</v>
      </c>
      <c r="M12" s="20">
        <v>-0.11</v>
      </c>
      <c r="N12" s="22">
        <v>0.69</v>
      </c>
      <c r="O12" s="20">
        <v>-0.65</v>
      </c>
      <c r="P12" s="22">
        <v>0.09</v>
      </c>
      <c r="Q12" s="20">
        <v>0.01</v>
      </c>
      <c r="R12" s="22">
        <v>0.73</v>
      </c>
      <c r="S12" s="20">
        <v>0.54</v>
      </c>
      <c r="T12" s="22">
        <v>-0.94</v>
      </c>
      <c r="U12" s="21">
        <v>-0.01</v>
      </c>
      <c r="V12" s="22">
        <v>0.63</v>
      </c>
    </row>
    <row r="13" spans="1:22" x14ac:dyDescent="0.15">
      <c r="A13" s="10">
        <v>4</v>
      </c>
      <c r="B13" s="37"/>
      <c r="C13" s="20">
        <v>-0.19</v>
      </c>
      <c r="D13" s="22">
        <v>0.81</v>
      </c>
      <c r="E13" s="20">
        <v>0.63</v>
      </c>
      <c r="F13" s="22">
        <v>-0.37</v>
      </c>
      <c r="G13" s="20">
        <v>0.59</v>
      </c>
      <c r="H13" s="22">
        <v>-0.36</v>
      </c>
      <c r="I13" s="20">
        <v>-0.9</v>
      </c>
      <c r="J13" s="22">
        <v>-0.18</v>
      </c>
      <c r="K13" s="21">
        <v>-0.28000000000000003</v>
      </c>
      <c r="L13" s="22">
        <v>-0.3</v>
      </c>
      <c r="M13" s="20">
        <v>-0.89</v>
      </c>
      <c r="N13" s="22">
        <v>-0.3</v>
      </c>
      <c r="O13" s="20">
        <v>0.82</v>
      </c>
      <c r="P13" s="22">
        <v>0.72</v>
      </c>
      <c r="Q13" s="20">
        <v>-0.43</v>
      </c>
      <c r="R13" s="22">
        <v>0.19</v>
      </c>
      <c r="S13" s="20">
        <v>0.22</v>
      </c>
      <c r="T13" s="22">
        <v>0.35</v>
      </c>
      <c r="U13" s="21">
        <v>-0.28999999999999998</v>
      </c>
      <c r="V13" s="22">
        <v>-0.8</v>
      </c>
    </row>
    <row r="14" spans="1:22" x14ac:dyDescent="0.15">
      <c r="A14" s="10">
        <v>5</v>
      </c>
      <c r="B14" s="37"/>
      <c r="C14" s="20">
        <v>-0.64</v>
      </c>
      <c r="D14" s="22">
        <v>0.87</v>
      </c>
      <c r="E14" s="20">
        <v>0.79</v>
      </c>
      <c r="F14" s="22">
        <v>0.62</v>
      </c>
      <c r="G14" s="20">
        <v>-0.28000000000000003</v>
      </c>
      <c r="H14" s="22">
        <v>0.51</v>
      </c>
      <c r="I14" s="20">
        <v>0.2</v>
      </c>
      <c r="J14" s="22">
        <v>-0.16</v>
      </c>
      <c r="K14" s="21">
        <v>0.17</v>
      </c>
      <c r="L14" s="22">
        <v>-0.74</v>
      </c>
      <c r="M14" s="20">
        <v>0.16</v>
      </c>
      <c r="N14" s="22">
        <v>-0.14000000000000001</v>
      </c>
      <c r="O14" s="20">
        <v>0.93</v>
      </c>
      <c r="P14" s="22">
        <v>-0.92</v>
      </c>
      <c r="Q14" s="20">
        <v>0.87</v>
      </c>
      <c r="R14" s="22">
        <v>-0.28999999999999998</v>
      </c>
      <c r="S14" s="20">
        <v>-0.04</v>
      </c>
      <c r="T14" s="22">
        <v>0.75</v>
      </c>
      <c r="U14" s="21">
        <v>0.13</v>
      </c>
      <c r="V14" s="22">
        <v>-0.42</v>
      </c>
    </row>
    <row r="15" spans="1:22" x14ac:dyDescent="0.15">
      <c r="A15" s="10">
        <v>6</v>
      </c>
      <c r="B15" s="37"/>
      <c r="C15" s="20">
        <v>-0.16</v>
      </c>
      <c r="D15" s="22">
        <v>-0.89</v>
      </c>
      <c r="E15" s="20">
        <v>-0.45</v>
      </c>
      <c r="F15" s="22">
        <v>0.3</v>
      </c>
      <c r="G15" s="20">
        <v>-0.78</v>
      </c>
      <c r="H15" s="22">
        <v>0.86</v>
      </c>
      <c r="I15" s="20">
        <v>-0.83</v>
      </c>
      <c r="J15" s="22">
        <v>-0.62</v>
      </c>
      <c r="K15" s="21">
        <v>0.69</v>
      </c>
      <c r="L15" s="22">
        <v>0.82</v>
      </c>
      <c r="M15" s="20">
        <v>0.62</v>
      </c>
      <c r="N15" s="22">
        <v>-0.47</v>
      </c>
      <c r="O15" s="20">
        <v>-0.78</v>
      </c>
      <c r="P15" s="22">
        <v>0.74</v>
      </c>
      <c r="Q15" s="20">
        <v>0.79</v>
      </c>
      <c r="R15" s="22">
        <v>-0.27</v>
      </c>
      <c r="S15" s="20">
        <v>-0.96</v>
      </c>
      <c r="T15" s="22">
        <v>0.56999999999999995</v>
      </c>
      <c r="U15" s="21">
        <v>-0.03</v>
      </c>
      <c r="V15" s="22">
        <v>0.71</v>
      </c>
    </row>
    <row r="16" spans="1:22" x14ac:dyDescent="0.15">
      <c r="A16" s="10">
        <v>7</v>
      </c>
      <c r="B16" s="37"/>
      <c r="C16" s="20">
        <v>-0.96</v>
      </c>
      <c r="D16" s="22">
        <v>0.22</v>
      </c>
      <c r="E16" s="20">
        <v>0.52</v>
      </c>
      <c r="F16" s="22">
        <v>-0.98</v>
      </c>
      <c r="G16" s="20">
        <v>0.71</v>
      </c>
      <c r="H16" s="22">
        <v>-0.11</v>
      </c>
      <c r="I16" s="20">
        <v>0.02</v>
      </c>
      <c r="J16" s="22">
        <v>-0.44</v>
      </c>
      <c r="K16" s="21">
        <v>0.52</v>
      </c>
      <c r="L16" s="22">
        <v>0.78</v>
      </c>
      <c r="M16" s="20">
        <v>0.93</v>
      </c>
      <c r="N16" s="22">
        <v>0.56000000000000005</v>
      </c>
      <c r="O16" s="20">
        <v>0.81</v>
      </c>
      <c r="P16" s="22">
        <v>0.45</v>
      </c>
      <c r="Q16" s="20">
        <v>0.73</v>
      </c>
      <c r="R16" s="22">
        <v>-0.8</v>
      </c>
      <c r="S16" s="20">
        <v>-0.74</v>
      </c>
      <c r="T16" s="22">
        <v>0.55000000000000004</v>
      </c>
      <c r="U16" s="21">
        <v>0.61</v>
      </c>
      <c r="V16" s="22">
        <v>-0.45</v>
      </c>
    </row>
    <row r="17" spans="1:42" x14ac:dyDescent="0.15">
      <c r="A17" s="10">
        <v>8</v>
      </c>
      <c r="B17" s="37"/>
      <c r="C17" s="20">
        <v>0.73</v>
      </c>
      <c r="D17" s="22">
        <v>-0.9</v>
      </c>
      <c r="E17" s="20">
        <v>0.6</v>
      </c>
      <c r="F17" s="22">
        <v>-0.84</v>
      </c>
      <c r="G17" s="20">
        <v>-0.31</v>
      </c>
      <c r="H17" s="22">
        <v>-0.69</v>
      </c>
      <c r="I17" s="20">
        <v>-0.79</v>
      </c>
      <c r="J17" s="22">
        <v>0.09</v>
      </c>
      <c r="K17" s="21">
        <v>-0.87</v>
      </c>
      <c r="L17" s="22">
        <v>0.83</v>
      </c>
      <c r="M17" s="20">
        <v>-0.37</v>
      </c>
      <c r="N17" s="22">
        <v>0.39</v>
      </c>
      <c r="O17" s="20">
        <v>-0.03</v>
      </c>
      <c r="P17" s="22">
        <v>-0.48</v>
      </c>
      <c r="Q17" s="20">
        <v>0.37</v>
      </c>
      <c r="R17" s="22">
        <v>0.2</v>
      </c>
      <c r="S17" s="20">
        <v>0.96</v>
      </c>
      <c r="T17" s="22">
        <v>-0.22</v>
      </c>
      <c r="U17" s="21">
        <v>0.39</v>
      </c>
      <c r="V17" s="22">
        <v>0.23</v>
      </c>
    </row>
    <row r="18" spans="1:42" x14ac:dyDescent="0.15">
      <c r="A18" s="10">
        <v>9</v>
      </c>
      <c r="B18" s="37"/>
      <c r="C18" s="20">
        <v>-0.91</v>
      </c>
      <c r="D18" s="22">
        <v>-0.72</v>
      </c>
      <c r="E18" s="20">
        <v>0.8</v>
      </c>
      <c r="F18" s="22">
        <v>0.81</v>
      </c>
      <c r="G18" s="20">
        <v>0.46</v>
      </c>
      <c r="H18" s="22">
        <v>0.27</v>
      </c>
      <c r="I18" s="20">
        <v>0.96</v>
      </c>
      <c r="J18" s="22">
        <v>-0.56999999999999995</v>
      </c>
      <c r="K18" s="21">
        <v>-0.23</v>
      </c>
      <c r="L18" s="22">
        <v>-0.65</v>
      </c>
      <c r="M18" s="20">
        <v>-0.79</v>
      </c>
      <c r="N18" s="22">
        <v>0.75</v>
      </c>
      <c r="O18" s="20">
        <v>0.14000000000000001</v>
      </c>
      <c r="P18" s="22">
        <v>-0.25</v>
      </c>
      <c r="Q18" s="20">
        <v>-0.05</v>
      </c>
      <c r="R18" s="22">
        <v>-0.85</v>
      </c>
      <c r="S18" s="20">
        <v>-0.44</v>
      </c>
      <c r="T18" s="22">
        <v>0.14000000000000001</v>
      </c>
      <c r="U18" s="21">
        <v>-0.64</v>
      </c>
      <c r="V18" s="22">
        <v>-0.25</v>
      </c>
    </row>
    <row r="19" spans="1:42" x14ac:dyDescent="0.15">
      <c r="A19" s="11">
        <v>10</v>
      </c>
      <c r="B19" s="38"/>
      <c r="C19" s="23">
        <v>-0.21</v>
      </c>
      <c r="D19" s="25">
        <v>-0.15</v>
      </c>
      <c r="E19" s="23">
        <v>-0.5</v>
      </c>
      <c r="F19" s="25">
        <v>-0.05</v>
      </c>
      <c r="G19" s="23">
        <v>-0.23</v>
      </c>
      <c r="H19" s="25">
        <v>0.72</v>
      </c>
      <c r="I19" s="23">
        <v>-0.97</v>
      </c>
      <c r="J19" s="25">
        <v>-0.55000000000000004</v>
      </c>
      <c r="K19" s="24">
        <v>-0.51</v>
      </c>
      <c r="L19" s="25">
        <v>-0.66</v>
      </c>
      <c r="M19" s="23">
        <v>0.3</v>
      </c>
      <c r="N19" s="25">
        <v>0.8</v>
      </c>
      <c r="O19" s="23">
        <v>0.47</v>
      </c>
      <c r="P19" s="25">
        <v>-0.18</v>
      </c>
      <c r="Q19" s="23">
        <v>-0.95</v>
      </c>
      <c r="R19" s="25">
        <v>0.41</v>
      </c>
      <c r="S19" s="23">
        <v>0.6</v>
      </c>
      <c r="T19" s="25">
        <v>-0.86</v>
      </c>
      <c r="U19" s="24">
        <v>0.55000000000000004</v>
      </c>
      <c r="V19" s="25">
        <v>0.08</v>
      </c>
    </row>
    <row r="21" spans="1:42" x14ac:dyDescent="0.15">
      <c r="A21" s="1"/>
      <c r="B21" s="62" t="s">
        <v>418</v>
      </c>
      <c r="C21" s="2" t="s">
        <v>425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  <c r="W21" s="2"/>
      <c r="X21" s="3"/>
      <c r="Y21" s="3"/>
      <c r="Z21" s="3"/>
      <c r="AA21" s="3"/>
      <c r="AB21" s="3"/>
      <c r="AC21" s="3"/>
      <c r="AD21" s="3"/>
      <c r="AE21" s="3"/>
      <c r="AF21" s="4"/>
      <c r="AG21" s="2"/>
      <c r="AH21" s="3"/>
      <c r="AI21" s="3"/>
      <c r="AJ21" s="3"/>
      <c r="AK21" s="3"/>
      <c r="AL21" s="3"/>
      <c r="AM21" s="3"/>
      <c r="AN21" s="3"/>
      <c r="AO21" s="3"/>
      <c r="AP21" s="4"/>
    </row>
    <row r="22" spans="1:42" x14ac:dyDescent="0.15">
      <c r="A22" s="5"/>
      <c r="B22" s="45"/>
      <c r="C22" s="48" t="s">
        <v>100</v>
      </c>
      <c r="D22" s="49" t="s">
        <v>101</v>
      </c>
      <c r="E22" s="48" t="s">
        <v>102</v>
      </c>
      <c r="F22" s="49" t="s">
        <v>103</v>
      </c>
      <c r="G22" s="48" t="s">
        <v>104</v>
      </c>
      <c r="H22" s="49" t="s">
        <v>105</v>
      </c>
      <c r="I22" s="48" t="s">
        <v>106</v>
      </c>
      <c r="J22" s="49" t="s">
        <v>118</v>
      </c>
      <c r="K22" s="48" t="s">
        <v>107</v>
      </c>
      <c r="L22" s="49" t="s">
        <v>108</v>
      </c>
      <c r="M22" s="48" t="s">
        <v>109</v>
      </c>
      <c r="N22" s="49" t="s">
        <v>110</v>
      </c>
      <c r="O22" s="48" t="s">
        <v>111</v>
      </c>
      <c r="P22" s="49" t="s">
        <v>112</v>
      </c>
      <c r="Q22" s="48" t="s">
        <v>113</v>
      </c>
      <c r="R22" s="49" t="s">
        <v>114</v>
      </c>
      <c r="S22" s="48" t="s">
        <v>115</v>
      </c>
      <c r="T22" s="49" t="s">
        <v>116</v>
      </c>
      <c r="U22" s="48" t="s">
        <v>119</v>
      </c>
      <c r="V22" s="49" t="s">
        <v>117</v>
      </c>
      <c r="W22" s="48" t="s">
        <v>100</v>
      </c>
      <c r="X22" s="49" t="s">
        <v>101</v>
      </c>
      <c r="Y22" s="48" t="s">
        <v>102</v>
      </c>
      <c r="Z22" s="49" t="s">
        <v>103</v>
      </c>
      <c r="AA22" s="48" t="s">
        <v>104</v>
      </c>
      <c r="AB22" s="49" t="s">
        <v>105</v>
      </c>
      <c r="AC22" s="48" t="s">
        <v>106</v>
      </c>
      <c r="AD22" s="49" t="s">
        <v>118</v>
      </c>
      <c r="AE22" s="48" t="s">
        <v>107</v>
      </c>
      <c r="AF22" s="49" t="s">
        <v>108</v>
      </c>
      <c r="AG22" s="48" t="s">
        <v>109</v>
      </c>
      <c r="AH22" s="49" t="s">
        <v>110</v>
      </c>
      <c r="AI22" s="48" t="s">
        <v>111</v>
      </c>
      <c r="AJ22" s="49" t="s">
        <v>112</v>
      </c>
      <c r="AK22" s="48" t="s">
        <v>113</v>
      </c>
      <c r="AL22" s="49" t="s">
        <v>114</v>
      </c>
      <c r="AM22" s="48" t="s">
        <v>115</v>
      </c>
      <c r="AN22" s="49" t="s">
        <v>116</v>
      </c>
      <c r="AO22" s="48" t="s">
        <v>119</v>
      </c>
      <c r="AP22" s="49" t="s">
        <v>117</v>
      </c>
    </row>
    <row r="23" spans="1:42" x14ac:dyDescent="0.15">
      <c r="A23" s="9">
        <v>1</v>
      </c>
      <c r="B23" s="68">
        <f t="array" ref="B23:AP33">_xll.WZgesvd2("A","A",B5,B6,C10:V19)</f>
        <v>4.2587851409658573</v>
      </c>
      <c r="C23" s="69">
        <v>-0.26268777034127494</v>
      </c>
      <c r="D23" s="71">
        <v>6.1187474176209782E-2</v>
      </c>
      <c r="E23" s="69">
        <v>-0.23906157317340743</v>
      </c>
      <c r="F23" s="71">
        <v>0.30554779295852513</v>
      </c>
      <c r="G23" s="69">
        <v>-1.0867637213977044E-2</v>
      </c>
      <c r="H23" s="71">
        <v>0.19320817386399788</v>
      </c>
      <c r="I23" s="69">
        <v>-0.18590452765259777</v>
      </c>
      <c r="J23" s="71">
        <v>-0.20224085781057638</v>
      </c>
      <c r="K23" s="70">
        <v>-0.38807278983123739</v>
      </c>
      <c r="L23" s="71">
        <v>0.25605476860482829</v>
      </c>
      <c r="M23" s="69">
        <v>0.24316090978766788</v>
      </c>
      <c r="N23" s="71">
        <v>0.15062199449242991</v>
      </c>
      <c r="O23" s="69">
        <v>-0.22981662335948841</v>
      </c>
      <c r="P23" s="71">
        <v>-5.0742590534873948E-2</v>
      </c>
      <c r="Q23" s="69">
        <v>3.2808284334857322E-2</v>
      </c>
      <c r="R23" s="71">
        <v>-0.34740773588905249</v>
      </c>
      <c r="S23" s="69">
        <v>-0.11149302940493236</v>
      </c>
      <c r="T23" s="71">
        <v>-0.28460110347192619</v>
      </c>
      <c r="U23" s="70">
        <v>-0.20897718215252201</v>
      </c>
      <c r="V23" s="71">
        <v>-0.22714372784158857</v>
      </c>
      <c r="W23" s="69">
        <v>-0.23430384825622114</v>
      </c>
      <c r="X23" s="71">
        <v>0</v>
      </c>
      <c r="Y23" s="69">
        <v>0.25060909156637756</v>
      </c>
      <c r="Z23" s="71">
        <v>0.3733144255744037</v>
      </c>
      <c r="AA23" s="69">
        <v>0.28040577553838791</v>
      </c>
      <c r="AB23" s="71">
        <v>0.11817974842750359</v>
      </c>
      <c r="AC23" s="69">
        <v>0.23220015369754679</v>
      </c>
      <c r="AD23" s="71">
        <v>0.10144451529114425</v>
      </c>
      <c r="AE23" s="70">
        <v>0.21535171943393602</v>
      </c>
      <c r="AF23" s="71">
        <v>-0.50159736124498044</v>
      </c>
      <c r="AG23" s="69">
        <v>-0.34991272088882885</v>
      </c>
      <c r="AH23" s="71">
        <v>-0.25029604540115569</v>
      </c>
      <c r="AI23" s="69">
        <v>0.21260843758215645</v>
      </c>
      <c r="AJ23" s="71">
        <v>-2.1363110289961029E-3</v>
      </c>
      <c r="AK23" s="69">
        <v>-0.14272601969182055</v>
      </c>
      <c r="AL23" s="71">
        <v>-0.19362450752369315</v>
      </c>
      <c r="AM23" s="69" t="e">
        <v>#N/A</v>
      </c>
      <c r="AN23" s="71" t="e">
        <v>#N/A</v>
      </c>
      <c r="AO23" s="70" t="e">
        <v>#N/A</v>
      </c>
      <c r="AP23" s="71" t="e">
        <v>#N/A</v>
      </c>
    </row>
    <row r="24" spans="1:42" x14ac:dyDescent="0.15">
      <c r="A24" s="10">
        <v>2</v>
      </c>
      <c r="B24" s="72">
        <v>3.6638275547090897</v>
      </c>
      <c r="C24" s="73">
        <v>-0.23372811869265797</v>
      </c>
      <c r="D24" s="75">
        <v>7.4277744508440019E-2</v>
      </c>
      <c r="E24" s="73">
        <v>-0.20020173680063752</v>
      </c>
      <c r="F24" s="75">
        <v>-0.12638976377402195</v>
      </c>
      <c r="G24" s="73">
        <v>-9.669893378167746E-2</v>
      </c>
      <c r="H24" s="75">
        <v>-0.50566866692395041</v>
      </c>
      <c r="I24" s="73">
        <v>-0.15221459363298276</v>
      </c>
      <c r="J24" s="75">
        <v>9.8435516535314127E-2</v>
      </c>
      <c r="K24" s="74">
        <v>-0.17759134520750952</v>
      </c>
      <c r="L24" s="75">
        <v>6.1787507556647933E-4</v>
      </c>
      <c r="M24" s="73">
        <v>0.18671513032441253</v>
      </c>
      <c r="N24" s="75">
        <v>0.14687838205903023</v>
      </c>
      <c r="O24" s="73">
        <v>-0.2836341622735461</v>
      </c>
      <c r="P24" s="75">
        <v>0.46526640843977246</v>
      </c>
      <c r="Q24" s="73">
        <v>0.15963633491880641</v>
      </c>
      <c r="R24" s="75">
        <v>0.28243958146077658</v>
      </c>
      <c r="S24" s="73">
        <v>-0.13370241753052484</v>
      </c>
      <c r="T24" s="75">
        <v>1.0625162847699897E-2</v>
      </c>
      <c r="U24" s="74">
        <v>0.14093501952149751</v>
      </c>
      <c r="V24" s="75">
        <v>0.24059246682814958</v>
      </c>
      <c r="W24" s="73">
        <v>0.43973200974260163</v>
      </c>
      <c r="X24" s="75">
        <v>0</v>
      </c>
      <c r="Y24" s="73">
        <v>-0.15758207243424835</v>
      </c>
      <c r="Z24" s="75">
        <v>1.3248922735022048E-2</v>
      </c>
      <c r="AA24" s="73">
        <v>-5.287912804427615E-2</v>
      </c>
      <c r="AB24" s="75">
        <v>-0.29919090323458175</v>
      </c>
      <c r="AC24" s="73">
        <v>-4.8614945087610675E-2</v>
      </c>
      <c r="AD24" s="75">
        <v>0.59220575826502309</v>
      </c>
      <c r="AE24" s="74">
        <v>-1.2592563854085966E-2</v>
      </c>
      <c r="AF24" s="75">
        <v>-0.10307133918807049</v>
      </c>
      <c r="AG24" s="73">
        <v>-0.19655881439586209</v>
      </c>
      <c r="AH24" s="75">
        <v>-0.22050711799088027</v>
      </c>
      <c r="AI24" s="73">
        <v>7.6630929108466028E-2</v>
      </c>
      <c r="AJ24" s="75">
        <v>-0.39461440518005092</v>
      </c>
      <c r="AK24" s="73">
        <v>-1.6649174673790536E-2</v>
      </c>
      <c r="AL24" s="75">
        <v>0.27628715318579111</v>
      </c>
      <c r="AM24" s="73" t="e">
        <v>#N/A</v>
      </c>
      <c r="AN24" s="75" t="e">
        <v>#N/A</v>
      </c>
      <c r="AO24" s="74" t="e">
        <v>#N/A</v>
      </c>
      <c r="AP24" s="75" t="e">
        <v>#N/A</v>
      </c>
    </row>
    <row r="25" spans="1:42" x14ac:dyDescent="0.15">
      <c r="A25" s="10">
        <v>3</v>
      </c>
      <c r="B25" s="72">
        <v>3.1608562350933003</v>
      </c>
      <c r="C25" s="73">
        <v>-0.18680818306543079</v>
      </c>
      <c r="D25" s="75">
        <v>-0.32217589862224344</v>
      </c>
      <c r="E25" s="73">
        <v>-0.17626828995202462</v>
      </c>
      <c r="F25" s="75">
        <v>-1.1138757484723849E-2</v>
      </c>
      <c r="G25" s="73">
        <v>2.5688111076965427E-2</v>
      </c>
      <c r="H25" s="75">
        <v>6.5702708857320019E-2</v>
      </c>
      <c r="I25" s="73">
        <v>-0.23555604723552445</v>
      </c>
      <c r="J25" s="75">
        <v>0.2099092535515886</v>
      </c>
      <c r="K25" s="74">
        <v>0.47897221879536983</v>
      </c>
      <c r="L25" s="75">
        <v>-0.19818493459252673</v>
      </c>
      <c r="M25" s="73">
        <v>4.9525677682308478E-2</v>
      </c>
      <c r="N25" s="75">
        <v>-7.0707510970333828E-2</v>
      </c>
      <c r="O25" s="73">
        <v>-0.23386173367414509</v>
      </c>
      <c r="P25" s="75">
        <v>0.17318367397948359</v>
      </c>
      <c r="Q25" s="73">
        <v>-0.13839936655349397</v>
      </c>
      <c r="R25" s="75">
        <v>-0.25671336860438665</v>
      </c>
      <c r="S25" s="73">
        <v>-0.10367788289668453</v>
      </c>
      <c r="T25" s="75">
        <v>6.8534330246733347E-2</v>
      </c>
      <c r="U25" s="74">
        <v>0.30107294022541975</v>
      </c>
      <c r="V25" s="75">
        <v>-0.41666597367723168</v>
      </c>
      <c r="W25" s="73">
        <v>-0.49832488003525666</v>
      </c>
      <c r="X25" s="75">
        <v>0</v>
      </c>
      <c r="Y25" s="73">
        <v>7.2163432384285284E-2</v>
      </c>
      <c r="Z25" s="75">
        <v>-0.19823839877999055</v>
      </c>
      <c r="AA25" s="73">
        <v>8.9478662080673774E-2</v>
      </c>
      <c r="AB25" s="75">
        <v>-0.19624302552889081</v>
      </c>
      <c r="AC25" s="73">
        <v>9.7465880293459317E-2</v>
      </c>
      <c r="AD25" s="75">
        <v>0.37985835165602105</v>
      </c>
      <c r="AE25" s="74">
        <v>0.15101887613955925</v>
      </c>
      <c r="AF25" s="75">
        <v>0.12023599350945931</v>
      </c>
      <c r="AG25" s="73">
        <v>7.8644416998745262E-2</v>
      </c>
      <c r="AH25" s="75">
        <v>0.33779306292070954</v>
      </c>
      <c r="AI25" s="73">
        <v>0.41337433104865345</v>
      </c>
      <c r="AJ25" s="75">
        <v>-5.0430756362986613E-2</v>
      </c>
      <c r="AK25" s="73">
        <v>0.41401372576515305</v>
      </c>
      <c r="AL25" s="75">
        <v>6.6896280804885022E-2</v>
      </c>
      <c r="AM25" s="73" t="e">
        <v>#N/A</v>
      </c>
      <c r="AN25" s="75" t="e">
        <v>#N/A</v>
      </c>
      <c r="AO25" s="74" t="e">
        <v>#N/A</v>
      </c>
      <c r="AP25" s="75" t="e">
        <v>#N/A</v>
      </c>
    </row>
    <row r="26" spans="1:42" x14ac:dyDescent="0.15">
      <c r="A26" s="10">
        <v>4</v>
      </c>
      <c r="B26" s="72">
        <v>2.5800393075045638</v>
      </c>
      <c r="C26" s="73">
        <v>0.14887011589427157</v>
      </c>
      <c r="D26" s="75">
        <v>-0.21537990445166758</v>
      </c>
      <c r="E26" s="73">
        <v>-1.6418878915400101E-2</v>
      </c>
      <c r="F26" s="75">
        <v>0.40271239851596957</v>
      </c>
      <c r="G26" s="73">
        <v>2.1669022914805734E-2</v>
      </c>
      <c r="H26" s="75">
        <v>0.25760740004107213</v>
      </c>
      <c r="I26" s="73">
        <v>0.15844009093251102</v>
      </c>
      <c r="J26" s="75">
        <v>2.085665910326372E-3</v>
      </c>
      <c r="K26" s="74">
        <v>8.1315073053034939E-2</v>
      </c>
      <c r="L26" s="75">
        <v>-0.28218934023607239</v>
      </c>
      <c r="M26" s="73">
        <v>0.18712236931253587</v>
      </c>
      <c r="N26" s="75">
        <v>7.0614973295960101E-2</v>
      </c>
      <c r="O26" s="73">
        <v>-0.30622971163704127</v>
      </c>
      <c r="P26" s="75">
        <v>0.12292763768287455</v>
      </c>
      <c r="Q26" s="73">
        <v>0.35212500038716171</v>
      </c>
      <c r="R26" s="75">
        <v>-0.10001153724115676</v>
      </c>
      <c r="S26" s="73">
        <v>8.7575937324262346E-2</v>
      </c>
      <c r="T26" s="75">
        <v>0.36961856981260388</v>
      </c>
      <c r="U26" s="74">
        <v>-0.18776658292802087</v>
      </c>
      <c r="V26" s="75">
        <v>0.35832037680668194</v>
      </c>
      <c r="W26" s="73">
        <v>0.28436597763980587</v>
      </c>
      <c r="X26" s="75">
        <v>0</v>
      </c>
      <c r="Y26" s="73">
        <v>0.42281631233203182</v>
      </c>
      <c r="Z26" s="75">
        <v>-0.4945402791033448</v>
      </c>
      <c r="AA26" s="73">
        <v>0.10829812880625715</v>
      </c>
      <c r="AB26" s="75">
        <v>5.0199549689412468E-3</v>
      </c>
      <c r="AC26" s="73">
        <v>2.7184551277738282E-2</v>
      </c>
      <c r="AD26" s="75">
        <v>0.1582064164095478</v>
      </c>
      <c r="AE26" s="74">
        <v>0.12769369872574501</v>
      </c>
      <c r="AF26" s="75">
        <v>0.21456684999202105</v>
      </c>
      <c r="AG26" s="73">
        <v>-0.23197571808839304</v>
      </c>
      <c r="AH26" s="75">
        <v>-0.20504532198416281</v>
      </c>
      <c r="AI26" s="73">
        <v>-0.12522784793329589</v>
      </c>
      <c r="AJ26" s="75">
        <v>0.15049366009456314</v>
      </c>
      <c r="AK26" s="73">
        <v>0.18227599716253268</v>
      </c>
      <c r="AL26" s="75">
        <v>-0.47803189018192388</v>
      </c>
      <c r="AM26" s="73" t="e">
        <v>#N/A</v>
      </c>
      <c r="AN26" s="75" t="e">
        <v>#N/A</v>
      </c>
      <c r="AO26" s="74" t="e">
        <v>#N/A</v>
      </c>
      <c r="AP26" s="75" t="e">
        <v>#N/A</v>
      </c>
    </row>
    <row r="27" spans="1:42" x14ac:dyDescent="0.15">
      <c r="A27" s="10">
        <v>5</v>
      </c>
      <c r="B27" s="72">
        <v>2.2226180388434718</v>
      </c>
      <c r="C27" s="73">
        <v>0.26060848081505139</v>
      </c>
      <c r="D27" s="75">
        <v>-4.5447575404196153E-2</v>
      </c>
      <c r="E27" s="73">
        <v>-6.1876139449463671E-2</v>
      </c>
      <c r="F27" s="75">
        <v>5.5565967597635373E-2</v>
      </c>
      <c r="G27" s="73">
        <v>0.24051210741022769</v>
      </c>
      <c r="H27" s="75">
        <v>-0.32965493122369638</v>
      </c>
      <c r="I27" s="73">
        <v>-0.11837483898495096</v>
      </c>
      <c r="J27" s="75">
        <v>0.46257842847386277</v>
      </c>
      <c r="K27" s="74">
        <v>-0.23977198850435916</v>
      </c>
      <c r="L27" s="75">
        <v>-0.17384597383578754</v>
      </c>
      <c r="M27" s="73">
        <v>2.9079656931176725E-2</v>
      </c>
      <c r="N27" s="75">
        <v>-0.40971492686681993</v>
      </c>
      <c r="O27" s="73">
        <v>1.0821493640738138E-2</v>
      </c>
      <c r="P27" s="75">
        <v>-0.26237761295242168</v>
      </c>
      <c r="Q27" s="73">
        <v>0.29940451847904448</v>
      </c>
      <c r="R27" s="75">
        <v>-0.23811990826735252</v>
      </c>
      <c r="S27" s="73">
        <v>-0.1476216519318872</v>
      </c>
      <c r="T27" s="75">
        <v>-0.18085004072119595</v>
      </c>
      <c r="U27" s="74">
        <v>-4.7689345980660547E-2</v>
      </c>
      <c r="V27" s="75">
        <v>-9.4994178092355913E-3</v>
      </c>
      <c r="W27" s="73">
        <v>-0.40954643799931623</v>
      </c>
      <c r="X27" s="75">
        <v>0</v>
      </c>
      <c r="Y27" s="73">
        <v>0.13913279990027425</v>
      </c>
      <c r="Z27" s="75">
        <v>-1.7890478085664182E-2</v>
      </c>
      <c r="AA27" s="73">
        <v>-0.17462144180105735</v>
      </c>
      <c r="AB27" s="75">
        <v>-0.60325381515623544</v>
      </c>
      <c r="AC27" s="73">
        <v>-9.4529999217297669E-2</v>
      </c>
      <c r="AD27" s="75">
        <v>-4.3775144181214372E-2</v>
      </c>
      <c r="AE27" s="74">
        <v>0.29513086148455914</v>
      </c>
      <c r="AF27" s="75">
        <v>5.6073732615711608E-2</v>
      </c>
      <c r="AG27" s="73">
        <v>-2.6240306463558349E-2</v>
      </c>
      <c r="AH27" s="75">
        <v>-0.26852428671909334</v>
      </c>
      <c r="AI27" s="73">
        <v>-0.43352605806741945</v>
      </c>
      <c r="AJ27" s="75">
        <v>6.4843762949247194E-2</v>
      </c>
      <c r="AK27" s="73">
        <v>-0.19090639462890743</v>
      </c>
      <c r="AL27" s="75">
        <v>0.12529393126576246</v>
      </c>
      <c r="AM27" s="73" t="e">
        <v>#N/A</v>
      </c>
      <c r="AN27" s="75" t="e">
        <v>#N/A</v>
      </c>
      <c r="AO27" s="74" t="e">
        <v>#N/A</v>
      </c>
      <c r="AP27" s="75" t="e">
        <v>#N/A</v>
      </c>
    </row>
    <row r="28" spans="1:42" x14ac:dyDescent="0.15">
      <c r="A28" s="10">
        <v>6</v>
      </c>
      <c r="B28" s="72">
        <v>1.9594511130897401</v>
      </c>
      <c r="C28" s="73">
        <v>-0.21741155069119236</v>
      </c>
      <c r="D28" s="75">
        <v>0.44960359053423238</v>
      </c>
      <c r="E28" s="73">
        <v>-0.29731715508967238</v>
      </c>
      <c r="F28" s="75">
        <v>-9.9573613606213571E-2</v>
      </c>
      <c r="G28" s="73">
        <v>-0.16613626612560126</v>
      </c>
      <c r="H28" s="75">
        <v>0.14271255971400895</v>
      </c>
      <c r="I28" s="73">
        <v>4.4098160533323827E-2</v>
      </c>
      <c r="J28" s="75">
        <v>0.15840317676444338</v>
      </c>
      <c r="K28" s="74">
        <v>0.12669965360085253</v>
      </c>
      <c r="L28" s="75">
        <v>-6.1092784817675813E-2</v>
      </c>
      <c r="M28" s="73">
        <v>-3.8151251656379746E-2</v>
      </c>
      <c r="N28" s="75">
        <v>-0.29972688510234174</v>
      </c>
      <c r="O28" s="73">
        <v>-0.32009364882099167</v>
      </c>
      <c r="P28" s="75">
        <v>-0.22618774485720644</v>
      </c>
      <c r="Q28" s="73">
        <v>-0.15833063715754001</v>
      </c>
      <c r="R28" s="75">
        <v>-0.10095985924223831</v>
      </c>
      <c r="S28" s="73">
        <v>0.40447935298856935</v>
      </c>
      <c r="T28" s="75">
        <v>-8.5915918739415412E-2</v>
      </c>
      <c r="U28" s="74">
        <v>8.6296502022036634E-2</v>
      </c>
      <c r="V28" s="75">
        <v>0.31445306424036534</v>
      </c>
      <c r="W28" s="73">
        <v>0.32152918937510327</v>
      </c>
      <c r="X28" s="75">
        <v>0</v>
      </c>
      <c r="Y28" s="73">
        <v>-4.7265972998165401E-2</v>
      </c>
      <c r="Z28" s="75">
        <v>0.22517851076573697</v>
      </c>
      <c r="AA28" s="73">
        <v>-1.8396092831680744E-2</v>
      </c>
      <c r="AB28" s="75">
        <v>-0.47682709130155926</v>
      </c>
      <c r="AC28" s="73">
        <v>0.21639071325180476</v>
      </c>
      <c r="AD28" s="75">
        <v>-0.44329274855423922</v>
      </c>
      <c r="AE28" s="74">
        <v>9.9763444481457297E-2</v>
      </c>
      <c r="AF28" s="75">
        <v>0.1685570996160988</v>
      </c>
      <c r="AG28" s="73">
        <v>-0.13059439124203731</v>
      </c>
      <c r="AH28" s="75">
        <v>-0.10294966593158972</v>
      </c>
      <c r="AI28" s="73">
        <v>0.43802546239766105</v>
      </c>
      <c r="AJ28" s="75">
        <v>0.23089620467052008</v>
      </c>
      <c r="AK28" s="73">
        <v>0.24549685507840197</v>
      </c>
      <c r="AL28" s="75">
        <v>3.4319312555101913E-2</v>
      </c>
      <c r="AM28" s="73" t="e">
        <v>#N/A</v>
      </c>
      <c r="AN28" s="75" t="e">
        <v>#N/A</v>
      </c>
      <c r="AO28" s="74" t="e">
        <v>#N/A</v>
      </c>
      <c r="AP28" s="75" t="e">
        <v>#N/A</v>
      </c>
    </row>
    <row r="29" spans="1:42" x14ac:dyDescent="0.15">
      <c r="A29" s="10">
        <v>7</v>
      </c>
      <c r="B29" s="72">
        <v>1.0688145181472106</v>
      </c>
      <c r="C29" s="73">
        <v>-9.0962449394139874E-2</v>
      </c>
      <c r="D29" s="75">
        <v>2.5440027322493008E-2</v>
      </c>
      <c r="E29" s="73">
        <v>-0.41627556255486786</v>
      </c>
      <c r="F29" s="75">
        <v>0.2119629300818881</v>
      </c>
      <c r="G29" s="73">
        <v>0.5142873581904166</v>
      </c>
      <c r="H29" s="75">
        <v>-0.11587762112830001</v>
      </c>
      <c r="I29" s="73">
        <v>0.31928568208377012</v>
      </c>
      <c r="J29" s="75">
        <v>-1.9975921539573463E-2</v>
      </c>
      <c r="K29" s="74">
        <v>-4.3350358397888325E-2</v>
      </c>
      <c r="L29" s="75">
        <v>0.23511330642284453</v>
      </c>
      <c r="M29" s="73">
        <v>0.15287608367058764</v>
      </c>
      <c r="N29" s="75">
        <v>2.8375329494510805E-2</v>
      </c>
      <c r="O29" s="73">
        <v>0.14724381694537536</v>
      </c>
      <c r="P29" s="75">
        <v>-0.19056522237614787</v>
      </c>
      <c r="Q29" s="73">
        <v>-0.12570832186789313</v>
      </c>
      <c r="R29" s="75">
        <v>0.10859937776670375</v>
      </c>
      <c r="S29" s="73">
        <v>-2.1540805404959007E-3</v>
      </c>
      <c r="T29" s="75">
        <v>0.35039311574095378</v>
      </c>
      <c r="U29" s="74">
        <v>0.31916571193743104</v>
      </c>
      <c r="V29" s="75">
        <v>-3.2105441065030375E-2</v>
      </c>
      <c r="W29" s="73">
        <v>0.23708124248025486</v>
      </c>
      <c r="X29" s="75">
        <v>0</v>
      </c>
      <c r="Y29" s="73">
        <v>0.46748794383986514</v>
      </c>
      <c r="Z29" s="75">
        <v>4.4766108975135166E-2</v>
      </c>
      <c r="AA29" s="73">
        <v>-0.16179824633413906</v>
      </c>
      <c r="AB29" s="75">
        <v>0.10810898332445229</v>
      </c>
      <c r="AC29" s="73">
        <v>0.3045370501413065</v>
      </c>
      <c r="AD29" s="75">
        <v>0.11455841106208935</v>
      </c>
      <c r="AE29" s="74">
        <v>0.34495396644604909</v>
      </c>
      <c r="AF29" s="75">
        <v>0.15623758765374343</v>
      </c>
      <c r="AG29" s="73">
        <v>0.35398740695204017</v>
      </c>
      <c r="AH29" s="75">
        <v>0.18769867569360518</v>
      </c>
      <c r="AI29" s="73">
        <v>0.14783973623879409</v>
      </c>
      <c r="AJ29" s="75">
        <v>3.792299695507164E-2</v>
      </c>
      <c r="AK29" s="73">
        <v>-0.43922201904205144</v>
      </c>
      <c r="AL29" s="75">
        <v>0.24363663486524137</v>
      </c>
      <c r="AM29" s="73" t="e">
        <v>#N/A</v>
      </c>
      <c r="AN29" s="75" t="e">
        <v>#N/A</v>
      </c>
      <c r="AO29" s="74" t="e">
        <v>#N/A</v>
      </c>
      <c r="AP29" s="75" t="e">
        <v>#N/A</v>
      </c>
    </row>
    <row r="30" spans="1:42" x14ac:dyDescent="0.15">
      <c r="A30" s="10">
        <v>8</v>
      </c>
      <c r="B30" s="72">
        <v>0.5833161405813807</v>
      </c>
      <c r="C30" s="73">
        <v>-0.31599488315204027</v>
      </c>
      <c r="D30" s="75">
        <v>-0.19375841568325181</v>
      </c>
      <c r="E30" s="73">
        <v>0.18511054987538628</v>
      </c>
      <c r="F30" s="75">
        <v>-7.551704309722404E-2</v>
      </c>
      <c r="G30" s="73">
        <v>5.0720383681183576E-2</v>
      </c>
      <c r="H30" s="75">
        <v>0.29638387443917918</v>
      </c>
      <c r="I30" s="73">
        <v>0.31341898687635222</v>
      </c>
      <c r="J30" s="75">
        <v>5.5875911040577667E-2</v>
      </c>
      <c r="K30" s="74">
        <v>-1.2723066210342514E-2</v>
      </c>
      <c r="L30" s="75">
        <v>0.20808677578920268</v>
      </c>
      <c r="M30" s="73">
        <v>8.9861774538546768E-2</v>
      </c>
      <c r="N30" s="75">
        <v>-0.44763970836926487</v>
      </c>
      <c r="O30" s="73">
        <v>-0.19028734202527228</v>
      </c>
      <c r="P30" s="75">
        <v>1.1291152335220685E-2</v>
      </c>
      <c r="Q30" s="73">
        <v>0.29766677716679368</v>
      </c>
      <c r="R30" s="75">
        <v>0.42915888140698716</v>
      </c>
      <c r="S30" s="73">
        <v>-0.11959204324610363</v>
      </c>
      <c r="T30" s="75">
        <v>-0.1852198379053116</v>
      </c>
      <c r="U30" s="74">
        <v>2.8455425316183364E-2</v>
      </c>
      <c r="V30" s="75">
        <v>-0.14286437313640937</v>
      </c>
      <c r="W30" s="73">
        <v>-0.30859188415242389</v>
      </c>
      <c r="X30" s="75">
        <v>0</v>
      </c>
      <c r="Y30" s="73">
        <v>-1.6477833742827668E-2</v>
      </c>
      <c r="Z30" s="75">
        <v>-0.1074062090402249</v>
      </c>
      <c r="AA30" s="73">
        <v>-0.24467447875400333</v>
      </c>
      <c r="AB30" s="75">
        <v>0.19230491060908703</v>
      </c>
      <c r="AC30" s="73">
        <v>0.20696632641512988</v>
      </c>
      <c r="AD30" s="75">
        <v>-1.6543891332105598E-2</v>
      </c>
      <c r="AE30" s="74">
        <v>-0.33037365454320161</v>
      </c>
      <c r="AF30" s="75">
        <v>0.45877286063174005</v>
      </c>
      <c r="AG30" s="73">
        <v>-0.1844613884150593</v>
      </c>
      <c r="AH30" s="75">
        <v>-0.46529297152262011</v>
      </c>
      <c r="AI30" s="73">
        <v>0.31016336467634609</v>
      </c>
      <c r="AJ30" s="75">
        <v>-0.1569182342339826</v>
      </c>
      <c r="AK30" s="73">
        <v>-0.2442450194644154</v>
      </c>
      <c r="AL30" s="75">
        <v>4.8834204134562915E-2</v>
      </c>
      <c r="AM30" s="73" t="e">
        <v>#N/A</v>
      </c>
      <c r="AN30" s="75" t="e">
        <v>#N/A</v>
      </c>
      <c r="AO30" s="74" t="e">
        <v>#N/A</v>
      </c>
      <c r="AP30" s="75" t="e">
        <v>#N/A</v>
      </c>
    </row>
    <row r="31" spans="1:42" x14ac:dyDescent="0.15">
      <c r="A31" s="10">
        <v>9</v>
      </c>
      <c r="B31" s="72">
        <v>0</v>
      </c>
      <c r="C31" s="73">
        <v>0.37787894093256641</v>
      </c>
      <c r="D31" s="75">
        <v>-0.18598846578030984</v>
      </c>
      <c r="E31" s="73">
        <v>-0.29195141440475991</v>
      </c>
      <c r="F31" s="75">
        <v>-0.31262136113870626</v>
      </c>
      <c r="G31" s="73">
        <v>9.083025471886666E-2</v>
      </c>
      <c r="H31" s="75">
        <v>2.5477332653091142E-2</v>
      </c>
      <c r="I31" s="73">
        <v>-5.08940932994741E-2</v>
      </c>
      <c r="J31" s="75">
        <v>-5.6312541375030417E-2</v>
      </c>
      <c r="K31" s="74">
        <v>-0.13423343638342486</v>
      </c>
      <c r="L31" s="75">
        <v>0.27230256423110516</v>
      </c>
      <c r="M31" s="73">
        <v>1.5718460451438862E-2</v>
      </c>
      <c r="N31" s="75">
        <v>-0.24878382614542435</v>
      </c>
      <c r="O31" s="73">
        <v>-0.10980074946275852</v>
      </c>
      <c r="P31" s="75">
        <v>0.34048421386868261</v>
      </c>
      <c r="Q31" s="73">
        <v>-7.5394739165977956E-2</v>
      </c>
      <c r="R31" s="75">
        <v>1.1938419741135711E-2</v>
      </c>
      <c r="S31" s="73">
        <v>0.41281493912003203</v>
      </c>
      <c r="T31" s="75">
        <v>0.15689107101090499</v>
      </c>
      <c r="U31" s="74">
        <v>-0.31467659249923008</v>
      </c>
      <c r="V31" s="75">
        <v>-0.20691740133570688</v>
      </c>
      <c r="W31" s="73">
        <v>0</v>
      </c>
      <c r="X31" s="75">
        <v>0</v>
      </c>
      <c r="Y31" s="73">
        <v>0</v>
      </c>
      <c r="Z31" s="75">
        <v>0</v>
      </c>
      <c r="AA31" s="73">
        <v>0</v>
      </c>
      <c r="AB31" s="75">
        <v>0</v>
      </c>
      <c r="AC31" s="73">
        <v>0</v>
      </c>
      <c r="AD31" s="75">
        <v>0</v>
      </c>
      <c r="AE31" s="74">
        <v>0</v>
      </c>
      <c r="AF31" s="75">
        <v>0</v>
      </c>
      <c r="AG31" s="73">
        <v>0</v>
      </c>
      <c r="AH31" s="75">
        <v>0</v>
      </c>
      <c r="AI31" s="73">
        <v>0</v>
      </c>
      <c r="AJ31" s="75">
        <v>0</v>
      </c>
      <c r="AK31" s="73">
        <v>0</v>
      </c>
      <c r="AL31" s="75">
        <v>0</v>
      </c>
      <c r="AM31" s="73" t="e">
        <v>#N/A</v>
      </c>
      <c r="AN31" s="75" t="e">
        <v>#N/A</v>
      </c>
      <c r="AO31" s="74" t="e">
        <v>#N/A</v>
      </c>
      <c r="AP31" s="75" t="e">
        <v>#N/A</v>
      </c>
    </row>
    <row r="32" spans="1:42" x14ac:dyDescent="0.15">
      <c r="A32" s="11">
        <v>10</v>
      </c>
      <c r="B32" s="76">
        <v>0</v>
      </c>
      <c r="C32" s="77">
        <v>-6.6373529159213823E-2</v>
      </c>
      <c r="D32" s="79">
        <v>-0.11117668725005175</v>
      </c>
      <c r="E32" s="77">
        <v>-0.11485516602338296</v>
      </c>
      <c r="F32" s="79">
        <v>0.20055701532855197</v>
      </c>
      <c r="G32" s="77">
        <v>-0.13032239003692567</v>
      </c>
      <c r="H32" s="79">
        <v>0.13033941486617268</v>
      </c>
      <c r="I32" s="77">
        <v>-0.49477650964385017</v>
      </c>
      <c r="J32" s="79">
        <v>-0.24027996662855072</v>
      </c>
      <c r="K32" s="78">
        <v>-0.29424352790192515</v>
      </c>
      <c r="L32" s="79">
        <v>-0.10245759935238639</v>
      </c>
      <c r="M32" s="77">
        <v>-0.35664323795352609</v>
      </c>
      <c r="N32" s="79">
        <v>-0.36376524197062443</v>
      </c>
      <c r="O32" s="77">
        <v>2.6194412623426581E-2</v>
      </c>
      <c r="P32" s="79">
        <v>-9.2369843895472939E-2</v>
      </c>
      <c r="Q32" s="77">
        <v>-9.3097835051606612E-2</v>
      </c>
      <c r="R32" s="79">
        <v>0.23967924547464914</v>
      </c>
      <c r="S32" s="77">
        <v>-0.15207868210597073</v>
      </c>
      <c r="T32" s="79">
        <v>0.3373681758733989</v>
      </c>
      <c r="U32" s="78">
        <v>0.1340907674773904</v>
      </c>
      <c r="V32" s="79">
        <v>8.0345103800595008E-2</v>
      </c>
      <c r="W32" s="77">
        <v>0</v>
      </c>
      <c r="X32" s="79">
        <v>0</v>
      </c>
      <c r="Y32" s="77">
        <v>0</v>
      </c>
      <c r="Z32" s="79">
        <v>0</v>
      </c>
      <c r="AA32" s="77">
        <v>0</v>
      </c>
      <c r="AB32" s="79">
        <v>0</v>
      </c>
      <c r="AC32" s="77">
        <v>0</v>
      </c>
      <c r="AD32" s="79">
        <v>0</v>
      </c>
      <c r="AE32" s="78">
        <v>0</v>
      </c>
      <c r="AF32" s="79">
        <v>0</v>
      </c>
      <c r="AG32" s="77">
        <v>0</v>
      </c>
      <c r="AH32" s="79">
        <v>0</v>
      </c>
      <c r="AI32" s="77">
        <v>0</v>
      </c>
      <c r="AJ32" s="79">
        <v>0</v>
      </c>
      <c r="AK32" s="77">
        <v>0</v>
      </c>
      <c r="AL32" s="79">
        <v>0</v>
      </c>
      <c r="AM32" s="77" t="e">
        <v>#N/A</v>
      </c>
      <c r="AN32" s="79" t="e">
        <v>#N/A</v>
      </c>
      <c r="AO32" s="78" t="e">
        <v>#N/A</v>
      </c>
      <c r="AP32" s="79" t="e">
        <v>#N/A</v>
      </c>
    </row>
    <row r="33" spans="2:4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 t="e">
        <v>#N/A</v>
      </c>
      <c r="AN33" s="13" t="e">
        <v>#N/A</v>
      </c>
      <c r="AO33" s="13" t="e">
        <v>#N/A</v>
      </c>
      <c r="AP33" s="13" t="e">
        <v>#N/A</v>
      </c>
    </row>
    <row r="34" spans="2:42" x14ac:dyDescent="0.15">
      <c r="B34" s="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AQ35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5" width="9.125" style="13" customWidth="1"/>
    <col min="16" max="23" width="9.125" style="13" bestFit="1" customWidth="1"/>
    <col min="24" max="16384" width="9" style="13"/>
  </cols>
  <sheetData>
    <row r="1" spans="1:23" x14ac:dyDescent="0.15">
      <c r="A1" s="14" t="s">
        <v>419</v>
      </c>
    </row>
    <row r="2" spans="1:23" x14ac:dyDescent="0.15">
      <c r="A2" s="16"/>
    </row>
    <row r="3" spans="1:23" x14ac:dyDescent="0.15">
      <c r="A3" s="14" t="s">
        <v>454</v>
      </c>
    </row>
    <row r="5" spans="1:23" x14ac:dyDescent="0.15">
      <c r="A5" s="17" t="s">
        <v>420</v>
      </c>
      <c r="B5" s="15">
        <v>10</v>
      </c>
      <c r="C5" s="35"/>
    </row>
    <row r="6" spans="1:23" x14ac:dyDescent="0.15">
      <c r="A6" s="17" t="s">
        <v>0</v>
      </c>
      <c r="B6" s="15">
        <v>10</v>
      </c>
      <c r="C6" s="35"/>
    </row>
    <row r="7" spans="1:23" x14ac:dyDescent="0.15">
      <c r="A7" s="17" t="s">
        <v>421</v>
      </c>
      <c r="B7" s="15">
        <v>10</v>
      </c>
      <c r="C7" s="35"/>
    </row>
    <row r="9" spans="1:23" x14ac:dyDescent="0.15">
      <c r="A9" s="1"/>
      <c r="B9" s="1"/>
      <c r="C9" s="39"/>
      <c r="D9" s="2" t="s">
        <v>6</v>
      </c>
      <c r="E9" s="3"/>
      <c r="F9" s="3"/>
      <c r="G9" s="3"/>
      <c r="H9" s="3"/>
      <c r="I9" s="3"/>
      <c r="J9" s="3"/>
      <c r="K9" s="3"/>
      <c r="L9" s="3"/>
      <c r="M9" s="4"/>
      <c r="N9" s="2" t="s">
        <v>13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40"/>
      <c r="D10" s="6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6"/>
      <c r="C11" s="41"/>
      <c r="D11" s="12" t="s">
        <v>140</v>
      </c>
      <c r="E11" s="18" t="s">
        <v>141</v>
      </c>
      <c r="F11" s="18" t="s">
        <v>32</v>
      </c>
      <c r="G11" s="18" t="s">
        <v>33</v>
      </c>
      <c r="H11" s="18" t="s">
        <v>142</v>
      </c>
      <c r="I11" s="18" t="s">
        <v>124</v>
      </c>
      <c r="J11" s="18" t="s">
        <v>125</v>
      </c>
      <c r="K11" s="18" t="s">
        <v>126</v>
      </c>
      <c r="L11" s="18" t="s">
        <v>49</v>
      </c>
      <c r="M11" s="19" t="s">
        <v>50</v>
      </c>
      <c r="N11" s="12" t="s">
        <v>316</v>
      </c>
      <c r="O11" s="18" t="s">
        <v>317</v>
      </c>
      <c r="P11" s="18" t="s">
        <v>318</v>
      </c>
      <c r="Q11" s="18" t="s">
        <v>319</v>
      </c>
      <c r="R11" s="18" t="s">
        <v>320</v>
      </c>
      <c r="S11" s="18" t="s">
        <v>321</v>
      </c>
      <c r="T11" s="18" t="s">
        <v>322</v>
      </c>
      <c r="U11" s="18" t="s">
        <v>323</v>
      </c>
      <c r="V11" s="18" t="s">
        <v>324</v>
      </c>
      <c r="W11" s="19" t="s">
        <v>325</v>
      </c>
    </row>
    <row r="12" spans="1:23" x14ac:dyDescent="0.15">
      <c r="A12" s="10">
        <v>2</v>
      </c>
      <c r="B12" s="37"/>
      <c r="C12" s="42"/>
      <c r="D12" s="20" t="s">
        <v>51</v>
      </c>
      <c r="E12" s="21" t="s">
        <v>52</v>
      </c>
      <c r="F12" s="21" t="s">
        <v>127</v>
      </c>
      <c r="G12" s="21" t="s">
        <v>128</v>
      </c>
      <c r="H12" s="21" t="s">
        <v>129</v>
      </c>
      <c r="I12" s="21" t="s">
        <v>130</v>
      </c>
      <c r="J12" s="21" t="s">
        <v>131</v>
      </c>
      <c r="K12" s="21" t="s">
        <v>132</v>
      </c>
      <c r="L12" s="21" t="s">
        <v>66</v>
      </c>
      <c r="M12" s="22" t="s">
        <v>67</v>
      </c>
      <c r="N12" s="20" t="s">
        <v>326</v>
      </c>
      <c r="O12" s="21" t="s">
        <v>327</v>
      </c>
      <c r="P12" s="21" t="s">
        <v>328</v>
      </c>
      <c r="Q12" s="21" t="s">
        <v>329</v>
      </c>
      <c r="R12" s="21" t="s">
        <v>330</v>
      </c>
      <c r="S12" s="21" t="s">
        <v>331</v>
      </c>
      <c r="T12" s="21" t="s">
        <v>332</v>
      </c>
      <c r="U12" s="21" t="s">
        <v>333</v>
      </c>
      <c r="V12" s="21" t="s">
        <v>334</v>
      </c>
      <c r="W12" s="22" t="s">
        <v>335</v>
      </c>
    </row>
    <row r="13" spans="1:23" x14ac:dyDescent="0.15">
      <c r="A13" s="10">
        <v>3</v>
      </c>
      <c r="B13" s="37"/>
      <c r="C13" s="42"/>
      <c r="D13" s="20" t="s">
        <v>68</v>
      </c>
      <c r="E13" s="21" t="s">
        <v>69</v>
      </c>
      <c r="F13" s="21" t="s">
        <v>70</v>
      </c>
      <c r="G13" s="21" t="s">
        <v>71</v>
      </c>
      <c r="H13" s="21" t="s">
        <v>133</v>
      </c>
      <c r="I13" s="21" t="s">
        <v>134</v>
      </c>
      <c r="J13" s="21" t="s">
        <v>135</v>
      </c>
      <c r="K13" s="21" t="s">
        <v>430</v>
      </c>
      <c r="L13" s="21" t="s">
        <v>136</v>
      </c>
      <c r="M13" s="22" t="s">
        <v>431</v>
      </c>
      <c r="N13" s="20" t="s">
        <v>336</v>
      </c>
      <c r="O13" s="21" t="s">
        <v>337</v>
      </c>
      <c r="P13" s="21" t="s">
        <v>338</v>
      </c>
      <c r="Q13" s="21" t="s">
        <v>339</v>
      </c>
      <c r="R13" s="21" t="s">
        <v>340</v>
      </c>
      <c r="S13" s="21" t="s">
        <v>341</v>
      </c>
      <c r="T13" s="21" t="s">
        <v>342</v>
      </c>
      <c r="U13" s="21" t="s">
        <v>343</v>
      </c>
      <c r="V13" s="21" t="s">
        <v>344</v>
      </c>
      <c r="W13" s="22" t="s">
        <v>345</v>
      </c>
    </row>
    <row r="14" spans="1:23" x14ac:dyDescent="0.15">
      <c r="A14" s="10">
        <v>4</v>
      </c>
      <c r="B14" s="37"/>
      <c r="C14" s="42"/>
      <c r="D14" s="20" t="s">
        <v>143</v>
      </c>
      <c r="E14" s="21" t="s">
        <v>144</v>
      </c>
      <c r="F14" s="21" t="s">
        <v>82</v>
      </c>
      <c r="G14" s="21" t="s">
        <v>83</v>
      </c>
      <c r="H14" s="21" t="s">
        <v>84</v>
      </c>
      <c r="I14" s="21" t="s">
        <v>85</v>
      </c>
      <c r="J14" s="21" t="s">
        <v>86</v>
      </c>
      <c r="K14" s="21" t="s">
        <v>87</v>
      </c>
      <c r="L14" s="21" t="s">
        <v>88</v>
      </c>
      <c r="M14" s="22" t="s">
        <v>89</v>
      </c>
      <c r="N14" s="20" t="s">
        <v>346</v>
      </c>
      <c r="O14" s="21" t="s">
        <v>444</v>
      </c>
      <c r="P14" s="21" t="s">
        <v>347</v>
      </c>
      <c r="Q14" s="21" t="s">
        <v>348</v>
      </c>
      <c r="R14" s="21" t="s">
        <v>349</v>
      </c>
      <c r="S14" s="21" t="s">
        <v>350</v>
      </c>
      <c r="T14" s="21" t="s">
        <v>351</v>
      </c>
      <c r="U14" s="21" t="s">
        <v>352</v>
      </c>
      <c r="V14" s="21" t="s">
        <v>353</v>
      </c>
      <c r="W14" s="22" t="s">
        <v>354</v>
      </c>
    </row>
    <row r="15" spans="1:23" x14ac:dyDescent="0.15">
      <c r="A15" s="10">
        <v>5</v>
      </c>
      <c r="B15" s="37"/>
      <c r="C15" s="42"/>
      <c r="D15" s="20" t="s">
        <v>145</v>
      </c>
      <c r="E15" s="21" t="s">
        <v>146</v>
      </c>
      <c r="F15" s="21" t="s">
        <v>147</v>
      </c>
      <c r="G15" s="21" t="s">
        <v>148</v>
      </c>
      <c r="H15" s="21" t="s">
        <v>149</v>
      </c>
      <c r="I15" s="21" t="s">
        <v>150</v>
      </c>
      <c r="J15" s="21" t="s">
        <v>151</v>
      </c>
      <c r="K15" s="21" t="s">
        <v>152</v>
      </c>
      <c r="L15" s="21" t="s">
        <v>153</v>
      </c>
      <c r="M15" s="22" t="s">
        <v>154</v>
      </c>
      <c r="N15" s="20" t="s">
        <v>355</v>
      </c>
      <c r="O15" s="21" t="s">
        <v>356</v>
      </c>
      <c r="P15" s="21" t="s">
        <v>357</v>
      </c>
      <c r="Q15" s="21" t="s">
        <v>358</v>
      </c>
      <c r="R15" s="21" t="s">
        <v>359</v>
      </c>
      <c r="S15" s="21" t="s">
        <v>360</v>
      </c>
      <c r="T15" s="21" t="s">
        <v>361</v>
      </c>
      <c r="U15" s="21" t="s">
        <v>362</v>
      </c>
      <c r="V15" s="21" t="s">
        <v>363</v>
      </c>
      <c r="W15" s="22" t="s">
        <v>364</v>
      </c>
    </row>
    <row r="16" spans="1:23" x14ac:dyDescent="0.15">
      <c r="A16" s="10">
        <v>6</v>
      </c>
      <c r="B16" s="37"/>
      <c r="C16" s="42"/>
      <c r="D16" s="20" t="s">
        <v>155</v>
      </c>
      <c r="E16" s="21" t="s">
        <v>156</v>
      </c>
      <c r="F16" s="21" t="s">
        <v>157</v>
      </c>
      <c r="G16" s="21" t="s">
        <v>158</v>
      </c>
      <c r="H16" s="21" t="s">
        <v>159</v>
      </c>
      <c r="I16" s="21" t="s">
        <v>160</v>
      </c>
      <c r="J16" s="21" t="s">
        <v>161</v>
      </c>
      <c r="K16" s="21" t="s">
        <v>162</v>
      </c>
      <c r="L16" s="21" t="s">
        <v>163</v>
      </c>
      <c r="M16" s="22" t="s">
        <v>164</v>
      </c>
      <c r="N16" s="20" t="s">
        <v>365</v>
      </c>
      <c r="O16" s="21" t="s">
        <v>366</v>
      </c>
      <c r="P16" s="21" t="s">
        <v>367</v>
      </c>
      <c r="Q16" s="21">
        <v>0.81</v>
      </c>
      <c r="R16" s="21" t="s">
        <v>368</v>
      </c>
      <c r="S16" s="21" t="s">
        <v>369</v>
      </c>
      <c r="T16" s="21" t="s">
        <v>370</v>
      </c>
      <c r="U16" s="21" t="s">
        <v>371</v>
      </c>
      <c r="V16" s="21" t="s">
        <v>372</v>
      </c>
      <c r="W16" s="22" t="s">
        <v>445</v>
      </c>
    </row>
    <row r="17" spans="1:43" x14ac:dyDescent="0.15">
      <c r="A17" s="10">
        <v>7</v>
      </c>
      <c r="B17" s="37"/>
      <c r="C17" s="42"/>
      <c r="D17" s="20" t="s">
        <v>165</v>
      </c>
      <c r="E17" s="21" t="s">
        <v>166</v>
      </c>
      <c r="F17" s="21" t="s">
        <v>167</v>
      </c>
      <c r="G17" s="21" t="s">
        <v>168</v>
      </c>
      <c r="H17" s="21" t="s">
        <v>169</v>
      </c>
      <c r="I17" s="21" t="s">
        <v>170</v>
      </c>
      <c r="J17" s="21" t="s">
        <v>171</v>
      </c>
      <c r="K17" s="21" t="s">
        <v>172</v>
      </c>
      <c r="L17" s="21" t="s">
        <v>173</v>
      </c>
      <c r="M17" s="22" t="s">
        <v>174</v>
      </c>
      <c r="N17" s="20" t="s">
        <v>373</v>
      </c>
      <c r="O17" s="21" t="s">
        <v>374</v>
      </c>
      <c r="P17" s="21" t="s">
        <v>375</v>
      </c>
      <c r="Q17" s="21" t="s">
        <v>376</v>
      </c>
      <c r="R17" s="21" t="s">
        <v>377</v>
      </c>
      <c r="S17" s="21" t="s">
        <v>378</v>
      </c>
      <c r="T17" s="21" t="s">
        <v>379</v>
      </c>
      <c r="U17" s="21" t="s">
        <v>380</v>
      </c>
      <c r="V17" s="21" t="s">
        <v>381</v>
      </c>
      <c r="W17" s="22" t="s">
        <v>382</v>
      </c>
    </row>
    <row r="18" spans="1:43" x14ac:dyDescent="0.15">
      <c r="A18" s="10">
        <v>8</v>
      </c>
      <c r="B18" s="37"/>
      <c r="C18" s="42"/>
      <c r="D18" s="20" t="s">
        <v>175</v>
      </c>
      <c r="E18" s="21" t="s">
        <v>176</v>
      </c>
      <c r="F18" s="21" t="s">
        <v>177</v>
      </c>
      <c r="G18" s="21" t="s">
        <v>178</v>
      </c>
      <c r="H18" s="21" t="s">
        <v>179</v>
      </c>
      <c r="I18" s="21" t="s">
        <v>180</v>
      </c>
      <c r="J18" s="21" t="s">
        <v>181</v>
      </c>
      <c r="K18" s="21" t="s">
        <v>182</v>
      </c>
      <c r="L18" s="21" t="s">
        <v>183</v>
      </c>
      <c r="M18" s="22" t="s">
        <v>184</v>
      </c>
      <c r="N18" s="20" t="s">
        <v>383</v>
      </c>
      <c r="O18" s="21" t="s">
        <v>384</v>
      </c>
      <c r="P18" s="21" t="s">
        <v>385</v>
      </c>
      <c r="Q18" s="21" t="s">
        <v>386</v>
      </c>
      <c r="R18" s="21" t="s">
        <v>387</v>
      </c>
      <c r="S18" s="21" t="s">
        <v>388</v>
      </c>
      <c r="T18" s="21" t="s">
        <v>389</v>
      </c>
      <c r="U18" s="21" t="s">
        <v>390</v>
      </c>
      <c r="V18" s="21" t="s">
        <v>391</v>
      </c>
      <c r="W18" s="22" t="s">
        <v>446</v>
      </c>
    </row>
    <row r="19" spans="1:43" x14ac:dyDescent="0.15">
      <c r="A19" s="10">
        <v>9</v>
      </c>
      <c r="B19" s="37"/>
      <c r="C19" s="42"/>
      <c r="D19" s="20" t="s">
        <v>185</v>
      </c>
      <c r="E19" s="21" t="s">
        <v>186</v>
      </c>
      <c r="F19" s="21" t="s">
        <v>187</v>
      </c>
      <c r="G19" s="21" t="s">
        <v>188</v>
      </c>
      <c r="H19" s="21" t="s">
        <v>189</v>
      </c>
      <c r="I19" s="21" t="s">
        <v>190</v>
      </c>
      <c r="J19" s="21" t="s">
        <v>191</v>
      </c>
      <c r="K19" s="21" t="s">
        <v>192</v>
      </c>
      <c r="L19" s="21" t="s">
        <v>193</v>
      </c>
      <c r="M19" s="22" t="s">
        <v>194</v>
      </c>
      <c r="N19" s="20" t="s">
        <v>392</v>
      </c>
      <c r="O19" s="21" t="s">
        <v>393</v>
      </c>
      <c r="P19" s="21" t="s">
        <v>394</v>
      </c>
      <c r="Q19" s="21" t="s">
        <v>395</v>
      </c>
      <c r="R19" s="21" t="s">
        <v>396</v>
      </c>
      <c r="S19" s="21" t="s">
        <v>397</v>
      </c>
      <c r="T19" s="21" t="s">
        <v>398</v>
      </c>
      <c r="U19" s="21" t="s">
        <v>399</v>
      </c>
      <c r="V19" s="21" t="s">
        <v>400</v>
      </c>
      <c r="W19" s="22" t="s">
        <v>401</v>
      </c>
    </row>
    <row r="20" spans="1:43" x14ac:dyDescent="0.15">
      <c r="A20" s="11">
        <v>10</v>
      </c>
      <c r="B20" s="38"/>
      <c r="C20" s="43"/>
      <c r="D20" s="23" t="s">
        <v>195</v>
      </c>
      <c r="E20" s="24" t="s">
        <v>196</v>
      </c>
      <c r="F20" s="24" t="s">
        <v>197</v>
      </c>
      <c r="G20" s="24" t="s">
        <v>198</v>
      </c>
      <c r="H20" s="24" t="s">
        <v>199</v>
      </c>
      <c r="I20" s="24" t="s">
        <v>200</v>
      </c>
      <c r="J20" s="24" t="s">
        <v>201</v>
      </c>
      <c r="K20" s="24" t="s">
        <v>202</v>
      </c>
      <c r="L20" s="24" t="s">
        <v>203</v>
      </c>
      <c r="M20" s="25" t="s">
        <v>204</v>
      </c>
      <c r="N20" s="23" t="s">
        <v>402</v>
      </c>
      <c r="O20" s="24" t="s">
        <v>403</v>
      </c>
      <c r="P20" s="24" t="s">
        <v>404</v>
      </c>
      <c r="Q20" s="24" t="s">
        <v>405</v>
      </c>
      <c r="R20" s="24" t="s">
        <v>406</v>
      </c>
      <c r="S20" s="24" t="s">
        <v>407</v>
      </c>
      <c r="T20" s="24" t="s">
        <v>408</v>
      </c>
      <c r="U20" s="24" t="s">
        <v>409</v>
      </c>
      <c r="V20" s="24" t="s">
        <v>410</v>
      </c>
      <c r="W20" s="25" t="s">
        <v>411</v>
      </c>
    </row>
    <row r="22" spans="1:43" x14ac:dyDescent="0.15">
      <c r="A22" s="1"/>
      <c r="B22" s="92" t="s">
        <v>422</v>
      </c>
      <c r="C22" s="93"/>
      <c r="D22" s="2" t="s">
        <v>450</v>
      </c>
      <c r="E22" s="3"/>
      <c r="F22" s="3"/>
      <c r="G22" s="3"/>
      <c r="H22" s="3"/>
      <c r="I22" s="3"/>
      <c r="J22" s="3"/>
      <c r="K22" s="3"/>
      <c r="L22" s="3"/>
      <c r="M22" s="4"/>
      <c r="N22" s="2"/>
      <c r="O22" s="3"/>
      <c r="P22" s="3"/>
      <c r="Q22" s="3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3"/>
      <c r="AE22" s="3"/>
      <c r="AF22" s="3"/>
      <c r="AG22" s="4"/>
      <c r="AH22" s="2"/>
      <c r="AI22" s="3"/>
      <c r="AJ22" s="3"/>
      <c r="AK22" s="3"/>
      <c r="AL22" s="3"/>
      <c r="AM22" s="3"/>
      <c r="AN22" s="3"/>
      <c r="AO22" s="3"/>
      <c r="AP22" s="3"/>
      <c r="AQ22" s="4"/>
    </row>
    <row r="23" spans="1:43" x14ac:dyDescent="0.15">
      <c r="A23" s="5"/>
      <c r="B23" s="66" t="s">
        <v>11</v>
      </c>
      <c r="C23" s="66" t="s">
        <v>423</v>
      </c>
      <c r="D23" s="6">
        <v>1</v>
      </c>
      <c r="E23" s="7">
        <v>2</v>
      </c>
      <c r="F23" s="7">
        <v>3</v>
      </c>
      <c r="G23" s="7">
        <v>4</v>
      </c>
      <c r="H23" s="7">
        <v>5</v>
      </c>
      <c r="I23" s="7">
        <v>6</v>
      </c>
      <c r="J23" s="7">
        <v>7</v>
      </c>
      <c r="K23" s="7">
        <v>8</v>
      </c>
      <c r="L23" s="7">
        <v>9</v>
      </c>
      <c r="M23" s="8">
        <v>10</v>
      </c>
      <c r="N23" s="6">
        <v>1</v>
      </c>
      <c r="O23" s="7">
        <v>2</v>
      </c>
      <c r="P23" s="7">
        <v>3</v>
      </c>
      <c r="Q23" s="7">
        <v>4</v>
      </c>
      <c r="R23" s="7">
        <v>5</v>
      </c>
      <c r="S23" s="7">
        <v>6</v>
      </c>
      <c r="T23" s="7">
        <v>7</v>
      </c>
      <c r="U23" s="7">
        <v>8</v>
      </c>
      <c r="V23" s="7">
        <v>9</v>
      </c>
      <c r="W23" s="8">
        <v>10</v>
      </c>
      <c r="X23" s="6">
        <v>1</v>
      </c>
      <c r="Y23" s="7">
        <v>2</v>
      </c>
      <c r="Z23" s="7">
        <v>3</v>
      </c>
      <c r="AA23" s="7">
        <v>4</v>
      </c>
      <c r="AB23" s="7">
        <v>5</v>
      </c>
      <c r="AC23" s="7">
        <v>6</v>
      </c>
      <c r="AD23" s="7">
        <v>7</v>
      </c>
      <c r="AE23" s="7">
        <v>8</v>
      </c>
      <c r="AF23" s="7">
        <v>9</v>
      </c>
      <c r="AG23" s="8">
        <v>10</v>
      </c>
      <c r="AH23" s="6">
        <v>1</v>
      </c>
      <c r="AI23" s="7">
        <v>2</v>
      </c>
      <c r="AJ23" s="7">
        <v>3</v>
      </c>
      <c r="AK23" s="7">
        <v>4</v>
      </c>
      <c r="AL23" s="7">
        <v>5</v>
      </c>
      <c r="AM23" s="7">
        <v>6</v>
      </c>
      <c r="AN23" s="7">
        <v>7</v>
      </c>
      <c r="AO23" s="7">
        <v>8</v>
      </c>
      <c r="AP23" s="7">
        <v>9</v>
      </c>
      <c r="AQ23" s="8">
        <v>10</v>
      </c>
    </row>
    <row r="24" spans="1:43" x14ac:dyDescent="0.15">
      <c r="A24" s="9">
        <v>1</v>
      </c>
      <c r="B24" s="68">
        <f t="array" ref="B24:AQ34">_xll.WZggsvd3("U","V","Q",B5,B6,B7,D11:M20,N11:W20)</f>
        <v>0.99473401328261535</v>
      </c>
      <c r="C24" s="87">
        <v>0.10249020840383534</v>
      </c>
      <c r="D24" s="69" t="str">
        <v>-2.38331035139939</v>
      </c>
      <c r="E24" s="70" t="str">
        <v>-0.0112584220583547-0.157877113217493i</v>
      </c>
      <c r="F24" s="70" t="str">
        <v>0.208917990095447-0.436627281666169i</v>
      </c>
      <c r="G24" s="70" t="str">
        <v>-0.565600540265127-0.930045535214684i</v>
      </c>
      <c r="H24" s="70" t="str">
        <v>-0.215126430337327+0.342810447917136i</v>
      </c>
      <c r="I24" s="70" t="str">
        <v>-0.839832848826829-0.716490897353513i</v>
      </c>
      <c r="J24" s="70" t="str">
        <v>0.350335975049943-0.172620878011242i</v>
      </c>
      <c r="K24" s="70" t="str">
        <v>0.154559929130622+0.770447563810895i</v>
      </c>
      <c r="L24" s="70" t="str">
        <v>0.094386820829803+0.0414956370089236i</v>
      </c>
      <c r="M24" s="71" t="str">
        <v>0.108769424092643-0.424174510083277i</v>
      </c>
      <c r="N24" s="69" t="str">
        <v>-0.00491192863980157-0.175266475344378i</v>
      </c>
      <c r="O24" s="70" t="str">
        <v>-0.149109099955496-0.358377711148934i</v>
      </c>
      <c r="P24" s="70" t="str">
        <v>0.205157634312482+0.0916158223251666i</v>
      </c>
      <c r="Q24" s="70" t="str">
        <v>0.124486174386056+0.281173538233163i</v>
      </c>
      <c r="R24" s="70" t="str">
        <v>0.00533174388167905-0.123159208823749i</v>
      </c>
      <c r="S24" s="70" t="str">
        <v>-0.148650034099721+0.497074738825121i</v>
      </c>
      <c r="T24" s="70" t="str">
        <v>-0.0182944388657268+0.149243996606746i</v>
      </c>
      <c r="U24" s="70" t="str">
        <v>-0.249919426227795-0.401227006890891i</v>
      </c>
      <c r="V24" s="70" t="str">
        <v>-0.115974458158646-0.234338869708716i</v>
      </c>
      <c r="W24" s="71" t="str">
        <v>0.246003654139931-0.119332874124765i</v>
      </c>
      <c r="X24" s="69" t="str">
        <v>-0.00391048154426728+0.224117754259i</v>
      </c>
      <c r="Y24" s="70" t="str">
        <v>-0.247378450663911+0.157707960702332i</v>
      </c>
      <c r="Z24" s="70" t="str">
        <v>0.222887982320291+0.345721351386434i</v>
      </c>
      <c r="AA24" s="70" t="str">
        <v>0.275248653614946+0.473891176812335i</v>
      </c>
      <c r="AB24" s="70" t="str">
        <v>-0.231427710714475-0.046038828231968i</v>
      </c>
      <c r="AC24" s="70" t="str">
        <v>-0.239398834982658+0.0351589169570541i</v>
      </c>
      <c r="AD24" s="70" t="str">
        <v>-0.335959828945037+0.0293614924443762i</v>
      </c>
      <c r="AE24" s="70" t="str">
        <v>0.17003975478662+0.203882380787802i</v>
      </c>
      <c r="AF24" s="70" t="str">
        <v>-0.0644184849370567+0.129684691989338i</v>
      </c>
      <c r="AG24" s="71" t="str">
        <v>0.114978127615534-0.248040881901571i</v>
      </c>
      <c r="AH24" s="69" t="str">
        <v>-0.439153011422366+0.050535216255198i</v>
      </c>
      <c r="AI24" s="70" t="str">
        <v>0.0743905865962125-0.0602594205950174i</v>
      </c>
      <c r="AJ24" s="70" t="str">
        <v>-0.1855694846763+0.0727886803878981i</v>
      </c>
      <c r="AK24" s="70" t="str">
        <v>0.0504308370926995-0.289929401595098i</v>
      </c>
      <c r="AL24" s="70" t="str">
        <v>-0.18519701129317+0.252905768827393i</v>
      </c>
      <c r="AM24" s="70" t="str">
        <v>-0.0850871678247922-0.175823689378499i</v>
      </c>
      <c r="AN24" s="70" t="str">
        <v>0.247554363864362+0.281295339850458i</v>
      </c>
      <c r="AO24" s="70" t="str">
        <v>0.312424311167049-0.0844507583797307i</v>
      </c>
      <c r="AP24" s="70" t="str">
        <v>0.0459429813064642+0.425181286521406i</v>
      </c>
      <c r="AQ24" s="71" t="str">
        <v>0.31636286587404-0.0674507135008412i</v>
      </c>
    </row>
    <row r="25" spans="1:43" x14ac:dyDescent="0.15">
      <c r="A25" s="10">
        <v>2</v>
      </c>
      <c r="B25" s="72">
        <v>0.96794228967942586</v>
      </c>
      <c r="C25" s="88">
        <v>0.25117269726256181</v>
      </c>
      <c r="D25" s="73" t="str">
        <v>0</v>
      </c>
      <c r="E25" s="74" t="str">
        <v>-2.68669366886283</v>
      </c>
      <c r="F25" s="74" t="str">
        <v>0.352520379379423+0.385578973992414i</v>
      </c>
      <c r="G25" s="74" t="str">
        <v>0.442338747026694-0.0143634881323397i</v>
      </c>
      <c r="H25" s="74" t="str">
        <v>0.0999367624325613-0.759873377950743i</v>
      </c>
      <c r="I25" s="74" t="str">
        <v>-0.532376889655857+0.331324107545664i</v>
      </c>
      <c r="J25" s="74" t="str">
        <v>-0.292135385571524-0.390213623241274i</v>
      </c>
      <c r="K25" s="74" t="str">
        <v>-0.339366895407937-0.313510300258428i</v>
      </c>
      <c r="L25" s="74" t="str">
        <v>-0.634877508390499-0.103234946753498i</v>
      </c>
      <c r="M25" s="75" t="str">
        <v>-0.536842292902899-1.2254158068901i</v>
      </c>
      <c r="N25" s="73" t="str">
        <v>0.0754774641171905+0.352620031680493i</v>
      </c>
      <c r="O25" s="74" t="str">
        <v>-0.4629150127957+0.0275654163389861i</v>
      </c>
      <c r="P25" s="74" t="str">
        <v>0.226053347658757-0.0137788905321503i</v>
      </c>
      <c r="Q25" s="74" t="str">
        <v>-0.136105179310988-0.282903798433378i</v>
      </c>
      <c r="R25" s="74" t="str">
        <v>0.257775896238718+0.199272635092895i</v>
      </c>
      <c r="S25" s="74" t="str">
        <v>-0.268846834181961+0.0817459064631378i</v>
      </c>
      <c r="T25" s="74" t="str">
        <v>0.0156602245634725+0.331813281522219i</v>
      </c>
      <c r="U25" s="74" t="str">
        <v>0.282596200241825+0.00935294697710492i</v>
      </c>
      <c r="V25" s="74" t="str">
        <v>-0.34195994592025-0.0450482646307806i</v>
      </c>
      <c r="W25" s="75" t="str">
        <v>-0.0973001609859506+0.0348895948295384i</v>
      </c>
      <c r="X25" s="73" t="str">
        <v>0.0929301110362328-0.100754252343552i</v>
      </c>
      <c r="Y25" s="74" t="str">
        <v>0.10460595442596+0.00578406816672476i</v>
      </c>
      <c r="Z25" s="74" t="str">
        <v>-0.385713265833277+0.112238495000606i</v>
      </c>
      <c r="AA25" s="74" t="str">
        <v>-0.0351222794537939+0.164851503385567i</v>
      </c>
      <c r="AB25" s="74" t="str">
        <v>0.0420910425530226-0.0211150806677514i</v>
      </c>
      <c r="AC25" s="74" t="str">
        <v>0.0809648003398063-0.189530861956667i</v>
      </c>
      <c r="AD25" s="74" t="str">
        <v>-0.050896914107675+0.783455803670349i</v>
      </c>
      <c r="AE25" s="74" t="str">
        <v>0.0440897960616257+0.298488980273695i</v>
      </c>
      <c r="AF25" s="74" t="str">
        <v>0.0299701077537729-0.00382219291144904i</v>
      </c>
      <c r="AG25" s="75" t="str">
        <v>-0.094431075792078+0.136003863260094i</v>
      </c>
      <c r="AH25" s="73" t="str">
        <v>-0.105077920330359-0.0544242362269096i</v>
      </c>
      <c r="AI25" s="74" t="str">
        <v>-0.313795854829997-0.253587072815154i</v>
      </c>
      <c r="AJ25" s="74" t="str">
        <v>0.0535234890790957-0.25056866990596i</v>
      </c>
      <c r="AK25" s="74" t="str">
        <v>0.494160444500356-0.0456515342774592i</v>
      </c>
      <c r="AL25" s="74" t="str">
        <v>0.0013980954407643+0.115844477150772i</v>
      </c>
      <c r="AM25" s="74" t="str">
        <v>0.132238316066853-0.0363851080106054i</v>
      </c>
      <c r="AN25" s="74" t="str">
        <v>-0.0599819465873973-0.0887607732637169i</v>
      </c>
      <c r="AO25" s="74" t="str">
        <v>-0.0177429427959726-0.348950059005135i</v>
      </c>
      <c r="AP25" s="74" t="str">
        <v>-0.21176090832444+0.0786783151035495i</v>
      </c>
      <c r="AQ25" s="75" t="str">
        <v>-0.335402397786906-0.426587181105338i</v>
      </c>
    </row>
    <row r="26" spans="1:43" x14ac:dyDescent="0.15">
      <c r="A26" s="10">
        <v>3</v>
      </c>
      <c r="B26" s="72">
        <v>0.92899787401905465</v>
      </c>
      <c r="C26" s="88">
        <v>0.37008505788274781</v>
      </c>
      <c r="D26" s="73" t="str">
        <v>0</v>
      </c>
      <c r="E26" s="74" t="str">
        <v>0</v>
      </c>
      <c r="F26" s="74" t="str">
        <v>2.65499037514005</v>
      </c>
      <c r="G26" s="74" t="str">
        <v>0.522831710620344-0.367780836995006i</v>
      </c>
      <c r="H26" s="74" t="str">
        <v>-0.813449977501802+0.170662399727214i</v>
      </c>
      <c r="I26" s="74" t="str">
        <v>-1.0454478537265-0.390272107240143i</v>
      </c>
      <c r="J26" s="74" t="str">
        <v>0.246721740998506-0.446707284733851i</v>
      </c>
      <c r="K26" s="74" t="str">
        <v>-0.461821048491506+0.539203526554627i</v>
      </c>
      <c r="L26" s="74" t="str">
        <v>0.558933329989986-0.504415027628705i</v>
      </c>
      <c r="M26" s="75" t="str">
        <v>-0.966107463629447-0.750118090247971i</v>
      </c>
      <c r="N26" s="73" t="str">
        <v>-0.00698514487938813+0.392878209250464i</v>
      </c>
      <c r="O26" s="74" t="str">
        <v>0.202182911502472+0.133625714079308i</v>
      </c>
      <c r="P26" s="74" t="str">
        <v>0.345690522285679-0.0295584800776562i</v>
      </c>
      <c r="Q26" s="74" t="str">
        <v>0.149014981856305+0.108492725400335i</v>
      </c>
      <c r="R26" s="74" t="str">
        <v>0.143150840272555+0.28228161692808i</v>
      </c>
      <c r="S26" s="74" t="str">
        <v>0.257760997423463-0.0495072481082339i</v>
      </c>
      <c r="T26" s="74" t="str">
        <v>-0.379289560295922-0.0448762825342782i</v>
      </c>
      <c r="U26" s="74" t="str">
        <v>-0.217349074133153-0.199298203537889i</v>
      </c>
      <c r="V26" s="74" t="str">
        <v>-0.0273661940025868+0.150068922457521i</v>
      </c>
      <c r="W26" s="75" t="str">
        <v>0.273943812416438+0.363725116887011i</v>
      </c>
      <c r="X26" s="73" t="str">
        <v>0.167339393597287-0.288758234016991i</v>
      </c>
      <c r="Y26" s="74" t="str">
        <v>0.126588018599872+0.133852102555065i</v>
      </c>
      <c r="Z26" s="74" t="str">
        <v>0.160573146105438+0.0942052908974673i</v>
      </c>
      <c r="AA26" s="74" t="str">
        <v>-0.124302872118431+0.0609369827420315i</v>
      </c>
      <c r="AB26" s="74" t="str">
        <v>-0.275760230678761+0.15664851702347i</v>
      </c>
      <c r="AC26" s="74" t="str">
        <v>0.0113235095949276+0.0804193247531705i</v>
      </c>
      <c r="AD26" s="74" t="str">
        <v>-0.0309973350619748+0.0513225981996824i</v>
      </c>
      <c r="AE26" s="74" t="str">
        <v>-0.262249801419089-0.134295731737307i</v>
      </c>
      <c r="AF26" s="74" t="str">
        <v>-0.0154658497139713+0.556767329943864i</v>
      </c>
      <c r="AG26" s="75" t="str">
        <v>0.364633305657687+0.400103496508631i</v>
      </c>
      <c r="AH26" s="73" t="str">
        <v>0.167620997586196-0.147118622155257i</v>
      </c>
      <c r="AI26" s="74" t="str">
        <v>-0.148977763973847-0.0611397001936364i</v>
      </c>
      <c r="AJ26" s="74" t="str">
        <v>0.202712975816616+0.207988966805508i</v>
      </c>
      <c r="AK26" s="74" t="str">
        <v>0.0584649432202962-0.268998342982291i</v>
      </c>
      <c r="AL26" s="74" t="str">
        <v>0.170123250903538-0.207650449146374i</v>
      </c>
      <c r="AM26" s="74" t="str">
        <v>0.0728125570074482+0.660083190435846i</v>
      </c>
      <c r="AN26" s="74" t="str">
        <v>0.24732210445691+0.0710946683034997i</v>
      </c>
      <c r="AO26" s="74" t="str">
        <v>0.229453842151207-0.14796206652627i</v>
      </c>
      <c r="AP26" s="74" t="str">
        <v>-0.137418191310045+0.218871921263425i</v>
      </c>
      <c r="AQ26" s="75" t="str">
        <v>-0.00575310085529576+0.208658214310701i</v>
      </c>
    </row>
    <row r="27" spans="1:43" x14ac:dyDescent="0.15">
      <c r="A27" s="10">
        <v>4</v>
      </c>
      <c r="B27" s="72">
        <v>0.84238566788131397</v>
      </c>
      <c r="C27" s="88">
        <v>0.5388751121996197</v>
      </c>
      <c r="D27" s="73" t="str">
        <v>0</v>
      </c>
      <c r="E27" s="74" t="str">
        <v>0</v>
      </c>
      <c r="F27" s="74" t="str">
        <v>0</v>
      </c>
      <c r="G27" s="74" t="str">
        <v>-3.28027816856399</v>
      </c>
      <c r="H27" s="74" t="str">
        <v>-0.3035336654648+0.274415941937277i</v>
      </c>
      <c r="I27" s="74" t="str">
        <v>-0.0399072693901611-0.13820234451853i</v>
      </c>
      <c r="J27" s="74" t="str">
        <v>1.45691132919954-0.0134028531126962i</v>
      </c>
      <c r="K27" s="74" t="str">
        <v>0.707023750684293+1.32108987289704i</v>
      </c>
      <c r="L27" s="74" t="str">
        <v>-0.102919438977978-0.998396846841912i</v>
      </c>
      <c r="M27" s="75" t="str">
        <v>-0.873378216763976-0.620080619240602i</v>
      </c>
      <c r="N27" s="73" t="str">
        <v>0.170393259780784+0.312200585548127i</v>
      </c>
      <c r="O27" s="74" t="str">
        <v>0.307715917859469-0.283280446042788i</v>
      </c>
      <c r="P27" s="74" t="str">
        <v>-0.366160814767389-0.0261098405005933i</v>
      </c>
      <c r="Q27" s="74" t="str">
        <v>-0.0195345844526019-0.120830527138284i</v>
      </c>
      <c r="R27" s="74" t="str">
        <v>-0.323705548117958-0.0675481462163569i</v>
      </c>
      <c r="S27" s="74" t="str">
        <v>0.148386236535234+0.23935239116027i</v>
      </c>
      <c r="T27" s="74" t="str">
        <v>-0.224008250616483+0.23545062449595i</v>
      </c>
      <c r="U27" s="74" t="str">
        <v>0.0613998252095678-0.178228401562348i</v>
      </c>
      <c r="V27" s="74" t="str">
        <v>-0.261829081362499+0.265847009728951i</v>
      </c>
      <c r="W27" s="75" t="str">
        <v>-0.264333881243339-0.0995659570438734i</v>
      </c>
      <c r="X27" s="73" t="str">
        <v>-0.398852207036574-0.0767797532549796i</v>
      </c>
      <c r="Y27" s="74" t="str">
        <v>-0.0701565912536509+0.154300740342169i</v>
      </c>
      <c r="Z27" s="74" t="str">
        <v>0.22372438898347-0.0314428769062589i</v>
      </c>
      <c r="AA27" s="74" t="str">
        <v>-0.238767054033927-0.353846332202788i</v>
      </c>
      <c r="AB27" s="74" t="str">
        <v>-0.566632394120665+0.0565341434437566i</v>
      </c>
      <c r="AC27" s="74" t="str">
        <v>0.0841789814111792+0.0194197873460933i</v>
      </c>
      <c r="AD27" s="74" t="str">
        <v>0.0310542845371513+0.144559631291062i</v>
      </c>
      <c r="AE27" s="74" t="str">
        <v>-0.0186296138062827+0.33926096999429i</v>
      </c>
      <c r="AF27" s="74" t="str">
        <v>-0.216827964808764-0.231665894972845i</v>
      </c>
      <c r="AG27" s="75" t="str">
        <v>0.0164676796331442-0.0551340274598426i</v>
      </c>
      <c r="AH27" s="73" t="str">
        <v>0.101589982638947-0.0258200464994343i</v>
      </c>
      <c r="AI27" s="74" t="str">
        <v>-0.0461952560511214-0.16385163893648i</v>
      </c>
      <c r="AJ27" s="74" t="str">
        <v>-0.226777899587125+0.269909648860283i</v>
      </c>
      <c r="AK27" s="74" t="str">
        <v>0.243027573908718+0.352075194400754i</v>
      </c>
      <c r="AL27" s="74" t="str">
        <v>-0.330482638771055-0.141895374257846i</v>
      </c>
      <c r="AM27" s="74" t="str">
        <v>-0.137864020487004-0.0488993713809998i</v>
      </c>
      <c r="AN27" s="74" t="str">
        <v>0.194378950879202-0.434864027692358i</v>
      </c>
      <c r="AO27" s="74" t="str">
        <v>-0.167999971051847+0.00897309527722831i</v>
      </c>
      <c r="AP27" s="74" t="str">
        <v>0.112960960951946+0.423439893352385i</v>
      </c>
      <c r="AQ27" s="75" t="str">
        <v>-0.0654374269414021+0.22459734590094i</v>
      </c>
    </row>
    <row r="28" spans="1:43" x14ac:dyDescent="0.15">
      <c r="A28" s="10">
        <v>5</v>
      </c>
      <c r="B28" s="72">
        <v>0.67741929921633204</v>
      </c>
      <c r="C28" s="88">
        <v>0.73559709967430775</v>
      </c>
      <c r="D28" s="73" t="str">
        <v>0</v>
      </c>
      <c r="E28" s="74" t="str">
        <v>0</v>
      </c>
      <c r="F28" s="74" t="str">
        <v>0</v>
      </c>
      <c r="G28" s="74" t="str">
        <v>0</v>
      </c>
      <c r="H28" s="74" t="str">
        <v>-2.72264746670017</v>
      </c>
      <c r="I28" s="74" t="str">
        <v>-0.788665547398611-0.493118843709827i</v>
      </c>
      <c r="J28" s="74" t="str">
        <v>-0.240464729133757+0.156539860915592i</v>
      </c>
      <c r="K28" s="74" t="str">
        <v>-0.68056256643187+1.00863893092157i</v>
      </c>
      <c r="L28" s="74" t="str">
        <v>0.31112558523995-1.40718205890323i</v>
      </c>
      <c r="M28" s="75" t="str">
        <v>0.0798462192255435+1.07092216485522i</v>
      </c>
      <c r="N28" s="73" t="str">
        <v>-0.220015007935951-0.139512366656591i</v>
      </c>
      <c r="O28" s="74" t="str">
        <v>-0.113375149780429-0.0245740212962314i</v>
      </c>
      <c r="P28" s="74" t="str">
        <v>0.240961653334506-0.030988353567243i</v>
      </c>
      <c r="Q28" s="74" t="str">
        <v>-0.328028264352405-0.400227215706637i</v>
      </c>
      <c r="R28" s="74" t="str">
        <v>0.045608296949074-0.364585368770484i</v>
      </c>
      <c r="S28" s="74" t="str">
        <v>0.261051918812856-0.161364255891504i</v>
      </c>
      <c r="T28" s="74" t="str">
        <v>-0.320091870330963+0.102292802294336i</v>
      </c>
      <c r="U28" s="74" t="str">
        <v>-0.0158692912376426-0.381870945277658i</v>
      </c>
      <c r="V28" s="74" t="str">
        <v>0.263491543808531-0.0468802321471386i</v>
      </c>
      <c r="W28" s="75" t="str">
        <v>-0.159081167272566-0.0821178841895153i</v>
      </c>
      <c r="X28" s="73" t="str">
        <v>-0.14214858757665-0.0224696049977186i</v>
      </c>
      <c r="Y28" s="74" t="str">
        <v>-0.319748200534559-0.301304625946898i</v>
      </c>
      <c r="Z28" s="74" t="str">
        <v>-0.356153188541169-0.0392862112138377i</v>
      </c>
      <c r="AA28" s="74" t="str">
        <v>0.452919992480153-0.090192932615615i</v>
      </c>
      <c r="AB28" s="74" t="str">
        <v>-0.260339369336899+0.323851890714257i</v>
      </c>
      <c r="AC28" s="74" t="str">
        <v>0.194739058249384-0.261488097911392i</v>
      </c>
      <c r="AD28" s="74" t="str">
        <v>0.0212164570119424-0.00811865241992866i</v>
      </c>
      <c r="AE28" s="74" t="str">
        <v>-0.157466628768169-0.210951457667597i</v>
      </c>
      <c r="AF28" s="74" t="str">
        <v>-0.211787413604682+0.178285403561164i</v>
      </c>
      <c r="AG28" s="75" t="str">
        <v>0.0038851261449183-0.138501863279759i</v>
      </c>
      <c r="AH28" s="73" t="str">
        <v>-0.0155637406019418+0.255163208810588i</v>
      </c>
      <c r="AI28" s="74" t="str">
        <v>0.0713381210508394-0.14803031902242i</v>
      </c>
      <c r="AJ28" s="74" t="str">
        <v>-0.331278467071596-0.117314134732184i</v>
      </c>
      <c r="AK28" s="74" t="str">
        <v>-0.0607350995899656-0.145978868522468i</v>
      </c>
      <c r="AL28" s="74" t="str">
        <v>-0.128612938132784-0.0232469620292744i</v>
      </c>
      <c r="AM28" s="74" t="str">
        <v>0.175506157819401+0.0192370890779305i</v>
      </c>
      <c r="AN28" s="74" t="str">
        <v>-0.163204676768205-0.359083548151102i</v>
      </c>
      <c r="AO28" s="74" t="str">
        <v>0.610590000991513-0.101090234653305i</v>
      </c>
      <c r="AP28" s="74" t="str">
        <v>0.0180113735700528-0.25235216497117i</v>
      </c>
      <c r="AQ28" s="75" t="str">
        <v>-0.186177952789962+0.271297264548565i</v>
      </c>
    </row>
    <row r="29" spans="1:43" x14ac:dyDescent="0.15">
      <c r="A29" s="10">
        <v>6</v>
      </c>
      <c r="B29" s="72">
        <v>0.77216341361964946</v>
      </c>
      <c r="C29" s="88">
        <v>0.6354240022750558</v>
      </c>
      <c r="D29" s="73" t="str">
        <v>0</v>
      </c>
      <c r="E29" s="74" t="str">
        <v>0</v>
      </c>
      <c r="F29" s="74" t="str">
        <v>0</v>
      </c>
      <c r="G29" s="74" t="str">
        <v>0</v>
      </c>
      <c r="H29" s="74" t="str">
        <v>0</v>
      </c>
      <c r="I29" s="74" t="str">
        <v>3.81225581176912</v>
      </c>
      <c r="J29" s="74" t="str">
        <v>-0.185373109557799+1.54040572904301i</v>
      </c>
      <c r="K29" s="74" t="str">
        <v>-0.0481929427342667-0.515543471744198i</v>
      </c>
      <c r="L29" s="74" t="str">
        <v>-0.187785383375112+0.664419261581219i</v>
      </c>
      <c r="M29" s="75" t="str">
        <v>-0.541638653453846-0.822326879089226i</v>
      </c>
      <c r="N29" s="73" t="str">
        <v>0.306428582474956-0.150981327602481i</v>
      </c>
      <c r="O29" s="74" t="str">
        <v>-0.243300282184119-0.0038083669400862i</v>
      </c>
      <c r="P29" s="74" t="str">
        <v>0.302195882333249-0.161361908025568i</v>
      </c>
      <c r="Q29" s="74" t="str">
        <v>0.126852137142182+0.00276611685482172i</v>
      </c>
      <c r="R29" s="74" t="str">
        <v>-0.401544490798054-0.169602914714619i</v>
      </c>
      <c r="S29" s="74" t="str">
        <v>-0.403401048126678-0.0370423740689674i</v>
      </c>
      <c r="T29" s="74" t="str">
        <v>-0.349680072519291-0.219032086894873i</v>
      </c>
      <c r="U29" s="74" t="str">
        <v>-0.0723630176887196+0.131984800162236i</v>
      </c>
      <c r="V29" s="74" t="str">
        <v>0.0184602072285593+0.339271313655287i</v>
      </c>
      <c r="W29" s="75" t="str">
        <v>-0.122879923463488+0.114354483212561i</v>
      </c>
      <c r="X29" s="73" t="str">
        <v>0.411311280819931-0.318740198936104i</v>
      </c>
      <c r="Y29" s="74" t="str">
        <v>-0.102029174401604-0.0926415485517932i</v>
      </c>
      <c r="Z29" s="74" t="str">
        <v>-0.00496909979041884-0.00256217484989376i</v>
      </c>
      <c r="AA29" s="74" t="str">
        <v>-0.226685812525436+0.144935169171231i</v>
      </c>
      <c r="AB29" s="74" t="str">
        <v>-0.154212710736523+0.372139171907619i</v>
      </c>
      <c r="AC29" s="74" t="str">
        <v>-0.449683015161+0.00397075598348126i</v>
      </c>
      <c r="AD29" s="74" t="str">
        <v>0.0389821535721265+0.0482578440937018i</v>
      </c>
      <c r="AE29" s="74" t="str">
        <v>-0.184542499470419-0.143446055327654i</v>
      </c>
      <c r="AF29" s="74" t="str">
        <v>-0.0427556176952226-0.388177883243382i</v>
      </c>
      <c r="AG29" s="75" t="str">
        <v>-0.0685380441126096-0.24004786358826i</v>
      </c>
      <c r="AH29" s="73" t="str">
        <v>0.211399593634288-0.146625603553112i</v>
      </c>
      <c r="AI29" s="74" t="str">
        <v>0.374343337221161+0.0119713816864122i</v>
      </c>
      <c r="AJ29" s="74" t="str">
        <v>0.127248339958847-0.252670168236828i</v>
      </c>
      <c r="AK29" s="74" t="str">
        <v>-0.0788722989809433-0.148906113398253i</v>
      </c>
      <c r="AL29" s="74" t="str">
        <v>-0.498787541070929+0.422580439726368i</v>
      </c>
      <c r="AM29" s="74" t="str">
        <v>-0.173244030194661+0.185245526292152i</v>
      </c>
      <c r="AN29" s="74" t="str">
        <v>0.204321161938068+0.0179744185050585i</v>
      </c>
      <c r="AO29" s="74" t="str">
        <v>-0.177469461057671-0.217362468501091i</v>
      </c>
      <c r="AP29" s="74" t="str">
        <v>-0.064137229538994-0.121239531979068i</v>
      </c>
      <c r="AQ29" s="75" t="str">
        <v>-0.192100637387556+0.129948841294777i</v>
      </c>
    </row>
    <row r="30" spans="1:43" x14ac:dyDescent="0.15">
      <c r="A30" s="10">
        <v>7</v>
      </c>
      <c r="B30" s="72">
        <v>0.63816183569973883</v>
      </c>
      <c r="C30" s="88">
        <v>0.76990224798758677</v>
      </c>
      <c r="D30" s="73" t="str">
        <v>0</v>
      </c>
      <c r="E30" s="74" t="str">
        <v>0</v>
      </c>
      <c r="F30" s="74" t="str">
        <v>0</v>
      </c>
      <c r="G30" s="74" t="str">
        <v>0</v>
      </c>
      <c r="H30" s="74" t="str">
        <v>0</v>
      </c>
      <c r="I30" s="74" t="str">
        <v>0</v>
      </c>
      <c r="J30" s="74" t="str">
        <v>3.65081050569574</v>
      </c>
      <c r="K30" s="74" t="str">
        <v>0.647681748506817-0.017984337134317i</v>
      </c>
      <c r="L30" s="74" t="str">
        <v>0.162903752689139+0.392031770299616i</v>
      </c>
      <c r="M30" s="75" t="str">
        <v>-0.315628621132521+0.362927926128521i</v>
      </c>
      <c r="N30" s="73" t="str">
        <v>-0.0357584586833083-0.175506965678088i</v>
      </c>
      <c r="O30" s="74" t="str">
        <v>0.247893470166025-0.445238539680355i</v>
      </c>
      <c r="P30" s="74" t="str">
        <v>0.235821323431221-0.41680491417521i</v>
      </c>
      <c r="Q30" s="74" t="str">
        <v>-0.123793170860017-0.11809243839981i</v>
      </c>
      <c r="R30" s="74" t="str">
        <v>0.157827099503418-0.00706560319088438i</v>
      </c>
      <c r="S30" s="74" t="str">
        <v>0.103251101326801+0.160693218561892i</v>
      </c>
      <c r="T30" s="74" t="str">
        <v>0.181450216582163-0.130531482580988i</v>
      </c>
      <c r="U30" s="74" t="str">
        <v>0.0174192205777041+0.213620475474667i</v>
      </c>
      <c r="V30" s="74" t="str">
        <v>-0.137961010629659-0.117325008477083i</v>
      </c>
      <c r="W30" s="75" t="str">
        <v>-0.236320438936506+0.451257743843549i</v>
      </c>
      <c r="X30" s="73" t="str">
        <v>-0.0866974167994991-0.361855573602089i</v>
      </c>
      <c r="Y30" s="74" t="str">
        <v>-0.0964046809743068+0.307074147748734i</v>
      </c>
      <c r="Z30" s="74" t="str">
        <v>-0.314306618229589+0.069609933375742i</v>
      </c>
      <c r="AA30" s="74" t="str">
        <v>-0.040074638015422+0.119493604624059i</v>
      </c>
      <c r="AB30" s="74" t="str">
        <v>-0.258261391517409+0.10217160458424i</v>
      </c>
      <c r="AC30" s="74" t="str">
        <v>0.12114193993293-0.0116951861090007i</v>
      </c>
      <c r="AD30" s="74" t="str">
        <v>-0.0803569215451691-0.296500495261145i</v>
      </c>
      <c r="AE30" s="74" t="str">
        <v>0.413862025963243-0.0547433938745592i</v>
      </c>
      <c r="AF30" s="74" t="str">
        <v>0.429409959935877-0.0141588950022449i</v>
      </c>
      <c r="AG30" s="75" t="str">
        <v>-0.27440025171023+0.133975390656898i</v>
      </c>
      <c r="AH30" s="73" t="str">
        <v>-0.334191217805759+0.397096359609716i</v>
      </c>
      <c r="AI30" s="74" t="str">
        <v>-0.0142653693191561+0.235795793454678i</v>
      </c>
      <c r="AJ30" s="74" t="str">
        <v>-0.0926561012748092+0.203147945988603i</v>
      </c>
      <c r="AK30" s="74" t="str">
        <v>0.0838980494797566+0.376674965720405i</v>
      </c>
      <c r="AL30" s="74" t="str">
        <v>-0.193737459168504+0.19439251236679i</v>
      </c>
      <c r="AM30" s="74" t="str">
        <v>0.329095037387665+0.412840531935964i</v>
      </c>
      <c r="AN30" s="74" t="str">
        <v>-0.056589843201484+0.262352615115287i</v>
      </c>
      <c r="AO30" s="74" t="str">
        <v>-0.119950630615128+0.0137014139979144i</v>
      </c>
      <c r="AP30" s="74" t="str">
        <v>-0.0473287893624082-0.062887331170935i</v>
      </c>
      <c r="AQ30" s="75" t="str">
        <v>-0.166772869678166+0.0370363586906427i</v>
      </c>
    </row>
    <row r="31" spans="1:43" x14ac:dyDescent="0.15">
      <c r="A31" s="10">
        <v>8</v>
      </c>
      <c r="B31" s="72">
        <v>0.24162103259949083</v>
      </c>
      <c r="C31" s="88">
        <v>0.97037069030631562</v>
      </c>
      <c r="D31" s="73" t="str">
        <v>0</v>
      </c>
      <c r="E31" s="74" t="str">
        <v>0</v>
      </c>
      <c r="F31" s="74" t="str">
        <v>0</v>
      </c>
      <c r="G31" s="74" t="str">
        <v>0</v>
      </c>
      <c r="H31" s="74" t="str">
        <v>0</v>
      </c>
      <c r="I31" s="74" t="str">
        <v>0</v>
      </c>
      <c r="J31" s="74" t="str">
        <v>0</v>
      </c>
      <c r="K31" s="74" t="str">
        <v>-2.75768383576933</v>
      </c>
      <c r="L31" s="74" t="str">
        <v>0.175854066805048+0.684744320410125i</v>
      </c>
      <c r="M31" s="75" t="str">
        <v>-0.0484430959030546-0.412655846302769i</v>
      </c>
      <c r="N31" s="73" t="str">
        <v>0.22942819490271-0.242068061260414i</v>
      </c>
      <c r="O31" s="74" t="str">
        <v>0.0601060527998878+0.0441926851340082i</v>
      </c>
      <c r="P31" s="74" t="str">
        <v>0.320097727077286-0.0760131714855847i</v>
      </c>
      <c r="Q31" s="74" t="str">
        <v>0.0163168116128223+0.255821402332542i</v>
      </c>
      <c r="R31" s="74" t="str">
        <v>-0.307537533146454+0.0794412195295684i</v>
      </c>
      <c r="S31" s="74" t="str">
        <v>0.371107946727645-0.230288770811718i</v>
      </c>
      <c r="T31" s="74" t="str">
        <v>-0.00764023353603535+0.164973050677137i</v>
      </c>
      <c r="U31" s="74" t="str">
        <v>0.505082060342078-0.0399736712727961i</v>
      </c>
      <c r="V31" s="74" t="str">
        <v>-0.258062769406034-0.184611622246402i</v>
      </c>
      <c r="W31" s="75" t="str">
        <v>0.108986615856217-0.145148833463862i</v>
      </c>
      <c r="X31" s="73" t="str">
        <v>0.230030349172361-0.282186306537934i</v>
      </c>
      <c r="Y31" s="74" t="str">
        <v>0.272294381536975+0.0468626391987253i</v>
      </c>
      <c r="Z31" s="74" t="str">
        <v>0.314088628989393+0.0801234446556426i</v>
      </c>
      <c r="AA31" s="74" t="str">
        <v>0.13980687442245+0.0431482100668195i</v>
      </c>
      <c r="AB31" s="74" t="str">
        <v>0.106354188963745+0.0514009244725471i</v>
      </c>
      <c r="AC31" s="74" t="str">
        <v>0.24616066821636-0.609665039898972i</v>
      </c>
      <c r="AD31" s="74" t="str">
        <v>-0.0536956824785718-0.250941062866383i</v>
      </c>
      <c r="AE31" s="74" t="str">
        <v>0.00648425684532033+0.284204792683643i</v>
      </c>
      <c r="AF31" s="74" t="str">
        <v>-0.215068086595435-0.0265817233047496i</v>
      </c>
      <c r="AG31" s="75" t="str">
        <v>-0.149854025681275-0.0480777522725153i</v>
      </c>
      <c r="AH31" s="73" t="str">
        <v>-0.218796945245695-0.0549557063645652i</v>
      </c>
      <c r="AI31" s="74" t="str">
        <v>-0.0144691627752217-0.045578137687777i</v>
      </c>
      <c r="AJ31" s="74" t="str">
        <v>0.578067167063581+0.0755747466477525i</v>
      </c>
      <c r="AK31" s="74" t="str">
        <v>-0.243009904693351+0.254718110373354i</v>
      </c>
      <c r="AL31" s="74" t="str">
        <v>0.100602383058347+0.181441596140848i</v>
      </c>
      <c r="AM31" s="74" t="str">
        <v>-0.0959302290881415-0.225380827019703i</v>
      </c>
      <c r="AN31" s="74" t="str">
        <v>-0.139328299191461-0.0163488329164118i</v>
      </c>
      <c r="AO31" s="74" t="str">
        <v>0.264349033622052-0.0208244464865454i</v>
      </c>
      <c r="AP31" s="74" t="str">
        <v>-0.0461936955858897+0.268082916681804i</v>
      </c>
      <c r="AQ31" s="75" t="str">
        <v>-0.384589105135446+0.260896316563423i</v>
      </c>
    </row>
    <row r="32" spans="1:43" x14ac:dyDescent="0.15">
      <c r="A32" s="10">
        <v>9</v>
      </c>
      <c r="B32" s="72">
        <v>0.4957837703232259</v>
      </c>
      <c r="C32" s="88">
        <v>0.86844599894529251</v>
      </c>
      <c r="D32" s="73" t="str">
        <v>0</v>
      </c>
      <c r="E32" s="74" t="str">
        <v>0</v>
      </c>
      <c r="F32" s="74" t="str">
        <v>0</v>
      </c>
      <c r="G32" s="74" t="str">
        <v>0</v>
      </c>
      <c r="H32" s="74" t="str">
        <v>0</v>
      </c>
      <c r="I32" s="74" t="str">
        <v>0</v>
      </c>
      <c r="J32" s="74" t="str">
        <v>0</v>
      </c>
      <c r="K32" s="74" t="str">
        <v>0</v>
      </c>
      <c r="L32" s="74" t="str">
        <v>-4.17935461962709</v>
      </c>
      <c r="M32" s="75" t="str">
        <v>-0.531602111699151-0.444849473630596i</v>
      </c>
      <c r="N32" s="73" t="str">
        <v>-0.244530847229502-0.127333634270612i</v>
      </c>
      <c r="O32" s="74" t="str">
        <v>0.234273838983454-0.0462959760166768i</v>
      </c>
      <c r="P32" s="74" t="str">
        <v>0.206921215242582+0.205437783562981i</v>
      </c>
      <c r="Q32" s="74" t="str">
        <v>-0.375210394894981-0.304557934154984i</v>
      </c>
      <c r="R32" s="74" t="str">
        <v>-0.234204822334181+0.0917533897927381i</v>
      </c>
      <c r="S32" s="74" t="str">
        <v>-0.123138863684881+0.0285407287739814i</v>
      </c>
      <c r="T32" s="74" t="str">
        <v>0.169790648036007-0.0106120838587601i</v>
      </c>
      <c r="U32" s="74" t="str">
        <v>-0.0906121584395435+0.133196268905993i</v>
      </c>
      <c r="V32" s="74" t="str">
        <v>-0.259487691450075+0.334893117631725i</v>
      </c>
      <c r="W32" s="75" t="str">
        <v>0.469368863704196-0.120282146775528i</v>
      </c>
      <c r="X32" s="73" t="str">
        <v>0.0993219408308716-0.150309217193779i</v>
      </c>
      <c r="Y32" s="74" t="str">
        <v>-0.599726811252154-0.176165706780781i</v>
      </c>
      <c r="Z32" s="74" t="str">
        <v>0.330450340053087-0.0193853764902934i</v>
      </c>
      <c r="AA32" s="74" t="str">
        <v>-0.181576432875289-0.0332321924709648i</v>
      </c>
      <c r="AB32" s="74" t="str">
        <v>0.254733882969394+0.0952626492741085i</v>
      </c>
      <c r="AC32" s="74" t="str">
        <v>0.322272586201894-0.037021455878616i</v>
      </c>
      <c r="AD32" s="74" t="str">
        <v>-0.139588074287066+0.172887578378136i</v>
      </c>
      <c r="AE32" s="74" t="str">
        <v>0.328650113407091-0.112261110295732i</v>
      </c>
      <c r="AF32" s="74" t="str">
        <v>0.00346328946545665-0.111784867574491i</v>
      </c>
      <c r="AG32" s="75" t="str">
        <v>0.211682678354213+0.163363855528602i</v>
      </c>
      <c r="AH32" s="73" t="str">
        <v>0.159445244306726-0.0521450987388762i</v>
      </c>
      <c r="AI32" s="74" t="str">
        <v>0.332716126521234-0.464256684019275i</v>
      </c>
      <c r="AJ32" s="74" t="str">
        <v>-0.10167653670962+0.0114439624267033i</v>
      </c>
      <c r="AK32" s="74" t="str">
        <v>-0.0495887854465984-0.0207202921515087i</v>
      </c>
      <c r="AL32" s="74" t="str">
        <v>-0.00409847042695639-0.1568103199401i</v>
      </c>
      <c r="AM32" s="74" t="str">
        <v>0.184665805926568+0.0728657144010229i</v>
      </c>
      <c r="AN32" s="74" t="str">
        <v>-0.310790171190135+0.390193622592413i</v>
      </c>
      <c r="AO32" s="74" t="str">
        <v>-0.0549249439354831-0.00283123306488088i</v>
      </c>
      <c r="AP32" s="74" t="str">
        <v>0.446635501090452+0.227274036601072i</v>
      </c>
      <c r="AQ32" s="75" t="str">
        <v>-0.23773474824084-0.0934252564920849i</v>
      </c>
    </row>
    <row r="33" spans="1:43" x14ac:dyDescent="0.15">
      <c r="A33" s="11">
        <v>10</v>
      </c>
      <c r="B33" s="76">
        <v>0.18896812516699615</v>
      </c>
      <c r="C33" s="89">
        <v>0.98198322168500951</v>
      </c>
      <c r="D33" s="77" t="str">
        <v>0</v>
      </c>
      <c r="E33" s="78" t="str">
        <v>0</v>
      </c>
      <c r="F33" s="78" t="str">
        <v>0</v>
      </c>
      <c r="G33" s="78" t="str">
        <v>0</v>
      </c>
      <c r="H33" s="78" t="str">
        <v>0</v>
      </c>
      <c r="I33" s="78" t="str">
        <v>0</v>
      </c>
      <c r="J33" s="78" t="str">
        <v>0</v>
      </c>
      <c r="K33" s="78" t="str">
        <v>0</v>
      </c>
      <c r="L33" s="78" t="str">
        <v>0</v>
      </c>
      <c r="M33" s="79" t="str">
        <v>3.54232829546515</v>
      </c>
      <c r="N33" s="77" t="str">
        <v>-0.330137103488621-0.213155364598476i</v>
      </c>
      <c r="O33" s="78" t="str">
        <v>0.0709128143315219+0.025165407157539i</v>
      </c>
      <c r="P33" s="78" t="str">
        <v>0.0451967588746719+0.205111147577577i</v>
      </c>
      <c r="Q33" s="78" t="str">
        <v>0.0752946884975403+0.373972127988868i</v>
      </c>
      <c r="R33" s="78" t="str">
        <v>0.291318491753271-0.264820577716095i</v>
      </c>
      <c r="S33" s="78" t="str">
        <v>-0.0249247162600516-0.0391398099319763i</v>
      </c>
      <c r="T33" s="78" t="str">
        <v>-0.192593295994566+0.434868351901191i</v>
      </c>
      <c r="U33" s="78" t="str">
        <v>0.0746215285180721+0.266864452420032i</v>
      </c>
      <c r="V33" s="78" t="str">
        <v>-0.13634529365632+0.362692267851368i</v>
      </c>
      <c r="W33" s="79" t="str">
        <v>-0.162834067808979+0.116132227371222i</v>
      </c>
      <c r="X33" s="77" t="str">
        <v>0.11596115060617+0.21498710371313i</v>
      </c>
      <c r="Y33" s="78" t="str">
        <v>-0.206178320013732+0.122979788268517i</v>
      </c>
      <c r="Z33" s="78" t="str">
        <v>-0.00385316827264692-0.370151877508701i</v>
      </c>
      <c r="AA33" s="78" t="str">
        <v>0.305805387632394+0.139020132297544i</v>
      </c>
      <c r="AB33" s="78" t="str">
        <v>-0.0560996494665253+0.118847771401937i</v>
      </c>
      <c r="AC33" s="78" t="str">
        <v>-0.138799458928381-0.0692242420499876i</v>
      </c>
      <c r="AD33" s="78" t="str">
        <v>0.125782299582814-0.120969715568001i</v>
      </c>
      <c r="AE33" s="78" t="str">
        <v>-0.160345746679619+0.332982440233652i</v>
      </c>
      <c r="AF33" s="78" t="str">
        <v>0.110299435686166-0.286057752156558i</v>
      </c>
      <c r="AG33" s="79" t="str">
        <v>0.104045700509239+0.56536409016497i</v>
      </c>
      <c r="AH33" s="77" t="str">
        <v>0.288052524242067+0.40858603223422i</v>
      </c>
      <c r="AI33" s="78" t="str">
        <v>-0.405504086372407-0.238978487884664i</v>
      </c>
      <c r="AJ33" s="78" t="str">
        <v>0.124038850646129-0.258573823482855i</v>
      </c>
      <c r="AK33" s="78" t="str">
        <v>-0.276240974005268-0.0536051725785718i</v>
      </c>
      <c r="AL33" s="78" t="str">
        <v>-0.308920153000759+0.0637001799012754i</v>
      </c>
      <c r="AM33" s="78" t="str">
        <v>-0.0136909415073643+0.0823775926394607i</v>
      </c>
      <c r="AN33" s="78" t="str">
        <v>-0.120084568951867+0.0487959624361836i</v>
      </c>
      <c r="AO33" s="78" t="str">
        <v>-0.0118915532357109+0.347123111795923i</v>
      </c>
      <c r="AP33" s="78" t="str">
        <v>-0.177447489936732+0.248166910648722i</v>
      </c>
      <c r="AQ33" s="79" t="str">
        <v>0.15081182784534-0.0859740386651493i</v>
      </c>
    </row>
    <row r="34" spans="1:43" x14ac:dyDescent="0.15">
      <c r="B34" s="80">
        <v>0</v>
      </c>
      <c r="C34" s="44">
        <v>0</v>
      </c>
      <c r="D34" s="13">
        <v>10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</row>
    <row r="35" spans="1:43" x14ac:dyDescent="0.15">
      <c r="B35" s="13" t="s">
        <v>5</v>
      </c>
    </row>
  </sheetData>
  <mergeCells count="1">
    <mergeCell ref="B22:C22"/>
  </mergeCells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E35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5" width="9.125" style="13" customWidth="1"/>
    <col min="16" max="23" width="9.125" style="13" bestFit="1" customWidth="1"/>
    <col min="24" max="27" width="9.125" style="13" customWidth="1"/>
    <col min="28" max="43" width="9.125" style="13" bestFit="1" customWidth="1"/>
    <col min="44" max="16384" width="9" style="13"/>
  </cols>
  <sheetData>
    <row r="1" spans="1:43" x14ac:dyDescent="0.15">
      <c r="A1" s="14" t="s">
        <v>419</v>
      </c>
    </row>
    <row r="2" spans="1:43" x14ac:dyDescent="0.15">
      <c r="A2" s="16"/>
    </row>
    <row r="3" spans="1:43" x14ac:dyDescent="0.15">
      <c r="A3" s="14" t="s">
        <v>455</v>
      </c>
    </row>
    <row r="5" spans="1:43" x14ac:dyDescent="0.15">
      <c r="A5" s="17" t="s">
        <v>417</v>
      </c>
      <c r="B5" s="15">
        <v>10</v>
      </c>
      <c r="C5" s="35"/>
    </row>
    <row r="6" spans="1:43" x14ac:dyDescent="0.15">
      <c r="A6" s="17" t="s">
        <v>0</v>
      </c>
      <c r="B6" s="15">
        <v>10</v>
      </c>
      <c r="C6" s="35"/>
    </row>
    <row r="7" spans="1:43" x14ac:dyDescent="0.15">
      <c r="A7" s="17" t="s">
        <v>421</v>
      </c>
      <c r="B7" s="15">
        <v>10</v>
      </c>
      <c r="C7" s="35"/>
    </row>
    <row r="9" spans="1:43" x14ac:dyDescent="0.15">
      <c r="A9" s="1"/>
      <c r="B9" s="1"/>
      <c r="C9" s="39"/>
      <c r="D9" s="2" t="s">
        <v>6</v>
      </c>
      <c r="E9" s="3"/>
      <c r="F9" s="3"/>
      <c r="G9" s="3"/>
      <c r="H9" s="3"/>
      <c r="I9" s="3"/>
      <c r="J9" s="3"/>
      <c r="K9" s="3"/>
      <c r="L9" s="3"/>
      <c r="M9" s="4"/>
      <c r="N9" s="2"/>
      <c r="O9" s="3"/>
      <c r="P9" s="3"/>
      <c r="Q9" s="3"/>
      <c r="R9" s="3"/>
      <c r="S9" s="3"/>
      <c r="T9" s="3"/>
      <c r="U9" s="3"/>
      <c r="V9" s="3"/>
      <c r="W9" s="4"/>
      <c r="X9" s="2" t="s">
        <v>13</v>
      </c>
      <c r="Y9" s="3"/>
      <c r="Z9" s="3"/>
      <c r="AA9" s="3"/>
      <c r="AB9" s="3"/>
      <c r="AC9" s="3"/>
      <c r="AD9" s="3"/>
      <c r="AE9" s="3"/>
      <c r="AF9" s="3"/>
      <c r="AG9" s="4"/>
      <c r="AH9" s="2"/>
      <c r="AI9" s="3"/>
      <c r="AJ9" s="3"/>
      <c r="AK9" s="3"/>
      <c r="AL9" s="3"/>
      <c r="AM9" s="3"/>
      <c r="AN9" s="3"/>
      <c r="AO9" s="3"/>
      <c r="AP9" s="3"/>
      <c r="AQ9" s="4"/>
    </row>
    <row r="10" spans="1:43" x14ac:dyDescent="0.15">
      <c r="A10" s="5"/>
      <c r="B10" s="5"/>
      <c r="C10" s="40"/>
      <c r="D10" s="48" t="s">
        <v>100</v>
      </c>
      <c r="E10" s="49" t="s">
        <v>101</v>
      </c>
      <c r="F10" s="48" t="s">
        <v>102</v>
      </c>
      <c r="G10" s="49" t="s">
        <v>103</v>
      </c>
      <c r="H10" s="48" t="s">
        <v>104</v>
      </c>
      <c r="I10" s="49" t="s">
        <v>105</v>
      </c>
      <c r="J10" s="48" t="s">
        <v>106</v>
      </c>
      <c r="K10" s="49" t="s">
        <v>118</v>
      </c>
      <c r="L10" s="48" t="s">
        <v>107</v>
      </c>
      <c r="M10" s="49" t="s">
        <v>108</v>
      </c>
      <c r="N10" s="48" t="s">
        <v>109</v>
      </c>
      <c r="O10" s="49" t="s">
        <v>110</v>
      </c>
      <c r="P10" s="48" t="s">
        <v>111</v>
      </c>
      <c r="Q10" s="49" t="s">
        <v>112</v>
      </c>
      <c r="R10" s="48" t="s">
        <v>113</v>
      </c>
      <c r="S10" s="49" t="s">
        <v>114</v>
      </c>
      <c r="T10" s="48" t="s">
        <v>115</v>
      </c>
      <c r="U10" s="49" t="s">
        <v>116</v>
      </c>
      <c r="V10" s="48" t="s">
        <v>119</v>
      </c>
      <c r="W10" s="49" t="s">
        <v>117</v>
      </c>
      <c r="X10" s="48" t="s">
        <v>100</v>
      </c>
      <c r="Y10" s="49" t="s">
        <v>101</v>
      </c>
      <c r="Z10" s="48" t="s">
        <v>102</v>
      </c>
      <c r="AA10" s="49" t="s">
        <v>103</v>
      </c>
      <c r="AB10" s="48" t="s">
        <v>104</v>
      </c>
      <c r="AC10" s="49" t="s">
        <v>105</v>
      </c>
      <c r="AD10" s="48" t="s">
        <v>106</v>
      </c>
      <c r="AE10" s="49" t="s">
        <v>118</v>
      </c>
      <c r="AF10" s="48" t="s">
        <v>107</v>
      </c>
      <c r="AG10" s="49" t="s">
        <v>108</v>
      </c>
      <c r="AH10" s="48" t="s">
        <v>109</v>
      </c>
      <c r="AI10" s="49" t="s">
        <v>110</v>
      </c>
      <c r="AJ10" s="48" t="s">
        <v>111</v>
      </c>
      <c r="AK10" s="49" t="s">
        <v>112</v>
      </c>
      <c r="AL10" s="48" t="s">
        <v>113</v>
      </c>
      <c r="AM10" s="49" t="s">
        <v>114</v>
      </c>
      <c r="AN10" s="48" t="s">
        <v>115</v>
      </c>
      <c r="AO10" s="49" t="s">
        <v>116</v>
      </c>
      <c r="AP10" s="48" t="s">
        <v>119</v>
      </c>
      <c r="AQ10" s="49" t="s">
        <v>117</v>
      </c>
    </row>
    <row r="11" spans="1:43" x14ac:dyDescent="0.15">
      <c r="A11" s="9">
        <v>1</v>
      </c>
      <c r="B11" s="36"/>
      <c r="C11" s="41"/>
      <c r="D11" s="12">
        <v>0.2</v>
      </c>
      <c r="E11" s="19">
        <v>-0.11</v>
      </c>
      <c r="F11" s="12">
        <v>-0.93</v>
      </c>
      <c r="G11" s="19">
        <v>-0.32</v>
      </c>
      <c r="H11" s="12">
        <v>0.81</v>
      </c>
      <c r="I11" s="19">
        <v>0.37</v>
      </c>
      <c r="J11" s="12">
        <v>-0.8</v>
      </c>
      <c r="K11" s="19">
        <v>-0.92</v>
      </c>
      <c r="L11" s="18">
        <v>-0.28999999999999998</v>
      </c>
      <c r="M11" s="19">
        <v>0.86</v>
      </c>
      <c r="N11" s="12">
        <v>0.64</v>
      </c>
      <c r="O11" s="19">
        <v>0.51</v>
      </c>
      <c r="P11" s="12">
        <v>0.71</v>
      </c>
      <c r="Q11" s="19">
        <v>0.59</v>
      </c>
      <c r="R11" s="12">
        <v>-0.15</v>
      </c>
      <c r="S11" s="19">
        <v>0.19</v>
      </c>
      <c r="T11" s="12">
        <v>0.2</v>
      </c>
      <c r="U11" s="19">
        <v>0.94</v>
      </c>
      <c r="V11" s="18">
        <v>0.79</v>
      </c>
      <c r="W11" s="19">
        <v>-0.13</v>
      </c>
      <c r="X11" s="12">
        <v>0.12</v>
      </c>
      <c r="Y11" s="19">
        <v>-0.9</v>
      </c>
      <c r="Z11" s="12">
        <v>0.06</v>
      </c>
      <c r="AA11" s="19">
        <v>0.33</v>
      </c>
      <c r="AB11" s="12">
        <v>-0.5</v>
      </c>
      <c r="AC11" s="19">
        <v>-0.04</v>
      </c>
      <c r="AD11" s="12">
        <v>-0.99</v>
      </c>
      <c r="AE11" s="19">
        <v>-0.6</v>
      </c>
      <c r="AF11" s="18">
        <v>-0.97</v>
      </c>
      <c r="AG11" s="19">
        <v>-0.39</v>
      </c>
      <c r="AH11" s="12">
        <v>-0.18</v>
      </c>
      <c r="AI11" s="19">
        <v>0.2</v>
      </c>
      <c r="AJ11" s="12">
        <v>-0.56999999999999995</v>
      </c>
      <c r="AK11" s="19">
        <v>0.55000000000000004</v>
      </c>
      <c r="AL11" s="12">
        <v>-0.9</v>
      </c>
      <c r="AM11" s="19">
        <v>0.54</v>
      </c>
      <c r="AN11" s="12">
        <v>0.35</v>
      </c>
      <c r="AO11" s="19">
        <v>0.43</v>
      </c>
      <c r="AP11" s="18">
        <v>0.04</v>
      </c>
      <c r="AQ11" s="19">
        <v>0.47</v>
      </c>
    </row>
    <row r="12" spans="1:43" x14ac:dyDescent="0.15">
      <c r="A12" s="10">
        <v>2</v>
      </c>
      <c r="B12" s="37"/>
      <c r="C12" s="42"/>
      <c r="D12" s="20">
        <v>0.13</v>
      </c>
      <c r="E12" s="22">
        <v>0.75</v>
      </c>
      <c r="F12" s="20">
        <v>-0.91</v>
      </c>
      <c r="G12" s="22">
        <v>0.3</v>
      </c>
      <c r="H12" s="20">
        <v>-0.66</v>
      </c>
      <c r="I12" s="22">
        <v>0.08</v>
      </c>
      <c r="J12" s="20">
        <v>0.69</v>
      </c>
      <c r="K12" s="22">
        <v>-0.7</v>
      </c>
      <c r="L12" s="21">
        <v>-0.47</v>
      </c>
      <c r="M12" s="22">
        <v>0.5</v>
      </c>
      <c r="N12" s="20">
        <v>0.98</v>
      </c>
      <c r="O12" s="22">
        <v>0.26</v>
      </c>
      <c r="P12" s="20">
        <v>-0.39</v>
      </c>
      <c r="Q12" s="22">
        <v>-0.13</v>
      </c>
      <c r="R12" s="20">
        <v>0.51</v>
      </c>
      <c r="S12" s="22">
        <v>-0.79</v>
      </c>
      <c r="T12" s="20">
        <v>0.65</v>
      </c>
      <c r="U12" s="22">
        <v>-0.36</v>
      </c>
      <c r="V12" s="21">
        <v>-0.9</v>
      </c>
      <c r="W12" s="22">
        <v>0.31</v>
      </c>
      <c r="X12" s="20">
        <v>0.81</v>
      </c>
      <c r="Y12" s="22">
        <v>0.81</v>
      </c>
      <c r="Z12" s="20">
        <v>0.1</v>
      </c>
      <c r="AA12" s="22">
        <v>-0.75</v>
      </c>
      <c r="AB12" s="20">
        <v>0.11</v>
      </c>
      <c r="AC12" s="22">
        <v>0.44</v>
      </c>
      <c r="AD12" s="20">
        <v>-0.88</v>
      </c>
      <c r="AE12" s="22">
        <v>0.95</v>
      </c>
      <c r="AF12" s="21">
        <v>-0.79</v>
      </c>
      <c r="AG12" s="22">
        <v>-0.94</v>
      </c>
      <c r="AH12" s="20">
        <v>0.03</v>
      </c>
      <c r="AI12" s="22">
        <v>0.43</v>
      </c>
      <c r="AJ12" s="20">
        <v>0.65</v>
      </c>
      <c r="AK12" s="22">
        <v>-0.35</v>
      </c>
      <c r="AL12" s="20">
        <v>-0.02</v>
      </c>
      <c r="AM12" s="22">
        <v>-0.13</v>
      </c>
      <c r="AN12" s="20">
        <v>0.96</v>
      </c>
      <c r="AO12" s="22">
        <v>-0.73</v>
      </c>
      <c r="AP12" s="21">
        <v>-0.02</v>
      </c>
      <c r="AQ12" s="22">
        <v>-0.14000000000000001</v>
      </c>
    </row>
    <row r="13" spans="1:43" x14ac:dyDescent="0.15">
      <c r="A13" s="10">
        <v>3</v>
      </c>
      <c r="B13" s="37"/>
      <c r="C13" s="42"/>
      <c r="D13" s="20">
        <v>-0.75</v>
      </c>
      <c r="E13" s="22">
        <v>0.57999999999999996</v>
      </c>
      <c r="F13" s="20">
        <v>0.5</v>
      </c>
      <c r="G13" s="22">
        <v>-0.08</v>
      </c>
      <c r="H13" s="20">
        <v>-0.51</v>
      </c>
      <c r="I13" s="22">
        <v>-0.87</v>
      </c>
      <c r="J13" s="20">
        <v>-0.44</v>
      </c>
      <c r="K13" s="22">
        <v>-0.89</v>
      </c>
      <c r="L13" s="21">
        <v>-0.71</v>
      </c>
      <c r="M13" s="22">
        <v>0.12</v>
      </c>
      <c r="N13" s="20">
        <v>-0.11</v>
      </c>
      <c r="O13" s="22">
        <v>0.69</v>
      </c>
      <c r="P13" s="20">
        <v>-0.65</v>
      </c>
      <c r="Q13" s="22">
        <v>0.09</v>
      </c>
      <c r="R13" s="20">
        <v>0.01</v>
      </c>
      <c r="S13" s="22">
        <v>0.73</v>
      </c>
      <c r="T13" s="20">
        <v>0.54</v>
      </c>
      <c r="U13" s="22">
        <v>-0.94</v>
      </c>
      <c r="V13" s="21">
        <v>-0.01</v>
      </c>
      <c r="W13" s="22">
        <v>0.63</v>
      </c>
      <c r="X13" s="20">
        <v>-0.43</v>
      </c>
      <c r="Y13" s="22">
        <v>0.26</v>
      </c>
      <c r="Z13" s="20">
        <v>-0.92</v>
      </c>
      <c r="AA13" s="22">
        <v>0.85</v>
      </c>
      <c r="AB13" s="20">
        <v>0.2</v>
      </c>
      <c r="AC13" s="22">
        <v>0.08</v>
      </c>
      <c r="AD13" s="20">
        <v>-0.97</v>
      </c>
      <c r="AE13" s="22">
        <v>-0.75</v>
      </c>
      <c r="AF13" s="21">
        <v>0.76</v>
      </c>
      <c r="AG13" s="22">
        <v>-0.42</v>
      </c>
      <c r="AH13" s="20">
        <v>-0.59</v>
      </c>
      <c r="AI13" s="22">
        <v>-0.08</v>
      </c>
      <c r="AJ13" s="20">
        <v>-0.19</v>
      </c>
      <c r="AK13" s="22">
        <v>-0.22</v>
      </c>
      <c r="AL13" s="20">
        <v>-0.68</v>
      </c>
      <c r="AM13" s="22">
        <v>-0.79</v>
      </c>
      <c r="AN13" s="20">
        <v>-0.61</v>
      </c>
      <c r="AO13" s="22">
        <v>-0.87</v>
      </c>
      <c r="AP13" s="21">
        <v>-0.51</v>
      </c>
      <c r="AQ13" s="22">
        <v>0.52</v>
      </c>
    </row>
    <row r="14" spans="1:43" x14ac:dyDescent="0.15">
      <c r="A14" s="10">
        <v>4</v>
      </c>
      <c r="B14" s="37"/>
      <c r="C14" s="42"/>
      <c r="D14" s="20">
        <v>-0.19</v>
      </c>
      <c r="E14" s="22">
        <v>0.81</v>
      </c>
      <c r="F14" s="20">
        <v>0.63</v>
      </c>
      <c r="G14" s="22">
        <v>-0.37</v>
      </c>
      <c r="H14" s="20">
        <v>0.59</v>
      </c>
      <c r="I14" s="22">
        <v>-0.36</v>
      </c>
      <c r="J14" s="20">
        <v>-0.9</v>
      </c>
      <c r="K14" s="22">
        <v>-0.18</v>
      </c>
      <c r="L14" s="21">
        <v>-0.28000000000000003</v>
      </c>
      <c r="M14" s="22">
        <v>-0.3</v>
      </c>
      <c r="N14" s="20">
        <v>-0.89</v>
      </c>
      <c r="O14" s="22">
        <v>-0.3</v>
      </c>
      <c r="P14" s="20">
        <v>0.82</v>
      </c>
      <c r="Q14" s="22">
        <v>0.72</v>
      </c>
      <c r="R14" s="20">
        <v>-0.43</v>
      </c>
      <c r="S14" s="22">
        <v>0.19</v>
      </c>
      <c r="T14" s="20">
        <v>0.22</v>
      </c>
      <c r="U14" s="22">
        <v>0.35</v>
      </c>
      <c r="V14" s="21">
        <v>-0.28999999999999998</v>
      </c>
      <c r="W14" s="22">
        <v>-0.8</v>
      </c>
      <c r="X14" s="20">
        <v>0.48</v>
      </c>
      <c r="Y14" s="22">
        <v>-0.68</v>
      </c>
      <c r="Z14" s="20">
        <v>1</v>
      </c>
      <c r="AA14" s="22">
        <v>0.27</v>
      </c>
      <c r="AB14" s="20">
        <v>0.9</v>
      </c>
      <c r="AC14" s="22">
        <v>-0.46</v>
      </c>
      <c r="AD14" s="20">
        <v>0.37</v>
      </c>
      <c r="AE14" s="22">
        <v>0.49</v>
      </c>
      <c r="AF14" s="21">
        <v>-0.31</v>
      </c>
      <c r="AG14" s="22">
        <v>-0.7</v>
      </c>
      <c r="AH14" s="20">
        <v>-0.73</v>
      </c>
      <c r="AI14" s="22">
        <v>-0.16</v>
      </c>
      <c r="AJ14" s="20">
        <v>0.04</v>
      </c>
      <c r="AK14" s="22">
        <v>-0.37</v>
      </c>
      <c r="AL14" s="20">
        <v>0.64</v>
      </c>
      <c r="AM14" s="22">
        <v>-0.9</v>
      </c>
      <c r="AN14" s="20">
        <v>0.68</v>
      </c>
      <c r="AO14" s="22">
        <v>0.97</v>
      </c>
      <c r="AP14" s="21">
        <v>-0.64</v>
      </c>
      <c r="AQ14" s="22">
        <v>-0.75</v>
      </c>
    </row>
    <row r="15" spans="1:43" x14ac:dyDescent="0.15">
      <c r="A15" s="10">
        <v>5</v>
      </c>
      <c r="B15" s="37"/>
      <c r="C15" s="42"/>
      <c r="D15" s="20">
        <v>-0.64</v>
      </c>
      <c r="E15" s="22">
        <v>0.87</v>
      </c>
      <c r="F15" s="20">
        <v>0.79</v>
      </c>
      <c r="G15" s="22">
        <v>0.62</v>
      </c>
      <c r="H15" s="20">
        <v>-0.28000000000000003</v>
      </c>
      <c r="I15" s="22">
        <v>0.51</v>
      </c>
      <c r="J15" s="20">
        <v>0.2</v>
      </c>
      <c r="K15" s="22">
        <v>-0.16</v>
      </c>
      <c r="L15" s="21">
        <v>0.17</v>
      </c>
      <c r="M15" s="22">
        <v>-0.74</v>
      </c>
      <c r="N15" s="20">
        <v>0.16</v>
      </c>
      <c r="O15" s="22">
        <v>-0.14000000000000001</v>
      </c>
      <c r="P15" s="20">
        <v>0.93</v>
      </c>
      <c r="Q15" s="22">
        <v>-0.92</v>
      </c>
      <c r="R15" s="20">
        <v>0.87</v>
      </c>
      <c r="S15" s="22">
        <v>-0.28999999999999998</v>
      </c>
      <c r="T15" s="20">
        <v>-0.04</v>
      </c>
      <c r="U15" s="22">
        <v>0.75</v>
      </c>
      <c r="V15" s="21">
        <v>0.13</v>
      </c>
      <c r="W15" s="22">
        <v>-0.42</v>
      </c>
      <c r="X15" s="20">
        <v>-0.2</v>
      </c>
      <c r="Y15" s="22">
        <v>-0.64</v>
      </c>
      <c r="Z15" s="20">
        <v>-0.59</v>
      </c>
      <c r="AA15" s="22">
        <v>-0.02</v>
      </c>
      <c r="AB15" s="20">
        <v>-0.53</v>
      </c>
      <c r="AC15" s="22">
        <v>-0.74</v>
      </c>
      <c r="AD15" s="20">
        <v>-0.49</v>
      </c>
      <c r="AE15" s="22">
        <v>0.73</v>
      </c>
      <c r="AF15" s="21">
        <v>0.49</v>
      </c>
      <c r="AG15" s="22">
        <v>0.84</v>
      </c>
      <c r="AH15" s="20">
        <v>-0.68</v>
      </c>
      <c r="AI15" s="22">
        <v>0.21</v>
      </c>
      <c r="AJ15" s="20">
        <v>-0.13</v>
      </c>
      <c r="AK15" s="22">
        <v>-0.27</v>
      </c>
      <c r="AL15" s="20">
        <v>0.02</v>
      </c>
      <c r="AM15" s="22">
        <v>0.44</v>
      </c>
      <c r="AN15" s="20">
        <v>0.68</v>
      </c>
      <c r="AO15" s="22">
        <v>-0.66</v>
      </c>
      <c r="AP15" s="21">
        <v>-0.45</v>
      </c>
      <c r="AQ15" s="22">
        <v>-0.74</v>
      </c>
    </row>
    <row r="16" spans="1:43" x14ac:dyDescent="0.15">
      <c r="A16" s="10">
        <v>6</v>
      </c>
      <c r="B16" s="37"/>
      <c r="C16" s="42"/>
      <c r="D16" s="20">
        <v>-0.16</v>
      </c>
      <c r="E16" s="22">
        <v>-0.89</v>
      </c>
      <c r="F16" s="20">
        <v>-0.45</v>
      </c>
      <c r="G16" s="22">
        <v>0.3</v>
      </c>
      <c r="H16" s="20">
        <v>-0.78</v>
      </c>
      <c r="I16" s="22">
        <v>0.86</v>
      </c>
      <c r="J16" s="20">
        <v>-0.83</v>
      </c>
      <c r="K16" s="22">
        <v>-0.62</v>
      </c>
      <c r="L16" s="21">
        <v>0.69</v>
      </c>
      <c r="M16" s="22">
        <v>0.82</v>
      </c>
      <c r="N16" s="20">
        <v>0.62</v>
      </c>
      <c r="O16" s="22">
        <v>-0.47</v>
      </c>
      <c r="P16" s="20">
        <v>-0.78</v>
      </c>
      <c r="Q16" s="22">
        <v>0.74</v>
      </c>
      <c r="R16" s="20">
        <v>0.79</v>
      </c>
      <c r="S16" s="22">
        <v>-0.27</v>
      </c>
      <c r="T16" s="20">
        <v>-0.96</v>
      </c>
      <c r="U16" s="22">
        <v>0.56999999999999995</v>
      </c>
      <c r="V16" s="21">
        <v>-0.03</v>
      </c>
      <c r="W16" s="22">
        <v>0.71</v>
      </c>
      <c r="X16" s="20">
        <v>0.49</v>
      </c>
      <c r="Y16" s="22">
        <v>-0.39</v>
      </c>
      <c r="Z16" s="20">
        <v>0.2</v>
      </c>
      <c r="AA16" s="22">
        <v>-0.59</v>
      </c>
      <c r="AB16" s="20">
        <v>0.23</v>
      </c>
      <c r="AC16" s="22">
        <v>0.31</v>
      </c>
      <c r="AD16" s="20">
        <v>0.81</v>
      </c>
      <c r="AE16" s="22">
        <v>0</v>
      </c>
      <c r="AF16" s="21">
        <v>-0.32</v>
      </c>
      <c r="AG16" s="22">
        <v>0.79</v>
      </c>
      <c r="AH16" s="20">
        <v>-0.6</v>
      </c>
      <c r="AI16" s="22">
        <v>0.6</v>
      </c>
      <c r="AJ16" s="20">
        <v>-0.72</v>
      </c>
      <c r="AK16" s="22">
        <v>0.32</v>
      </c>
      <c r="AL16" s="20">
        <v>0.34</v>
      </c>
      <c r="AM16" s="22">
        <v>-0.28000000000000003</v>
      </c>
      <c r="AN16" s="20">
        <v>0.6</v>
      </c>
      <c r="AO16" s="22">
        <v>0.8</v>
      </c>
      <c r="AP16" s="21">
        <v>0.01</v>
      </c>
      <c r="AQ16" s="22">
        <v>-0.13</v>
      </c>
    </row>
    <row r="17" spans="1:83" x14ac:dyDescent="0.15">
      <c r="A17" s="10">
        <v>7</v>
      </c>
      <c r="B17" s="37"/>
      <c r="C17" s="42"/>
      <c r="D17" s="20">
        <v>-0.96</v>
      </c>
      <c r="E17" s="22">
        <v>0.22</v>
      </c>
      <c r="F17" s="20">
        <v>0.52</v>
      </c>
      <c r="G17" s="22">
        <v>-0.98</v>
      </c>
      <c r="H17" s="20">
        <v>0.71</v>
      </c>
      <c r="I17" s="22">
        <v>-0.11</v>
      </c>
      <c r="J17" s="20">
        <v>0.02</v>
      </c>
      <c r="K17" s="22">
        <v>-0.44</v>
      </c>
      <c r="L17" s="21">
        <v>0.52</v>
      </c>
      <c r="M17" s="22">
        <v>0.78</v>
      </c>
      <c r="N17" s="20">
        <v>0.93</v>
      </c>
      <c r="O17" s="22">
        <v>0.56000000000000005</v>
      </c>
      <c r="P17" s="20">
        <v>0.81</v>
      </c>
      <c r="Q17" s="22">
        <v>0.45</v>
      </c>
      <c r="R17" s="20">
        <v>0.73</v>
      </c>
      <c r="S17" s="22">
        <v>-0.8</v>
      </c>
      <c r="T17" s="20">
        <v>-0.74</v>
      </c>
      <c r="U17" s="22">
        <v>0.55000000000000004</v>
      </c>
      <c r="V17" s="21">
        <v>0.61</v>
      </c>
      <c r="W17" s="22">
        <v>-0.45</v>
      </c>
      <c r="X17" s="20">
        <v>-0.76</v>
      </c>
      <c r="Y17" s="22">
        <v>0.12</v>
      </c>
      <c r="Z17" s="20">
        <v>0.92</v>
      </c>
      <c r="AA17" s="22">
        <v>-0.9</v>
      </c>
      <c r="AB17" s="20">
        <v>0.19</v>
      </c>
      <c r="AC17" s="22">
        <v>-0.15</v>
      </c>
      <c r="AD17" s="20">
        <v>0.42</v>
      </c>
      <c r="AE17" s="22">
        <v>0.99</v>
      </c>
      <c r="AF17" s="21">
        <v>-0.19</v>
      </c>
      <c r="AG17" s="22">
        <v>-0.4</v>
      </c>
      <c r="AH17" s="20">
        <v>-0.17</v>
      </c>
      <c r="AI17" s="22">
        <v>-0.77</v>
      </c>
      <c r="AJ17" s="20">
        <v>0.17</v>
      </c>
      <c r="AK17" s="22">
        <v>-0.22</v>
      </c>
      <c r="AL17" s="20">
        <v>0.08</v>
      </c>
      <c r="AM17" s="22">
        <v>0.63</v>
      </c>
      <c r="AN17" s="20">
        <v>-0.02</v>
      </c>
      <c r="AO17" s="22">
        <v>0.84</v>
      </c>
      <c r="AP17" s="21">
        <v>-0.09</v>
      </c>
      <c r="AQ17" s="22">
        <v>0.63</v>
      </c>
    </row>
    <row r="18" spans="1:83" x14ac:dyDescent="0.15">
      <c r="A18" s="10">
        <v>8</v>
      </c>
      <c r="B18" s="37"/>
      <c r="C18" s="42"/>
      <c r="D18" s="20">
        <v>0.73</v>
      </c>
      <c r="E18" s="22">
        <v>-0.9</v>
      </c>
      <c r="F18" s="20">
        <v>0.6</v>
      </c>
      <c r="G18" s="22">
        <v>-0.84</v>
      </c>
      <c r="H18" s="20">
        <v>-0.31</v>
      </c>
      <c r="I18" s="22">
        <v>-0.69</v>
      </c>
      <c r="J18" s="20">
        <v>-0.79</v>
      </c>
      <c r="K18" s="22">
        <v>0.09</v>
      </c>
      <c r="L18" s="21">
        <v>-0.87</v>
      </c>
      <c r="M18" s="22">
        <v>0.83</v>
      </c>
      <c r="N18" s="20">
        <v>-0.37</v>
      </c>
      <c r="O18" s="22">
        <v>0.39</v>
      </c>
      <c r="P18" s="20">
        <v>-0.03</v>
      </c>
      <c r="Q18" s="22">
        <v>-0.48</v>
      </c>
      <c r="R18" s="20">
        <v>0.37</v>
      </c>
      <c r="S18" s="22">
        <v>0.2</v>
      </c>
      <c r="T18" s="20">
        <v>0.96</v>
      </c>
      <c r="U18" s="22">
        <v>-0.22</v>
      </c>
      <c r="V18" s="21">
        <v>0.39</v>
      </c>
      <c r="W18" s="22">
        <v>0.23</v>
      </c>
      <c r="X18" s="20">
        <v>0.02</v>
      </c>
      <c r="Y18" s="22">
        <v>-0.9</v>
      </c>
      <c r="Z18" s="20">
        <v>0.48</v>
      </c>
      <c r="AA18" s="22">
        <v>-0.63</v>
      </c>
      <c r="AB18" s="20">
        <v>-0.99</v>
      </c>
      <c r="AC18" s="22">
        <v>-0.98</v>
      </c>
      <c r="AD18" s="20">
        <v>0.54</v>
      </c>
      <c r="AE18" s="22">
        <v>0.19</v>
      </c>
      <c r="AF18" s="21">
        <v>0.03</v>
      </c>
      <c r="AG18" s="22">
        <v>-0.02</v>
      </c>
      <c r="AH18" s="20">
        <v>0.1</v>
      </c>
      <c r="AI18" s="22">
        <v>0.69</v>
      </c>
      <c r="AJ18" s="20">
        <v>-0.56000000000000005</v>
      </c>
      <c r="AK18" s="22">
        <v>-0.46</v>
      </c>
      <c r="AL18" s="20">
        <v>0.59</v>
      </c>
      <c r="AM18" s="22">
        <v>0.23</v>
      </c>
      <c r="AN18" s="20">
        <v>0.26</v>
      </c>
      <c r="AO18" s="22">
        <v>-0.76</v>
      </c>
      <c r="AP18" s="21">
        <v>-0.5</v>
      </c>
      <c r="AQ18" s="22">
        <v>-0.01</v>
      </c>
    </row>
    <row r="19" spans="1:83" x14ac:dyDescent="0.15">
      <c r="A19" s="10">
        <v>9</v>
      </c>
      <c r="B19" s="37"/>
      <c r="C19" s="42"/>
      <c r="D19" s="20">
        <v>-0.91</v>
      </c>
      <c r="E19" s="22">
        <v>-0.72</v>
      </c>
      <c r="F19" s="20">
        <v>0.8</v>
      </c>
      <c r="G19" s="22">
        <v>0.81</v>
      </c>
      <c r="H19" s="20">
        <v>0.46</v>
      </c>
      <c r="I19" s="22">
        <v>0.27</v>
      </c>
      <c r="J19" s="20">
        <v>0.96</v>
      </c>
      <c r="K19" s="22">
        <v>-0.56999999999999995</v>
      </c>
      <c r="L19" s="21">
        <v>-0.23</v>
      </c>
      <c r="M19" s="22">
        <v>-0.65</v>
      </c>
      <c r="N19" s="20">
        <v>-0.79</v>
      </c>
      <c r="O19" s="22">
        <v>0.75</v>
      </c>
      <c r="P19" s="20">
        <v>0.14000000000000001</v>
      </c>
      <c r="Q19" s="22">
        <v>-0.25</v>
      </c>
      <c r="R19" s="20">
        <v>-0.05</v>
      </c>
      <c r="S19" s="22">
        <v>-0.85</v>
      </c>
      <c r="T19" s="20">
        <v>-0.44</v>
      </c>
      <c r="U19" s="22">
        <v>0.14000000000000001</v>
      </c>
      <c r="V19" s="21">
        <v>-0.64</v>
      </c>
      <c r="W19" s="22">
        <v>-0.25</v>
      </c>
      <c r="X19" s="20">
        <v>0.1</v>
      </c>
      <c r="Y19" s="22">
        <v>0.9</v>
      </c>
      <c r="Z19" s="20">
        <v>-0.49</v>
      </c>
      <c r="AA19" s="22">
        <v>-0.53</v>
      </c>
      <c r="AB19" s="20">
        <v>-0.46</v>
      </c>
      <c r="AC19" s="22">
        <v>-0.64</v>
      </c>
      <c r="AD19" s="20">
        <v>0.23</v>
      </c>
      <c r="AE19" s="22">
        <v>-0.44</v>
      </c>
      <c r="AF19" s="21">
        <v>-0.91</v>
      </c>
      <c r="AG19" s="22">
        <v>-0.21</v>
      </c>
      <c r="AH19" s="20">
        <v>0.25</v>
      </c>
      <c r="AI19" s="22">
        <v>0.04</v>
      </c>
      <c r="AJ19" s="20">
        <v>0.51</v>
      </c>
      <c r="AK19" s="22">
        <v>-0.54</v>
      </c>
      <c r="AL19" s="20">
        <v>-0.11</v>
      </c>
      <c r="AM19" s="22">
        <v>-0.38</v>
      </c>
      <c r="AN19" s="20">
        <v>0.8</v>
      </c>
      <c r="AO19" s="22">
        <v>0.04</v>
      </c>
      <c r="AP19" s="21">
        <v>0.3</v>
      </c>
      <c r="AQ19" s="22">
        <v>0.46</v>
      </c>
    </row>
    <row r="20" spans="1:83" x14ac:dyDescent="0.15">
      <c r="A20" s="11">
        <v>10</v>
      </c>
      <c r="B20" s="38"/>
      <c r="C20" s="43"/>
      <c r="D20" s="23">
        <v>-0.21</v>
      </c>
      <c r="E20" s="25">
        <v>-0.15</v>
      </c>
      <c r="F20" s="23">
        <v>-0.5</v>
      </c>
      <c r="G20" s="25">
        <v>-0.05</v>
      </c>
      <c r="H20" s="23">
        <v>-0.23</v>
      </c>
      <c r="I20" s="25">
        <v>0.72</v>
      </c>
      <c r="J20" s="23">
        <v>-0.97</v>
      </c>
      <c r="K20" s="25">
        <v>-0.55000000000000004</v>
      </c>
      <c r="L20" s="24">
        <v>-0.51</v>
      </c>
      <c r="M20" s="25">
        <v>-0.66</v>
      </c>
      <c r="N20" s="23">
        <v>0.3</v>
      </c>
      <c r="O20" s="25">
        <v>0.8</v>
      </c>
      <c r="P20" s="23">
        <v>0.47</v>
      </c>
      <c r="Q20" s="25">
        <v>-0.18</v>
      </c>
      <c r="R20" s="23">
        <v>-0.95</v>
      </c>
      <c r="S20" s="25">
        <v>0.41</v>
      </c>
      <c r="T20" s="23">
        <v>0.6</v>
      </c>
      <c r="U20" s="25">
        <v>-0.86</v>
      </c>
      <c r="V20" s="24">
        <v>0.55000000000000004</v>
      </c>
      <c r="W20" s="25">
        <v>0.08</v>
      </c>
      <c r="X20" s="23">
        <v>0.56000000000000005</v>
      </c>
      <c r="Y20" s="25">
        <v>0.35</v>
      </c>
      <c r="Z20" s="23">
        <v>-0.88</v>
      </c>
      <c r="AA20" s="25">
        <v>-0.74</v>
      </c>
      <c r="AB20" s="23">
        <v>0.9</v>
      </c>
      <c r="AC20" s="25">
        <v>-0.34</v>
      </c>
      <c r="AD20" s="23">
        <v>0.67</v>
      </c>
      <c r="AE20" s="25">
        <v>0.68</v>
      </c>
      <c r="AF20" s="24">
        <v>0.88</v>
      </c>
      <c r="AG20" s="25">
        <v>-0.53</v>
      </c>
      <c r="AH20" s="23">
        <v>0.56999999999999995</v>
      </c>
      <c r="AI20" s="25">
        <v>-0.5</v>
      </c>
      <c r="AJ20" s="23">
        <v>-0.65</v>
      </c>
      <c r="AK20" s="25">
        <v>-0.22</v>
      </c>
      <c r="AL20" s="23">
        <v>0.92</v>
      </c>
      <c r="AM20" s="25">
        <v>-0.95</v>
      </c>
      <c r="AN20" s="23">
        <v>-0.56999999999999995</v>
      </c>
      <c r="AO20" s="25">
        <v>-0.09</v>
      </c>
      <c r="AP20" s="24">
        <v>-0.06</v>
      </c>
      <c r="AQ20" s="25">
        <v>0.27</v>
      </c>
    </row>
    <row r="22" spans="1:83" x14ac:dyDescent="0.15">
      <c r="A22" s="1"/>
      <c r="B22" s="92" t="s">
        <v>422</v>
      </c>
      <c r="C22" s="93"/>
      <c r="D22" s="2" t="s">
        <v>450</v>
      </c>
      <c r="E22" s="3"/>
      <c r="F22" s="3"/>
      <c r="G22" s="3"/>
      <c r="H22" s="3"/>
      <c r="I22" s="3"/>
      <c r="J22" s="3"/>
      <c r="K22" s="3"/>
      <c r="L22" s="3"/>
      <c r="M22" s="4"/>
      <c r="N22" s="2"/>
      <c r="O22" s="3"/>
      <c r="P22" s="3"/>
      <c r="Q22" s="3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3"/>
      <c r="AE22" s="3"/>
      <c r="AF22" s="3"/>
      <c r="AG22" s="4"/>
      <c r="AH22" s="2"/>
      <c r="AI22" s="3"/>
      <c r="AJ22" s="3"/>
      <c r="AK22" s="3"/>
      <c r="AL22" s="3"/>
      <c r="AM22" s="3"/>
      <c r="AN22" s="3"/>
      <c r="AO22" s="3"/>
      <c r="AP22" s="3"/>
      <c r="AQ22" s="4"/>
      <c r="AR22" s="2"/>
      <c r="AS22" s="3"/>
      <c r="AT22" s="3"/>
      <c r="AU22" s="3"/>
      <c r="AV22" s="3"/>
      <c r="AW22" s="3"/>
      <c r="AX22" s="3"/>
      <c r="AY22" s="3"/>
      <c r="AZ22" s="3"/>
      <c r="BA22" s="4"/>
      <c r="BB22" s="2"/>
      <c r="BC22" s="3"/>
      <c r="BD22" s="3"/>
      <c r="BE22" s="3"/>
      <c r="BF22" s="3"/>
      <c r="BG22" s="3"/>
      <c r="BH22" s="3"/>
      <c r="BI22" s="3"/>
      <c r="BJ22" s="3"/>
      <c r="BK22" s="4"/>
      <c r="BL22" s="2"/>
      <c r="BM22" s="3"/>
      <c r="BN22" s="3"/>
      <c r="BO22" s="3"/>
      <c r="BP22" s="3"/>
      <c r="BQ22" s="3"/>
      <c r="BR22" s="3"/>
      <c r="BS22" s="3"/>
      <c r="BT22" s="3"/>
      <c r="BU22" s="4"/>
      <c r="BV22" s="2"/>
      <c r="BW22" s="3"/>
      <c r="BX22" s="3"/>
      <c r="BY22" s="3"/>
      <c r="BZ22" s="3"/>
      <c r="CA22" s="3"/>
      <c r="CB22" s="3"/>
      <c r="CC22" s="3"/>
      <c r="CD22" s="3"/>
      <c r="CE22" s="4"/>
    </row>
    <row r="23" spans="1:83" x14ac:dyDescent="0.15">
      <c r="A23" s="5"/>
      <c r="B23" s="67" t="s">
        <v>11</v>
      </c>
      <c r="C23" s="67" t="s">
        <v>12</v>
      </c>
      <c r="D23" s="48" t="s">
        <v>100</v>
      </c>
      <c r="E23" s="49" t="s">
        <v>101</v>
      </c>
      <c r="F23" s="48" t="s">
        <v>102</v>
      </c>
      <c r="G23" s="49" t="s">
        <v>103</v>
      </c>
      <c r="H23" s="48" t="s">
        <v>104</v>
      </c>
      <c r="I23" s="49" t="s">
        <v>105</v>
      </c>
      <c r="J23" s="48" t="s">
        <v>106</v>
      </c>
      <c r="K23" s="49" t="s">
        <v>118</v>
      </c>
      <c r="L23" s="48" t="s">
        <v>107</v>
      </c>
      <c r="M23" s="49" t="s">
        <v>108</v>
      </c>
      <c r="N23" s="48" t="s">
        <v>109</v>
      </c>
      <c r="O23" s="49" t="s">
        <v>110</v>
      </c>
      <c r="P23" s="48" t="s">
        <v>111</v>
      </c>
      <c r="Q23" s="49" t="s">
        <v>112</v>
      </c>
      <c r="R23" s="48" t="s">
        <v>113</v>
      </c>
      <c r="S23" s="49" t="s">
        <v>114</v>
      </c>
      <c r="T23" s="48" t="s">
        <v>115</v>
      </c>
      <c r="U23" s="49" t="s">
        <v>116</v>
      </c>
      <c r="V23" s="48" t="s">
        <v>119</v>
      </c>
      <c r="W23" s="49" t="s">
        <v>117</v>
      </c>
      <c r="X23" s="48" t="s">
        <v>100</v>
      </c>
      <c r="Y23" s="49" t="s">
        <v>101</v>
      </c>
      <c r="Z23" s="48" t="s">
        <v>102</v>
      </c>
      <c r="AA23" s="49" t="s">
        <v>103</v>
      </c>
      <c r="AB23" s="48" t="s">
        <v>104</v>
      </c>
      <c r="AC23" s="49" t="s">
        <v>105</v>
      </c>
      <c r="AD23" s="48" t="s">
        <v>106</v>
      </c>
      <c r="AE23" s="49" t="s">
        <v>118</v>
      </c>
      <c r="AF23" s="48" t="s">
        <v>107</v>
      </c>
      <c r="AG23" s="49" t="s">
        <v>108</v>
      </c>
      <c r="AH23" s="48" t="s">
        <v>109</v>
      </c>
      <c r="AI23" s="49" t="s">
        <v>110</v>
      </c>
      <c r="AJ23" s="48" t="s">
        <v>111</v>
      </c>
      <c r="AK23" s="49" t="s">
        <v>112</v>
      </c>
      <c r="AL23" s="48" t="s">
        <v>113</v>
      </c>
      <c r="AM23" s="49" t="s">
        <v>114</v>
      </c>
      <c r="AN23" s="48" t="s">
        <v>115</v>
      </c>
      <c r="AO23" s="49" t="s">
        <v>116</v>
      </c>
      <c r="AP23" s="48" t="s">
        <v>119</v>
      </c>
      <c r="AQ23" s="49" t="s">
        <v>117</v>
      </c>
      <c r="AR23" s="48" t="s">
        <v>100</v>
      </c>
      <c r="AS23" s="49" t="s">
        <v>101</v>
      </c>
      <c r="AT23" s="48" t="s">
        <v>102</v>
      </c>
      <c r="AU23" s="49" t="s">
        <v>103</v>
      </c>
      <c r="AV23" s="48" t="s">
        <v>104</v>
      </c>
      <c r="AW23" s="49" t="s">
        <v>105</v>
      </c>
      <c r="AX23" s="48" t="s">
        <v>106</v>
      </c>
      <c r="AY23" s="49" t="s">
        <v>118</v>
      </c>
      <c r="AZ23" s="48" t="s">
        <v>107</v>
      </c>
      <c r="BA23" s="49" t="s">
        <v>108</v>
      </c>
      <c r="BB23" s="48" t="s">
        <v>109</v>
      </c>
      <c r="BC23" s="49" t="s">
        <v>110</v>
      </c>
      <c r="BD23" s="48" t="s">
        <v>111</v>
      </c>
      <c r="BE23" s="49" t="s">
        <v>112</v>
      </c>
      <c r="BF23" s="48" t="s">
        <v>113</v>
      </c>
      <c r="BG23" s="49" t="s">
        <v>114</v>
      </c>
      <c r="BH23" s="48" t="s">
        <v>115</v>
      </c>
      <c r="BI23" s="49" t="s">
        <v>116</v>
      </c>
      <c r="BJ23" s="48" t="s">
        <v>119</v>
      </c>
      <c r="BK23" s="49" t="s">
        <v>117</v>
      </c>
      <c r="BL23" s="48" t="s">
        <v>100</v>
      </c>
      <c r="BM23" s="49" t="s">
        <v>101</v>
      </c>
      <c r="BN23" s="48" t="s">
        <v>102</v>
      </c>
      <c r="BO23" s="49" t="s">
        <v>103</v>
      </c>
      <c r="BP23" s="48" t="s">
        <v>104</v>
      </c>
      <c r="BQ23" s="49" t="s">
        <v>105</v>
      </c>
      <c r="BR23" s="48" t="s">
        <v>106</v>
      </c>
      <c r="BS23" s="49" t="s">
        <v>118</v>
      </c>
      <c r="BT23" s="48" t="s">
        <v>107</v>
      </c>
      <c r="BU23" s="49" t="s">
        <v>108</v>
      </c>
      <c r="BV23" s="48" t="s">
        <v>109</v>
      </c>
      <c r="BW23" s="49" t="s">
        <v>110</v>
      </c>
      <c r="BX23" s="48" t="s">
        <v>111</v>
      </c>
      <c r="BY23" s="49" t="s">
        <v>112</v>
      </c>
      <c r="BZ23" s="48" t="s">
        <v>113</v>
      </c>
      <c r="CA23" s="49" t="s">
        <v>114</v>
      </c>
      <c r="CB23" s="48" t="s">
        <v>115</v>
      </c>
      <c r="CC23" s="49" t="s">
        <v>116</v>
      </c>
      <c r="CD23" s="48" t="s">
        <v>119</v>
      </c>
      <c r="CE23" s="49" t="s">
        <v>117</v>
      </c>
    </row>
    <row r="24" spans="1:83" x14ac:dyDescent="0.15">
      <c r="A24" s="9">
        <v>1</v>
      </c>
      <c r="B24" s="68">
        <f t="array" ref="B24:CE34">_xll.WZggsvd32("U","V","Q",B5,B6,B7,D11:W20,X11:AQ20)</f>
        <v>0.99473401328261535</v>
      </c>
      <c r="C24" s="87">
        <v>0.10249020840383534</v>
      </c>
      <c r="D24" s="69">
        <v>-2.3833103513993934</v>
      </c>
      <c r="E24" s="71">
        <v>0</v>
      </c>
      <c r="F24" s="69">
        <v>-1.1258422058354665E-2</v>
      </c>
      <c r="G24" s="71">
        <v>-0.15787711321749259</v>
      </c>
      <c r="H24" s="69">
        <v>0.20891799009544704</v>
      </c>
      <c r="I24" s="71">
        <v>-0.43662728166616949</v>
      </c>
      <c r="J24" s="69">
        <v>-0.56560054026512696</v>
      </c>
      <c r="K24" s="71">
        <v>-0.93004553521468369</v>
      </c>
      <c r="L24" s="70">
        <v>-0.21512643033732667</v>
      </c>
      <c r="M24" s="71">
        <v>0.34281044791713566</v>
      </c>
      <c r="N24" s="69">
        <v>-0.83983284882682885</v>
      </c>
      <c r="O24" s="71">
        <v>-0.71649089735351279</v>
      </c>
      <c r="P24" s="69">
        <v>0.35033597504994263</v>
      </c>
      <c r="Q24" s="71">
        <v>-0.17262087801124182</v>
      </c>
      <c r="R24" s="69">
        <v>0.15455992913062194</v>
      </c>
      <c r="S24" s="71">
        <v>0.77044756381089452</v>
      </c>
      <c r="T24" s="69">
        <v>9.4386820829802973E-2</v>
      </c>
      <c r="U24" s="71">
        <v>4.1495637008923641E-2</v>
      </c>
      <c r="V24" s="70">
        <v>0.10876942409264301</v>
      </c>
      <c r="W24" s="71">
        <v>-0.42417451008327706</v>
      </c>
      <c r="X24" s="69">
        <v>-4.9119286398015714E-3</v>
      </c>
      <c r="Y24" s="71">
        <v>-0.17526647534437811</v>
      </c>
      <c r="Z24" s="69">
        <v>-0.14910909995549623</v>
      </c>
      <c r="AA24" s="71">
        <v>-0.35837771114893385</v>
      </c>
      <c r="AB24" s="69">
        <v>0.20515763431248241</v>
      </c>
      <c r="AC24" s="71">
        <v>9.1615822325166602E-2</v>
      </c>
      <c r="AD24" s="69">
        <v>0.12448617438605558</v>
      </c>
      <c r="AE24" s="71">
        <v>0.2811735382331626</v>
      </c>
      <c r="AF24" s="70">
        <v>5.3317438816790534E-3</v>
      </c>
      <c r="AG24" s="71">
        <v>-0.12315920882374919</v>
      </c>
      <c r="AH24" s="69">
        <v>-0.14865003409972122</v>
      </c>
      <c r="AI24" s="71">
        <v>0.49707473882512138</v>
      </c>
      <c r="AJ24" s="69">
        <v>-1.829443886572683E-2</v>
      </c>
      <c r="AK24" s="71">
        <v>0.14924399660674587</v>
      </c>
      <c r="AL24" s="69">
        <v>-0.24991942622779537</v>
      </c>
      <c r="AM24" s="71">
        <v>-0.40122700689089119</v>
      </c>
      <c r="AN24" s="69">
        <v>-0.11597445815864599</v>
      </c>
      <c r="AO24" s="71">
        <v>-0.23433886970871595</v>
      </c>
      <c r="AP24" s="70">
        <v>0.24600365413993069</v>
      </c>
      <c r="AQ24" s="71">
        <v>-0.11933287412476461</v>
      </c>
      <c r="AR24" s="69">
        <v>-3.9104815442672792E-3</v>
      </c>
      <c r="AS24" s="71">
        <v>0.22411775425900041</v>
      </c>
      <c r="AT24" s="69">
        <v>-0.24737845066391073</v>
      </c>
      <c r="AU24" s="71">
        <v>0.15770796070233234</v>
      </c>
      <c r="AV24" s="69">
        <v>0.22288798232029056</v>
      </c>
      <c r="AW24" s="71">
        <v>0.34572135138643384</v>
      </c>
      <c r="AX24" s="69">
        <v>0.27524865361494605</v>
      </c>
      <c r="AY24" s="71">
        <v>0.47389117681233456</v>
      </c>
      <c r="AZ24" s="70">
        <v>-0.23142771071447485</v>
      </c>
      <c r="BA24" s="71">
        <v>-4.6038828231967976E-2</v>
      </c>
      <c r="BB24" s="69">
        <v>-0.23939883498265757</v>
      </c>
      <c r="BC24" s="71">
        <v>3.5158916957054052E-2</v>
      </c>
      <c r="BD24" s="69">
        <v>-0.33595982894503718</v>
      </c>
      <c r="BE24" s="71">
        <v>2.9361492444376195E-2</v>
      </c>
      <c r="BF24" s="69">
        <v>0.17003975478662009</v>
      </c>
      <c r="BG24" s="71">
        <v>0.2038823807878016</v>
      </c>
      <c r="BH24" s="69">
        <v>-6.4418484937056666E-2</v>
      </c>
      <c r="BI24" s="71">
        <v>0.12968469198933841</v>
      </c>
      <c r="BJ24" s="70">
        <v>0.11497812761553433</v>
      </c>
      <c r="BK24" s="71">
        <v>-0.24804088190157117</v>
      </c>
      <c r="BL24" s="69">
        <v>-0.43915301142236585</v>
      </c>
      <c r="BM24" s="71">
        <v>5.0535216255197982E-2</v>
      </c>
      <c r="BN24" s="69">
        <v>7.4390586596212532E-2</v>
      </c>
      <c r="BO24" s="71">
        <v>-6.0259420595017398E-2</v>
      </c>
      <c r="BP24" s="69">
        <v>-0.18556948467629955</v>
      </c>
      <c r="BQ24" s="71">
        <v>7.2788680387898069E-2</v>
      </c>
      <c r="BR24" s="69">
        <v>5.0430837092699493E-2</v>
      </c>
      <c r="BS24" s="71">
        <v>-0.28992940159509806</v>
      </c>
      <c r="BT24" s="70">
        <v>-0.18519701129317001</v>
      </c>
      <c r="BU24" s="71">
        <v>0.25290576882739257</v>
      </c>
      <c r="BV24" s="69">
        <v>-8.508716782479224E-2</v>
      </c>
      <c r="BW24" s="71">
        <v>-0.1758236893784994</v>
      </c>
      <c r="BX24" s="69">
        <v>0.24755436386436247</v>
      </c>
      <c r="BY24" s="71">
        <v>0.28129533985045829</v>
      </c>
      <c r="BZ24" s="69">
        <v>0.31242431116704894</v>
      </c>
      <c r="CA24" s="71">
        <v>-8.445075837973072E-2</v>
      </c>
      <c r="CB24" s="69">
        <v>4.594298130646416E-2</v>
      </c>
      <c r="CC24" s="71">
        <v>0.42518128652140602</v>
      </c>
      <c r="CD24" s="70">
        <v>0.31636286587403967</v>
      </c>
      <c r="CE24" s="71">
        <v>-6.7450713500841156E-2</v>
      </c>
    </row>
    <row r="25" spans="1:83" x14ac:dyDescent="0.15">
      <c r="A25" s="10">
        <v>2</v>
      </c>
      <c r="B25" s="72">
        <v>0.96794228967942586</v>
      </c>
      <c r="C25" s="88">
        <v>0.25117269726256181</v>
      </c>
      <c r="D25" s="73">
        <v>0</v>
      </c>
      <c r="E25" s="75">
        <v>0</v>
      </c>
      <c r="F25" s="73">
        <v>-2.686693668862826</v>
      </c>
      <c r="G25" s="75">
        <v>0</v>
      </c>
      <c r="H25" s="73">
        <v>0.35252037937942304</v>
      </c>
      <c r="I25" s="75">
        <v>0.38557897399241431</v>
      </c>
      <c r="J25" s="73">
        <v>0.44233874702669423</v>
      </c>
      <c r="K25" s="75">
        <v>-1.4363488132339673E-2</v>
      </c>
      <c r="L25" s="74">
        <v>9.9936762432561277E-2</v>
      </c>
      <c r="M25" s="75">
        <v>-0.75987337795074295</v>
      </c>
      <c r="N25" s="73">
        <v>-0.53237688965585706</v>
      </c>
      <c r="O25" s="75">
        <v>0.33132410754566421</v>
      </c>
      <c r="P25" s="73">
        <v>-0.29213538557152391</v>
      </c>
      <c r="Q25" s="75">
        <v>-0.39021362324127412</v>
      </c>
      <c r="R25" s="73">
        <v>-0.33936689540793685</v>
      </c>
      <c r="S25" s="75">
        <v>-0.31351030025842846</v>
      </c>
      <c r="T25" s="73">
        <v>-0.63487750839049895</v>
      </c>
      <c r="U25" s="75">
        <v>-0.10323494675349761</v>
      </c>
      <c r="V25" s="74">
        <v>-0.53684229290289875</v>
      </c>
      <c r="W25" s="75">
        <v>-1.2254158068900973</v>
      </c>
      <c r="X25" s="73">
        <v>7.5477464117190501E-2</v>
      </c>
      <c r="Y25" s="75">
        <v>0.35262003168049316</v>
      </c>
      <c r="Z25" s="73">
        <v>-0.46291501279569996</v>
      </c>
      <c r="AA25" s="75">
        <v>2.7565416338986078E-2</v>
      </c>
      <c r="AB25" s="73">
        <v>0.22605334765875687</v>
      </c>
      <c r="AC25" s="75">
        <v>-1.3778890532150343E-2</v>
      </c>
      <c r="AD25" s="73">
        <v>-0.13610517931098767</v>
      </c>
      <c r="AE25" s="75">
        <v>-0.28290379843337804</v>
      </c>
      <c r="AF25" s="74">
        <v>0.25777589623871805</v>
      </c>
      <c r="AG25" s="75">
        <v>0.19927263509289514</v>
      </c>
      <c r="AH25" s="73">
        <v>-0.26884683418196137</v>
      </c>
      <c r="AI25" s="75">
        <v>8.1745906463137813E-2</v>
      </c>
      <c r="AJ25" s="73">
        <v>1.5660224563472536E-2</v>
      </c>
      <c r="AK25" s="75">
        <v>0.33181328152221884</v>
      </c>
      <c r="AL25" s="73">
        <v>0.2825962002418253</v>
      </c>
      <c r="AM25" s="75">
        <v>9.3529469771049204E-3</v>
      </c>
      <c r="AN25" s="73">
        <v>-0.34195994592024964</v>
      </c>
      <c r="AO25" s="75">
        <v>-4.5048264630780557E-2</v>
      </c>
      <c r="AP25" s="74">
        <v>-9.7300160985950623E-2</v>
      </c>
      <c r="AQ25" s="75">
        <v>3.4889594829538365E-2</v>
      </c>
      <c r="AR25" s="73">
        <v>9.2930111036232763E-2</v>
      </c>
      <c r="AS25" s="75">
        <v>-0.10075425234355237</v>
      </c>
      <c r="AT25" s="73">
        <v>0.1046059544259595</v>
      </c>
      <c r="AU25" s="75">
        <v>5.7840681667247571E-3</v>
      </c>
      <c r="AV25" s="73">
        <v>-0.38571326583327659</v>
      </c>
      <c r="AW25" s="75">
        <v>0.11223849500060649</v>
      </c>
      <c r="AX25" s="73">
        <v>-3.5122279453793877E-2</v>
      </c>
      <c r="AY25" s="75">
        <v>0.16485150338556703</v>
      </c>
      <c r="AZ25" s="74">
        <v>4.2091042553022602E-2</v>
      </c>
      <c r="BA25" s="75">
        <v>-2.111508066775139E-2</v>
      </c>
      <c r="BB25" s="73">
        <v>8.096480033980627E-2</v>
      </c>
      <c r="BC25" s="75">
        <v>-0.18953086195666655</v>
      </c>
      <c r="BD25" s="73">
        <v>-5.0896914107675009E-2</v>
      </c>
      <c r="BE25" s="75">
        <v>0.78345580367034928</v>
      </c>
      <c r="BF25" s="73">
        <v>4.4089796061625726E-2</v>
      </c>
      <c r="BG25" s="75">
        <v>0.29848898027369547</v>
      </c>
      <c r="BH25" s="73">
        <v>2.9970107753772863E-2</v>
      </c>
      <c r="BI25" s="75">
        <v>-3.8221929114490359E-3</v>
      </c>
      <c r="BJ25" s="74">
        <v>-9.4431075792078031E-2</v>
      </c>
      <c r="BK25" s="75">
        <v>0.13600386326009353</v>
      </c>
      <c r="BL25" s="73">
        <v>-0.10507792033035883</v>
      </c>
      <c r="BM25" s="75">
        <v>-5.4424236226909638E-2</v>
      </c>
      <c r="BN25" s="73">
        <v>-0.31379585482999672</v>
      </c>
      <c r="BO25" s="75">
        <v>-0.25358707281515436</v>
      </c>
      <c r="BP25" s="73">
        <v>5.352348907909571E-2</v>
      </c>
      <c r="BQ25" s="75">
        <v>-0.25056866990595977</v>
      </c>
      <c r="BR25" s="73">
        <v>0.49416044450035551</v>
      </c>
      <c r="BS25" s="75">
        <v>-4.5651534277459181E-2</v>
      </c>
      <c r="BT25" s="74">
        <v>1.398095440764302E-3</v>
      </c>
      <c r="BU25" s="75">
        <v>0.11584447715077152</v>
      </c>
      <c r="BV25" s="73">
        <v>0.13223831606685288</v>
      </c>
      <c r="BW25" s="75">
        <v>-3.6385108010605363E-2</v>
      </c>
      <c r="BX25" s="73">
        <v>-5.9981946587397278E-2</v>
      </c>
      <c r="BY25" s="75">
        <v>-8.8760773263716924E-2</v>
      </c>
      <c r="BZ25" s="73">
        <v>-1.7742942795972591E-2</v>
      </c>
      <c r="CA25" s="75">
        <v>-0.34895005900513543</v>
      </c>
      <c r="CB25" s="73">
        <v>-0.21176090832444</v>
      </c>
      <c r="CC25" s="75">
        <v>7.8678315103549459E-2</v>
      </c>
      <c r="CD25" s="74">
        <v>-0.33540239778690567</v>
      </c>
      <c r="CE25" s="75">
        <v>-0.42658718110533789</v>
      </c>
    </row>
    <row r="26" spans="1:83" x14ac:dyDescent="0.15">
      <c r="A26" s="10">
        <v>3</v>
      </c>
      <c r="B26" s="72">
        <v>0.92899787401905465</v>
      </c>
      <c r="C26" s="88">
        <v>0.37008505788274781</v>
      </c>
      <c r="D26" s="73">
        <v>0</v>
      </c>
      <c r="E26" s="75">
        <v>0</v>
      </c>
      <c r="F26" s="73">
        <v>0</v>
      </c>
      <c r="G26" s="75">
        <v>0</v>
      </c>
      <c r="H26" s="73">
        <v>2.6549903751400477</v>
      </c>
      <c r="I26" s="75">
        <v>0</v>
      </c>
      <c r="J26" s="73">
        <v>0.52283171062034428</v>
      </c>
      <c r="K26" s="75">
        <v>-0.36778083699500647</v>
      </c>
      <c r="L26" s="74">
        <v>-0.81344997750180181</v>
      </c>
      <c r="M26" s="75">
        <v>0.17066239972721395</v>
      </c>
      <c r="N26" s="73">
        <v>-1.0454478537264977</v>
      </c>
      <c r="O26" s="75">
        <v>-0.39027210724014316</v>
      </c>
      <c r="P26" s="73">
        <v>0.24672174099850586</v>
      </c>
      <c r="Q26" s="75">
        <v>-0.4467072847338513</v>
      </c>
      <c r="R26" s="73">
        <v>-0.46182104849150585</v>
      </c>
      <c r="S26" s="75">
        <v>0.53920352655462733</v>
      </c>
      <c r="T26" s="73">
        <v>0.55893332998998568</v>
      </c>
      <c r="U26" s="75">
        <v>-0.5044150276287046</v>
      </c>
      <c r="V26" s="74">
        <v>-0.96610746362944711</v>
      </c>
      <c r="W26" s="75">
        <v>-0.75011809024797083</v>
      </c>
      <c r="X26" s="73">
        <v>-6.9851448793881296E-3</v>
      </c>
      <c r="Y26" s="75">
        <v>0.39287820925046429</v>
      </c>
      <c r="Z26" s="73">
        <v>0.20218291150247156</v>
      </c>
      <c r="AA26" s="75">
        <v>0.13362571407930759</v>
      </c>
      <c r="AB26" s="73">
        <v>0.34569052228567865</v>
      </c>
      <c r="AC26" s="75">
        <v>-2.9558480077656161E-2</v>
      </c>
      <c r="AD26" s="73">
        <v>0.14901498185630502</v>
      </c>
      <c r="AE26" s="75">
        <v>0.10849272540033479</v>
      </c>
      <c r="AF26" s="74">
        <v>0.1431508402725549</v>
      </c>
      <c r="AG26" s="75">
        <v>0.28228161692808018</v>
      </c>
      <c r="AH26" s="73">
        <v>0.25776099742346265</v>
      </c>
      <c r="AI26" s="75">
        <v>-4.9507248108233863E-2</v>
      </c>
      <c r="AJ26" s="73">
        <v>-0.37928956029592187</v>
      </c>
      <c r="AK26" s="75">
        <v>-4.4876282534278222E-2</v>
      </c>
      <c r="AL26" s="73">
        <v>-0.21734907413315294</v>
      </c>
      <c r="AM26" s="75">
        <v>-0.19929820353788913</v>
      </c>
      <c r="AN26" s="73">
        <v>-2.736619400258684E-2</v>
      </c>
      <c r="AO26" s="75">
        <v>0.15006892245752071</v>
      </c>
      <c r="AP26" s="74">
        <v>0.27394381241643845</v>
      </c>
      <c r="AQ26" s="75">
        <v>0.36372511688701054</v>
      </c>
      <c r="AR26" s="73">
        <v>0.16733939359728739</v>
      </c>
      <c r="AS26" s="75">
        <v>-0.28875823401699136</v>
      </c>
      <c r="AT26" s="73">
        <v>0.12658801859987207</v>
      </c>
      <c r="AU26" s="75">
        <v>0.13385210255506505</v>
      </c>
      <c r="AV26" s="73">
        <v>0.1605731461054383</v>
      </c>
      <c r="AW26" s="75">
        <v>9.4205290897467306E-2</v>
      </c>
      <c r="AX26" s="73">
        <v>-0.12430287211843075</v>
      </c>
      <c r="AY26" s="75">
        <v>6.0936982742031534E-2</v>
      </c>
      <c r="AZ26" s="74">
        <v>-0.27576023067876138</v>
      </c>
      <c r="BA26" s="75">
        <v>0.15664851702347005</v>
      </c>
      <c r="BB26" s="73">
        <v>1.1323509594927601E-2</v>
      </c>
      <c r="BC26" s="75">
        <v>8.0419324753170499E-2</v>
      </c>
      <c r="BD26" s="73">
        <v>-3.0997335061974777E-2</v>
      </c>
      <c r="BE26" s="75">
        <v>5.1322598199682358E-2</v>
      </c>
      <c r="BF26" s="73">
        <v>-0.26224980141908899</v>
      </c>
      <c r="BG26" s="75">
        <v>-0.13429573173730702</v>
      </c>
      <c r="BH26" s="73">
        <v>-1.546584971397132E-2</v>
      </c>
      <c r="BI26" s="75">
        <v>0.55676732994386446</v>
      </c>
      <c r="BJ26" s="74">
        <v>0.3646333056576872</v>
      </c>
      <c r="BK26" s="75">
        <v>0.40010349650863108</v>
      </c>
      <c r="BL26" s="73">
        <v>0.1676209975861962</v>
      </c>
      <c r="BM26" s="75">
        <v>-0.14711862215525726</v>
      </c>
      <c r="BN26" s="73">
        <v>-0.14897776397384746</v>
      </c>
      <c r="BO26" s="75">
        <v>-6.1139700193636369E-2</v>
      </c>
      <c r="BP26" s="73">
        <v>0.20271297581661599</v>
      </c>
      <c r="BQ26" s="75">
        <v>0.20798896680550752</v>
      </c>
      <c r="BR26" s="73">
        <v>5.8464943220296203E-2</v>
      </c>
      <c r="BS26" s="75">
        <v>-0.26899834298229097</v>
      </c>
      <c r="BT26" s="74">
        <v>0.1701232509035378</v>
      </c>
      <c r="BU26" s="75">
        <v>-0.20765044914637432</v>
      </c>
      <c r="BV26" s="73">
        <v>7.2812557007448153E-2</v>
      </c>
      <c r="BW26" s="75">
        <v>0.66008319043584596</v>
      </c>
      <c r="BX26" s="73">
        <v>0.24732210445691014</v>
      </c>
      <c r="BY26" s="75">
        <v>7.1094668303499739E-2</v>
      </c>
      <c r="BZ26" s="73">
        <v>0.22945384215120729</v>
      </c>
      <c r="CA26" s="75">
        <v>-0.14796206652627036</v>
      </c>
      <c r="CB26" s="73">
        <v>-0.13741819131004515</v>
      </c>
      <c r="CC26" s="75">
        <v>0.21887192126342528</v>
      </c>
      <c r="CD26" s="74">
        <v>-5.7531008552957619E-3</v>
      </c>
      <c r="CE26" s="75">
        <v>0.20865821431070139</v>
      </c>
    </row>
    <row r="27" spans="1:83" x14ac:dyDescent="0.15">
      <c r="A27" s="10">
        <v>4</v>
      </c>
      <c r="B27" s="72">
        <v>0.84238566788131397</v>
      </c>
      <c r="C27" s="88">
        <v>0.5388751121996197</v>
      </c>
      <c r="D27" s="73">
        <v>0</v>
      </c>
      <c r="E27" s="75">
        <v>0</v>
      </c>
      <c r="F27" s="73">
        <v>0</v>
      </c>
      <c r="G27" s="75">
        <v>0</v>
      </c>
      <c r="H27" s="73">
        <v>0</v>
      </c>
      <c r="I27" s="75">
        <v>0</v>
      </c>
      <c r="J27" s="73">
        <v>-3.280278168563993</v>
      </c>
      <c r="K27" s="75">
        <v>0</v>
      </c>
      <c r="L27" s="74">
        <v>-0.30353366546479976</v>
      </c>
      <c r="M27" s="75">
        <v>0.27441594193727725</v>
      </c>
      <c r="N27" s="73">
        <v>-3.9907269390161065E-2</v>
      </c>
      <c r="O27" s="75">
        <v>-0.13820234451852997</v>
      </c>
      <c r="P27" s="73">
        <v>1.456911329199539</v>
      </c>
      <c r="Q27" s="75">
        <v>-1.3402853112696185E-2</v>
      </c>
      <c r="R27" s="73">
        <v>0.70702375068429302</v>
      </c>
      <c r="S27" s="75">
        <v>1.3210898728970426</v>
      </c>
      <c r="T27" s="73">
        <v>-0.10291943897797771</v>
      </c>
      <c r="U27" s="75">
        <v>-0.99839684684191177</v>
      </c>
      <c r="V27" s="74">
        <v>-0.87337821676397631</v>
      </c>
      <c r="W27" s="75">
        <v>-0.62008061924060209</v>
      </c>
      <c r="X27" s="73">
        <v>0.17039325978078418</v>
      </c>
      <c r="Y27" s="75">
        <v>0.31220058554812691</v>
      </c>
      <c r="Z27" s="73">
        <v>0.30771591785946889</v>
      </c>
      <c r="AA27" s="75">
        <v>-0.28328044604278818</v>
      </c>
      <c r="AB27" s="73">
        <v>-0.36616081476738926</v>
      </c>
      <c r="AC27" s="75">
        <v>-2.6109840500593329E-2</v>
      </c>
      <c r="AD27" s="73">
        <v>-1.9534584452601908E-2</v>
      </c>
      <c r="AE27" s="75">
        <v>-0.12083052713828435</v>
      </c>
      <c r="AF27" s="74">
        <v>-0.32370554811795815</v>
      </c>
      <c r="AG27" s="75">
        <v>-6.7548146216356908E-2</v>
      </c>
      <c r="AH27" s="73">
        <v>0.14838623653523422</v>
      </c>
      <c r="AI27" s="75">
        <v>0.23935239116027004</v>
      </c>
      <c r="AJ27" s="73">
        <v>-0.22400825061648272</v>
      </c>
      <c r="AK27" s="75">
        <v>0.23545062449594953</v>
      </c>
      <c r="AL27" s="73">
        <v>6.139982520956784E-2</v>
      </c>
      <c r="AM27" s="75">
        <v>-0.17822840156234782</v>
      </c>
      <c r="AN27" s="73">
        <v>-0.26182908136249905</v>
      </c>
      <c r="AO27" s="75">
        <v>0.26584700972895087</v>
      </c>
      <c r="AP27" s="74">
        <v>-0.2643338812433389</v>
      </c>
      <c r="AQ27" s="75">
        <v>-9.956595704387336E-2</v>
      </c>
      <c r="AR27" s="73">
        <v>-0.39885220703657415</v>
      </c>
      <c r="AS27" s="75">
        <v>-7.6779753254979641E-2</v>
      </c>
      <c r="AT27" s="73">
        <v>-7.015659125365091E-2</v>
      </c>
      <c r="AU27" s="75">
        <v>0.15430074034216865</v>
      </c>
      <c r="AV27" s="73">
        <v>0.22372438898347002</v>
      </c>
      <c r="AW27" s="75">
        <v>-3.1442876906258896E-2</v>
      </c>
      <c r="AX27" s="73">
        <v>-0.23876705403392667</v>
      </c>
      <c r="AY27" s="75">
        <v>-0.35384633220278761</v>
      </c>
      <c r="AZ27" s="74">
        <v>-0.56663239412066535</v>
      </c>
      <c r="BA27" s="75">
        <v>5.653414344375661E-2</v>
      </c>
      <c r="BB27" s="73">
        <v>8.4178981411179188E-2</v>
      </c>
      <c r="BC27" s="75">
        <v>1.9419787346093297E-2</v>
      </c>
      <c r="BD27" s="73">
        <v>3.1054284537151349E-2</v>
      </c>
      <c r="BE27" s="75">
        <v>0.14455963129106156</v>
      </c>
      <c r="BF27" s="73">
        <v>-1.8629613806282724E-2</v>
      </c>
      <c r="BG27" s="75">
        <v>0.33926096999429001</v>
      </c>
      <c r="BH27" s="73">
        <v>-0.21682796480876432</v>
      </c>
      <c r="BI27" s="75">
        <v>-0.23166589497284459</v>
      </c>
      <c r="BJ27" s="74">
        <v>1.6467679633144217E-2</v>
      </c>
      <c r="BK27" s="75">
        <v>-5.5134027459842624E-2</v>
      </c>
      <c r="BL27" s="73">
        <v>0.10158998263894717</v>
      </c>
      <c r="BM27" s="75">
        <v>-2.5820046499434347E-2</v>
      </c>
      <c r="BN27" s="73">
        <v>-4.6195256051121444E-2</v>
      </c>
      <c r="BO27" s="75">
        <v>-0.16385163893648</v>
      </c>
      <c r="BP27" s="73">
        <v>-0.22677789958712516</v>
      </c>
      <c r="BQ27" s="75">
        <v>0.26990964886028335</v>
      </c>
      <c r="BR27" s="73">
        <v>0.24302757390871846</v>
      </c>
      <c r="BS27" s="75">
        <v>0.35207519440075419</v>
      </c>
      <c r="BT27" s="74">
        <v>-0.33048263877105538</v>
      </c>
      <c r="BU27" s="75">
        <v>-0.14189537425784612</v>
      </c>
      <c r="BV27" s="73">
        <v>-0.13786402048700361</v>
      </c>
      <c r="BW27" s="75">
        <v>-4.8899371380999757E-2</v>
      </c>
      <c r="BX27" s="73">
        <v>0.19437895087920226</v>
      </c>
      <c r="BY27" s="75">
        <v>-0.43486402769235827</v>
      </c>
      <c r="BZ27" s="73">
        <v>-0.16799997105184716</v>
      </c>
      <c r="CA27" s="75">
        <v>8.9730952772283101E-3</v>
      </c>
      <c r="CB27" s="73">
        <v>0.11296096095194552</v>
      </c>
      <c r="CC27" s="75">
        <v>0.42343989335238486</v>
      </c>
      <c r="CD27" s="74">
        <v>-6.543742694140206E-2</v>
      </c>
      <c r="CE27" s="75">
        <v>0.22459734590093983</v>
      </c>
    </row>
    <row r="28" spans="1:83" x14ac:dyDescent="0.15">
      <c r="A28" s="10">
        <v>5</v>
      </c>
      <c r="B28" s="72">
        <v>0.67741929921633204</v>
      </c>
      <c r="C28" s="88">
        <v>0.73559709967430775</v>
      </c>
      <c r="D28" s="73">
        <v>0</v>
      </c>
      <c r="E28" s="75">
        <v>0</v>
      </c>
      <c r="F28" s="73">
        <v>0</v>
      </c>
      <c r="G28" s="75">
        <v>0</v>
      </c>
      <c r="H28" s="73">
        <v>0</v>
      </c>
      <c r="I28" s="75">
        <v>0</v>
      </c>
      <c r="J28" s="73">
        <v>0</v>
      </c>
      <c r="K28" s="75">
        <v>0</v>
      </c>
      <c r="L28" s="74">
        <v>-2.7226474667001699</v>
      </c>
      <c r="M28" s="75">
        <v>0</v>
      </c>
      <c r="N28" s="73">
        <v>-0.7886655473986105</v>
      </c>
      <c r="O28" s="75">
        <v>-0.4931188437098265</v>
      </c>
      <c r="P28" s="73">
        <v>-0.24046472913375688</v>
      </c>
      <c r="Q28" s="75">
        <v>0.15653986091559188</v>
      </c>
      <c r="R28" s="73">
        <v>-0.68056256643187008</v>
      </c>
      <c r="S28" s="75">
        <v>1.0086389309215658</v>
      </c>
      <c r="T28" s="73">
        <v>0.31112558523994988</v>
      </c>
      <c r="U28" s="75">
        <v>-1.4071820589032278</v>
      </c>
      <c r="V28" s="74">
        <v>7.9846219225543469E-2</v>
      </c>
      <c r="W28" s="75">
        <v>1.0709221648552203</v>
      </c>
      <c r="X28" s="73">
        <v>-0.22001500793595066</v>
      </c>
      <c r="Y28" s="75">
        <v>-0.13951236665659139</v>
      </c>
      <c r="Z28" s="73">
        <v>-0.11337514978042895</v>
      </c>
      <c r="AA28" s="75">
        <v>-2.4574021296231447E-2</v>
      </c>
      <c r="AB28" s="73">
        <v>0.2409616533345055</v>
      </c>
      <c r="AC28" s="75">
        <v>-3.0988353567243027E-2</v>
      </c>
      <c r="AD28" s="73">
        <v>-0.32802826435240501</v>
      </c>
      <c r="AE28" s="75">
        <v>-0.40022721570663655</v>
      </c>
      <c r="AF28" s="74">
        <v>4.5608296949073958E-2</v>
      </c>
      <c r="AG28" s="75">
        <v>-0.3645853687704842</v>
      </c>
      <c r="AH28" s="73">
        <v>0.26105191881285605</v>
      </c>
      <c r="AI28" s="75">
        <v>-0.16136425589150361</v>
      </c>
      <c r="AJ28" s="73">
        <v>-0.3200918703309632</v>
      </c>
      <c r="AK28" s="75">
        <v>0.10229280229433582</v>
      </c>
      <c r="AL28" s="73">
        <v>-1.5869291237642559E-2</v>
      </c>
      <c r="AM28" s="75">
        <v>-0.38187094527765775</v>
      </c>
      <c r="AN28" s="73">
        <v>0.26349154380853057</v>
      </c>
      <c r="AO28" s="75">
        <v>-4.6880232147138615E-2</v>
      </c>
      <c r="AP28" s="74">
        <v>-0.15908116727256563</v>
      </c>
      <c r="AQ28" s="75">
        <v>-8.2117884189515308E-2</v>
      </c>
      <c r="AR28" s="73">
        <v>-0.14214858757664978</v>
      </c>
      <c r="AS28" s="75">
        <v>-2.2469604997718631E-2</v>
      </c>
      <c r="AT28" s="73">
        <v>-0.31974820053455888</v>
      </c>
      <c r="AU28" s="75">
        <v>-0.30130462594689833</v>
      </c>
      <c r="AV28" s="73">
        <v>-0.35615318854116873</v>
      </c>
      <c r="AW28" s="75">
        <v>-3.928621121383765E-2</v>
      </c>
      <c r="AX28" s="73">
        <v>0.4529199924801528</v>
      </c>
      <c r="AY28" s="75">
        <v>-9.0192932615614993E-2</v>
      </c>
      <c r="AZ28" s="74">
        <v>-0.26033936933689905</v>
      </c>
      <c r="BA28" s="75">
        <v>0.32385189071425702</v>
      </c>
      <c r="BB28" s="73">
        <v>0.19473905824938351</v>
      </c>
      <c r="BC28" s="75">
        <v>-0.26148809791139221</v>
      </c>
      <c r="BD28" s="73">
        <v>2.1216457011942424E-2</v>
      </c>
      <c r="BE28" s="75">
        <v>-8.1186524199286583E-3</v>
      </c>
      <c r="BF28" s="73">
        <v>-0.15746662876816869</v>
      </c>
      <c r="BG28" s="75">
        <v>-0.21095145766759668</v>
      </c>
      <c r="BH28" s="73">
        <v>-0.21178741360468178</v>
      </c>
      <c r="BI28" s="75">
        <v>0.17828540356116432</v>
      </c>
      <c r="BJ28" s="74">
        <v>3.8851261449183009E-3</v>
      </c>
      <c r="BK28" s="75">
        <v>-0.13850186327975889</v>
      </c>
      <c r="BL28" s="73">
        <v>-1.5563740601941808E-2</v>
      </c>
      <c r="BM28" s="75">
        <v>0.25516320881058796</v>
      </c>
      <c r="BN28" s="73">
        <v>7.1338121050839406E-2</v>
      </c>
      <c r="BO28" s="75">
        <v>-0.14803031902242017</v>
      </c>
      <c r="BP28" s="73">
        <v>-0.33127846707159592</v>
      </c>
      <c r="BQ28" s="75">
        <v>-0.11731413473218431</v>
      </c>
      <c r="BR28" s="73">
        <v>-6.0735099589965556E-2</v>
      </c>
      <c r="BS28" s="75">
        <v>-0.14597886852246827</v>
      </c>
      <c r="BT28" s="74">
        <v>-0.1286129381327839</v>
      </c>
      <c r="BU28" s="75">
        <v>-2.3246962029274357E-2</v>
      </c>
      <c r="BV28" s="73">
        <v>0.17550615781940121</v>
      </c>
      <c r="BW28" s="75">
        <v>1.9237089077930494E-2</v>
      </c>
      <c r="BX28" s="73">
        <v>-0.16320467676820505</v>
      </c>
      <c r="BY28" s="75">
        <v>-0.35908354815110199</v>
      </c>
      <c r="BZ28" s="73">
        <v>0.61059000099151273</v>
      </c>
      <c r="CA28" s="75">
        <v>-0.10109023465330549</v>
      </c>
      <c r="CB28" s="73">
        <v>1.8011373570052808E-2</v>
      </c>
      <c r="CC28" s="75">
        <v>-0.2523521649711703</v>
      </c>
      <c r="CD28" s="74">
        <v>-0.18617795278996238</v>
      </c>
      <c r="CE28" s="75">
        <v>0.27129726454856473</v>
      </c>
    </row>
    <row r="29" spans="1:83" x14ac:dyDescent="0.15">
      <c r="A29" s="10">
        <v>6</v>
      </c>
      <c r="B29" s="72">
        <v>0.77216341361964946</v>
      </c>
      <c r="C29" s="88">
        <v>0.6354240022750558</v>
      </c>
      <c r="D29" s="73">
        <v>0</v>
      </c>
      <c r="E29" s="75">
        <v>0</v>
      </c>
      <c r="F29" s="73">
        <v>0</v>
      </c>
      <c r="G29" s="75">
        <v>0</v>
      </c>
      <c r="H29" s="73">
        <v>0</v>
      </c>
      <c r="I29" s="75">
        <v>0</v>
      </c>
      <c r="J29" s="73">
        <v>0</v>
      </c>
      <c r="K29" s="75">
        <v>0</v>
      </c>
      <c r="L29" s="74">
        <v>0</v>
      </c>
      <c r="M29" s="75">
        <v>0</v>
      </c>
      <c r="N29" s="73">
        <v>3.8122558117691203</v>
      </c>
      <c r="O29" s="75">
        <v>0</v>
      </c>
      <c r="P29" s="73">
        <v>-0.18537310955779918</v>
      </c>
      <c r="Q29" s="75">
        <v>1.5404057290430067</v>
      </c>
      <c r="R29" s="73">
        <v>-4.8192942734266671E-2</v>
      </c>
      <c r="S29" s="75">
        <v>-0.51554347174419757</v>
      </c>
      <c r="T29" s="73">
        <v>-0.18778538337511241</v>
      </c>
      <c r="U29" s="75">
        <v>0.66441926158121922</v>
      </c>
      <c r="V29" s="74">
        <v>-0.54163865345384599</v>
      </c>
      <c r="W29" s="75">
        <v>-0.82232687908922608</v>
      </c>
      <c r="X29" s="73">
        <v>0.30642858247495613</v>
      </c>
      <c r="Y29" s="75">
        <v>-0.1509813276024807</v>
      </c>
      <c r="Z29" s="73">
        <v>-0.24330028218411917</v>
      </c>
      <c r="AA29" s="75">
        <v>-3.8083669400862004E-3</v>
      </c>
      <c r="AB29" s="73">
        <v>0.30219588233324907</v>
      </c>
      <c r="AC29" s="75">
        <v>-0.16136190802556769</v>
      </c>
      <c r="AD29" s="73">
        <v>0.12685213714218169</v>
      </c>
      <c r="AE29" s="75">
        <v>2.7661168548217211E-3</v>
      </c>
      <c r="AF29" s="74">
        <v>-0.40154449079805399</v>
      </c>
      <c r="AG29" s="75">
        <v>-0.16960291471461919</v>
      </c>
      <c r="AH29" s="73">
        <v>-0.4034010481266781</v>
      </c>
      <c r="AI29" s="75">
        <v>-3.704237406896739E-2</v>
      </c>
      <c r="AJ29" s="73">
        <v>-0.34968007251929067</v>
      </c>
      <c r="AK29" s="75">
        <v>-0.21903208689487272</v>
      </c>
      <c r="AL29" s="73">
        <v>-7.2363017688719625E-2</v>
      </c>
      <c r="AM29" s="75">
        <v>0.13198480016223585</v>
      </c>
      <c r="AN29" s="73">
        <v>1.8460207228559327E-2</v>
      </c>
      <c r="AO29" s="75">
        <v>0.33927131365528718</v>
      </c>
      <c r="AP29" s="74">
        <v>-0.12287992346348765</v>
      </c>
      <c r="AQ29" s="75">
        <v>0.11435448321256084</v>
      </c>
      <c r="AR29" s="73">
        <v>0.4113112808199314</v>
      </c>
      <c r="AS29" s="75">
        <v>-0.31874019893610434</v>
      </c>
      <c r="AT29" s="73">
        <v>-0.1020291744016039</v>
      </c>
      <c r="AU29" s="75">
        <v>-9.2641548551793185E-2</v>
      </c>
      <c r="AV29" s="73">
        <v>-4.9690997904188357E-3</v>
      </c>
      <c r="AW29" s="75">
        <v>-2.5621748498937582E-3</v>
      </c>
      <c r="AX29" s="73">
        <v>-0.22668581252543629</v>
      </c>
      <c r="AY29" s="75">
        <v>0.14493516917123145</v>
      </c>
      <c r="AZ29" s="74">
        <v>-0.15421271073652285</v>
      </c>
      <c r="BA29" s="75">
        <v>0.37213917190761864</v>
      </c>
      <c r="BB29" s="73">
        <v>-0.4496830151610004</v>
      </c>
      <c r="BC29" s="75">
        <v>3.9707559834812577E-3</v>
      </c>
      <c r="BD29" s="73">
        <v>3.8982153572126477E-2</v>
      </c>
      <c r="BE29" s="75">
        <v>4.8257844093701846E-2</v>
      </c>
      <c r="BF29" s="73">
        <v>-0.18454249947041926</v>
      </c>
      <c r="BG29" s="75">
        <v>-0.14344605532765398</v>
      </c>
      <c r="BH29" s="73">
        <v>-4.2755617695222591E-2</v>
      </c>
      <c r="BI29" s="75">
        <v>-0.38817788324338182</v>
      </c>
      <c r="BJ29" s="74">
        <v>-6.8538044112609581E-2</v>
      </c>
      <c r="BK29" s="75">
        <v>-0.24004786358825994</v>
      </c>
      <c r="BL29" s="73">
        <v>0.21139959363428795</v>
      </c>
      <c r="BM29" s="75">
        <v>-0.14662560355311158</v>
      </c>
      <c r="BN29" s="73">
        <v>0.37434333722116142</v>
      </c>
      <c r="BO29" s="75">
        <v>1.197138168641218E-2</v>
      </c>
      <c r="BP29" s="73">
        <v>0.1272483399588471</v>
      </c>
      <c r="BQ29" s="75">
        <v>-0.25267016823682759</v>
      </c>
      <c r="BR29" s="73">
        <v>-7.8872298980943251E-2</v>
      </c>
      <c r="BS29" s="75">
        <v>-0.1489061133982531</v>
      </c>
      <c r="BT29" s="74">
        <v>-0.49878754107092887</v>
      </c>
      <c r="BU29" s="75">
        <v>0.42258043972636755</v>
      </c>
      <c r="BV29" s="73">
        <v>-0.17324403019466117</v>
      </c>
      <c r="BW29" s="75">
        <v>0.18524552629215202</v>
      </c>
      <c r="BX29" s="73">
        <v>0.20432116193806812</v>
      </c>
      <c r="BY29" s="75">
        <v>1.7974418505058497E-2</v>
      </c>
      <c r="BZ29" s="73">
        <v>-0.17746946105767053</v>
      </c>
      <c r="CA29" s="75">
        <v>-0.21736246850109053</v>
      </c>
      <c r="CB29" s="73">
        <v>-6.4137229538993951E-2</v>
      </c>
      <c r="CC29" s="75">
        <v>-0.1212395319790677</v>
      </c>
      <c r="CD29" s="74">
        <v>-0.19210063738755559</v>
      </c>
      <c r="CE29" s="75">
        <v>0.12994884129477668</v>
      </c>
    </row>
    <row r="30" spans="1:83" x14ac:dyDescent="0.15">
      <c r="A30" s="10">
        <v>7</v>
      </c>
      <c r="B30" s="72">
        <v>0.63816183569973883</v>
      </c>
      <c r="C30" s="88">
        <v>0.76990224798758677</v>
      </c>
      <c r="D30" s="73">
        <v>0</v>
      </c>
      <c r="E30" s="75">
        <v>0</v>
      </c>
      <c r="F30" s="73">
        <v>0</v>
      </c>
      <c r="G30" s="75">
        <v>0</v>
      </c>
      <c r="H30" s="73">
        <v>0</v>
      </c>
      <c r="I30" s="75">
        <v>0</v>
      </c>
      <c r="J30" s="73">
        <v>0</v>
      </c>
      <c r="K30" s="75">
        <v>0</v>
      </c>
      <c r="L30" s="74">
        <v>0</v>
      </c>
      <c r="M30" s="75">
        <v>0</v>
      </c>
      <c r="N30" s="73">
        <v>0</v>
      </c>
      <c r="O30" s="75">
        <v>0</v>
      </c>
      <c r="P30" s="73">
        <v>3.6508105056957434</v>
      </c>
      <c r="Q30" s="75">
        <v>0</v>
      </c>
      <c r="R30" s="73">
        <v>0.64768174850681748</v>
      </c>
      <c r="S30" s="75">
        <v>-1.7984337134316956E-2</v>
      </c>
      <c r="T30" s="73">
        <v>0.16290375268913942</v>
      </c>
      <c r="U30" s="75">
        <v>0.39203177029961583</v>
      </c>
      <c r="V30" s="74">
        <v>-0.31562862113252066</v>
      </c>
      <c r="W30" s="75">
        <v>0.36292792612852098</v>
      </c>
      <c r="X30" s="73">
        <v>-3.5758458683308333E-2</v>
      </c>
      <c r="Y30" s="75">
        <v>-0.17550696567808777</v>
      </c>
      <c r="Z30" s="73">
        <v>0.24789347016602481</v>
      </c>
      <c r="AA30" s="75">
        <v>-0.44523853968035487</v>
      </c>
      <c r="AB30" s="73">
        <v>0.23582132343122117</v>
      </c>
      <c r="AC30" s="75">
        <v>-0.41680491417521026</v>
      </c>
      <c r="AD30" s="73">
        <v>-0.12379317086001707</v>
      </c>
      <c r="AE30" s="75">
        <v>-0.11809243839981025</v>
      </c>
      <c r="AF30" s="74">
        <v>0.15782709950341753</v>
      </c>
      <c r="AG30" s="75">
        <v>-7.0656031908843788E-3</v>
      </c>
      <c r="AH30" s="73">
        <v>0.10325110132680104</v>
      </c>
      <c r="AI30" s="75">
        <v>0.16069321856189214</v>
      </c>
      <c r="AJ30" s="73">
        <v>0.18145021658216268</v>
      </c>
      <c r="AK30" s="75">
        <v>-0.13053148258098837</v>
      </c>
      <c r="AL30" s="73">
        <v>1.7419220577704082E-2</v>
      </c>
      <c r="AM30" s="75">
        <v>0.21362047547466725</v>
      </c>
      <c r="AN30" s="73">
        <v>-0.13796101062965851</v>
      </c>
      <c r="AO30" s="75">
        <v>-0.11732500847708276</v>
      </c>
      <c r="AP30" s="74">
        <v>-0.23632043893650578</v>
      </c>
      <c r="AQ30" s="75">
        <v>0.45125774384354927</v>
      </c>
      <c r="AR30" s="73">
        <v>-8.6697416799499147E-2</v>
      </c>
      <c r="AS30" s="75">
        <v>-0.36185557360208948</v>
      </c>
      <c r="AT30" s="73">
        <v>-9.6404680974306781E-2</v>
      </c>
      <c r="AU30" s="75">
        <v>0.30707414774873448</v>
      </c>
      <c r="AV30" s="73">
        <v>-0.31430661822958911</v>
      </c>
      <c r="AW30" s="75">
        <v>6.9609933375741978E-2</v>
      </c>
      <c r="AX30" s="73">
        <v>-4.0074638015421951E-2</v>
      </c>
      <c r="AY30" s="75">
        <v>0.11949360462405906</v>
      </c>
      <c r="AZ30" s="74">
        <v>-0.25826139151740907</v>
      </c>
      <c r="BA30" s="75">
        <v>0.10217160458423986</v>
      </c>
      <c r="BB30" s="73">
        <v>0.12114193993292975</v>
      </c>
      <c r="BC30" s="75">
        <v>-1.1695186109000699E-2</v>
      </c>
      <c r="BD30" s="73">
        <v>-8.0356921545169088E-2</v>
      </c>
      <c r="BE30" s="75">
        <v>-0.29650049526114497</v>
      </c>
      <c r="BF30" s="73">
        <v>0.41386202596324323</v>
      </c>
      <c r="BG30" s="75">
        <v>-5.4743393874559246E-2</v>
      </c>
      <c r="BH30" s="73">
        <v>0.42940995993587744</v>
      </c>
      <c r="BI30" s="75">
        <v>-1.4158895002244928E-2</v>
      </c>
      <c r="BJ30" s="74">
        <v>-0.27440025171022953</v>
      </c>
      <c r="BK30" s="75">
        <v>0.13397539065689773</v>
      </c>
      <c r="BL30" s="73">
        <v>-0.33419121780575906</v>
      </c>
      <c r="BM30" s="75">
        <v>0.39709635960971584</v>
      </c>
      <c r="BN30" s="73">
        <v>-1.4265369319156139E-2</v>
      </c>
      <c r="BO30" s="75">
        <v>0.23579579345467755</v>
      </c>
      <c r="BP30" s="73">
        <v>-9.2656101274809194E-2</v>
      </c>
      <c r="BQ30" s="75">
        <v>0.2031479459886032</v>
      </c>
      <c r="BR30" s="73">
        <v>8.3898049479756626E-2</v>
      </c>
      <c r="BS30" s="75">
        <v>0.37667496572040493</v>
      </c>
      <c r="BT30" s="74">
        <v>-0.19373745916850355</v>
      </c>
      <c r="BU30" s="75">
        <v>0.19439251236678973</v>
      </c>
      <c r="BV30" s="73">
        <v>0.32909503738766455</v>
      </c>
      <c r="BW30" s="75">
        <v>0.41284053193596404</v>
      </c>
      <c r="BX30" s="73">
        <v>-5.6589843201483955E-2</v>
      </c>
      <c r="BY30" s="75">
        <v>0.26235261511528668</v>
      </c>
      <c r="BZ30" s="73">
        <v>-0.11995063061512792</v>
      </c>
      <c r="CA30" s="75">
        <v>1.3701413997914438E-2</v>
      </c>
      <c r="CB30" s="73">
        <v>-4.7328789362408162E-2</v>
      </c>
      <c r="CC30" s="75">
        <v>-6.2887331170934951E-2</v>
      </c>
      <c r="CD30" s="74">
        <v>-0.16677286967816551</v>
      </c>
      <c r="CE30" s="75">
        <v>3.7036358690642701E-2</v>
      </c>
    </row>
    <row r="31" spans="1:83" x14ac:dyDescent="0.15">
      <c r="A31" s="10">
        <v>8</v>
      </c>
      <c r="B31" s="72">
        <v>0.24162103259949083</v>
      </c>
      <c r="C31" s="88">
        <v>0.97037069030631562</v>
      </c>
      <c r="D31" s="73">
        <v>0</v>
      </c>
      <c r="E31" s="75">
        <v>0</v>
      </c>
      <c r="F31" s="73">
        <v>0</v>
      </c>
      <c r="G31" s="75">
        <v>0</v>
      </c>
      <c r="H31" s="73">
        <v>0</v>
      </c>
      <c r="I31" s="75">
        <v>0</v>
      </c>
      <c r="J31" s="73">
        <v>0</v>
      </c>
      <c r="K31" s="75">
        <v>0</v>
      </c>
      <c r="L31" s="74">
        <v>0</v>
      </c>
      <c r="M31" s="75">
        <v>0</v>
      </c>
      <c r="N31" s="73">
        <v>0</v>
      </c>
      <c r="O31" s="75">
        <v>0</v>
      </c>
      <c r="P31" s="73">
        <v>0</v>
      </c>
      <c r="Q31" s="75">
        <v>0</v>
      </c>
      <c r="R31" s="73">
        <v>-2.7576838357693294</v>
      </c>
      <c r="S31" s="75">
        <v>0</v>
      </c>
      <c r="T31" s="73">
        <v>0.17585406680504773</v>
      </c>
      <c r="U31" s="75">
        <v>0.68474432041012456</v>
      </c>
      <c r="V31" s="74">
        <v>-4.8443095903054567E-2</v>
      </c>
      <c r="W31" s="75">
        <v>-0.41265584630276925</v>
      </c>
      <c r="X31" s="73">
        <v>0.22942819490271041</v>
      </c>
      <c r="Y31" s="75">
        <v>-0.2420680612604145</v>
      </c>
      <c r="Z31" s="73">
        <v>6.0106052799887788E-2</v>
      </c>
      <c r="AA31" s="75">
        <v>4.4192685134008196E-2</v>
      </c>
      <c r="AB31" s="73">
        <v>0.3200977270772864</v>
      </c>
      <c r="AC31" s="75">
        <v>-7.601317148558466E-2</v>
      </c>
      <c r="AD31" s="73">
        <v>1.6316811612822266E-2</v>
      </c>
      <c r="AE31" s="75">
        <v>0.25582140233254202</v>
      </c>
      <c r="AF31" s="74">
        <v>-0.30753753314645443</v>
      </c>
      <c r="AG31" s="75">
        <v>7.9441219529568424E-2</v>
      </c>
      <c r="AH31" s="73">
        <v>0.37110794672764535</v>
      </c>
      <c r="AI31" s="75">
        <v>-0.23028877081171834</v>
      </c>
      <c r="AJ31" s="73">
        <v>-7.6402335360353513E-3</v>
      </c>
      <c r="AK31" s="75">
        <v>0.16497305067713725</v>
      </c>
      <c r="AL31" s="73">
        <v>0.50508206034207836</v>
      </c>
      <c r="AM31" s="75">
        <v>-3.9973671272796114E-2</v>
      </c>
      <c r="AN31" s="73">
        <v>-0.25806276940603445</v>
      </c>
      <c r="AO31" s="75">
        <v>-0.18461162224640193</v>
      </c>
      <c r="AP31" s="74">
        <v>0.10898661585621733</v>
      </c>
      <c r="AQ31" s="75">
        <v>-0.14514883346386181</v>
      </c>
      <c r="AR31" s="73">
        <v>0.23003034917236104</v>
      </c>
      <c r="AS31" s="75">
        <v>-0.28218630653793403</v>
      </c>
      <c r="AT31" s="73">
        <v>0.27229438153697522</v>
      </c>
      <c r="AU31" s="75">
        <v>4.6862639198725263E-2</v>
      </c>
      <c r="AV31" s="73">
        <v>0.31408862898939316</v>
      </c>
      <c r="AW31" s="75">
        <v>8.0123444655642598E-2</v>
      </c>
      <c r="AX31" s="73">
        <v>0.13980687442245007</v>
      </c>
      <c r="AY31" s="75">
        <v>4.3148210066819521E-2</v>
      </c>
      <c r="AZ31" s="74">
        <v>0.10635418896374538</v>
      </c>
      <c r="BA31" s="75">
        <v>5.1400924472547141E-2</v>
      </c>
      <c r="BB31" s="73">
        <v>0.24616066821636046</v>
      </c>
      <c r="BC31" s="75">
        <v>-0.60966503989897158</v>
      </c>
      <c r="BD31" s="73">
        <v>-5.3695682478571788E-2</v>
      </c>
      <c r="BE31" s="75">
        <v>-0.25094106286638307</v>
      </c>
      <c r="BF31" s="73">
        <v>6.4842568453203344E-3</v>
      </c>
      <c r="BG31" s="75">
        <v>0.28420479268364301</v>
      </c>
      <c r="BH31" s="73">
        <v>-0.21506808659543464</v>
      </c>
      <c r="BI31" s="75">
        <v>-2.6581723304749637E-2</v>
      </c>
      <c r="BJ31" s="74">
        <v>-0.14985402568127473</v>
      </c>
      <c r="BK31" s="75">
        <v>-4.807775227251531E-2</v>
      </c>
      <c r="BL31" s="73">
        <v>-0.21879694524569498</v>
      </c>
      <c r="BM31" s="75">
        <v>-5.4955706364565218E-2</v>
      </c>
      <c r="BN31" s="73">
        <v>-1.4469162775221728E-2</v>
      </c>
      <c r="BO31" s="75">
        <v>-4.5578137687777007E-2</v>
      </c>
      <c r="BP31" s="73">
        <v>0.57806716706358074</v>
      </c>
      <c r="BQ31" s="75">
        <v>7.5574746647752475E-2</v>
      </c>
      <c r="BR31" s="73">
        <v>-0.2430099046933506</v>
      </c>
      <c r="BS31" s="75">
        <v>0.2547181103733544</v>
      </c>
      <c r="BT31" s="74">
        <v>0.10060238305834704</v>
      </c>
      <c r="BU31" s="75">
        <v>0.18144159614084843</v>
      </c>
      <c r="BV31" s="73">
        <v>-9.5930229088141528E-2</v>
      </c>
      <c r="BW31" s="75">
        <v>-0.22538082701970252</v>
      </c>
      <c r="BX31" s="73">
        <v>-0.13932829919146067</v>
      </c>
      <c r="BY31" s="75">
        <v>-1.6348832916411808E-2</v>
      </c>
      <c r="BZ31" s="73">
        <v>0.26434903362205237</v>
      </c>
      <c r="CA31" s="75">
        <v>-2.0824446486545391E-2</v>
      </c>
      <c r="CB31" s="73">
        <v>-4.619369558588967E-2</v>
      </c>
      <c r="CC31" s="75">
        <v>0.26808291668180417</v>
      </c>
      <c r="CD31" s="74">
        <v>-0.38458910513544586</v>
      </c>
      <c r="CE31" s="75">
        <v>0.2608963165634231</v>
      </c>
    </row>
    <row r="32" spans="1:83" x14ac:dyDescent="0.15">
      <c r="A32" s="10">
        <v>9</v>
      </c>
      <c r="B32" s="72">
        <v>0.4957837703232259</v>
      </c>
      <c r="C32" s="88">
        <v>0.86844599894529251</v>
      </c>
      <c r="D32" s="73">
        <v>0</v>
      </c>
      <c r="E32" s="75">
        <v>0</v>
      </c>
      <c r="F32" s="73">
        <v>0</v>
      </c>
      <c r="G32" s="75">
        <v>0</v>
      </c>
      <c r="H32" s="73">
        <v>0</v>
      </c>
      <c r="I32" s="75">
        <v>0</v>
      </c>
      <c r="J32" s="73">
        <v>0</v>
      </c>
      <c r="K32" s="75">
        <v>0</v>
      </c>
      <c r="L32" s="74">
        <v>0</v>
      </c>
      <c r="M32" s="75">
        <v>0</v>
      </c>
      <c r="N32" s="73">
        <v>0</v>
      </c>
      <c r="O32" s="75">
        <v>0</v>
      </c>
      <c r="P32" s="73">
        <v>0</v>
      </c>
      <c r="Q32" s="75">
        <v>0</v>
      </c>
      <c r="R32" s="73">
        <v>0</v>
      </c>
      <c r="S32" s="75">
        <v>0</v>
      </c>
      <c r="T32" s="73">
        <v>-4.1793546196270936</v>
      </c>
      <c r="U32" s="75">
        <v>0</v>
      </c>
      <c r="V32" s="74">
        <v>-0.5316021116991505</v>
      </c>
      <c r="W32" s="75">
        <v>-0.44484947363059596</v>
      </c>
      <c r="X32" s="73">
        <v>-0.24453084722950216</v>
      </c>
      <c r="Y32" s="75">
        <v>-0.12733363427061178</v>
      </c>
      <c r="Z32" s="73">
        <v>0.23427383898345433</v>
      </c>
      <c r="AA32" s="75">
        <v>-4.6295976016676843E-2</v>
      </c>
      <c r="AB32" s="73">
        <v>0.20692121524258203</v>
      </c>
      <c r="AC32" s="75">
        <v>0.20543778356298142</v>
      </c>
      <c r="AD32" s="73">
        <v>-0.37521039489498065</v>
      </c>
      <c r="AE32" s="75">
        <v>-0.30455793415498389</v>
      </c>
      <c r="AF32" s="74">
        <v>-0.23420482233418083</v>
      </c>
      <c r="AG32" s="75">
        <v>9.1753389792738144E-2</v>
      </c>
      <c r="AH32" s="73">
        <v>-0.123138863684881</v>
      </c>
      <c r="AI32" s="75">
        <v>2.854072877398137E-2</v>
      </c>
      <c r="AJ32" s="73">
        <v>0.16979064803600707</v>
      </c>
      <c r="AK32" s="75">
        <v>-1.0612083858760106E-2</v>
      </c>
      <c r="AL32" s="73">
        <v>-9.0612158439543455E-2</v>
      </c>
      <c r="AM32" s="75">
        <v>0.13319626890599284</v>
      </c>
      <c r="AN32" s="73">
        <v>-0.25948769145007455</v>
      </c>
      <c r="AO32" s="75">
        <v>0.33489311763172469</v>
      </c>
      <c r="AP32" s="74">
        <v>0.46936886370419589</v>
      </c>
      <c r="AQ32" s="75">
        <v>-0.12028214677552823</v>
      </c>
      <c r="AR32" s="73">
        <v>9.9321940830871563E-2</v>
      </c>
      <c r="AS32" s="75">
        <v>-0.15030921719377907</v>
      </c>
      <c r="AT32" s="73">
        <v>-0.59972681125215399</v>
      </c>
      <c r="AU32" s="75">
        <v>-0.17616570678078097</v>
      </c>
      <c r="AV32" s="73">
        <v>0.33045034005308699</v>
      </c>
      <c r="AW32" s="75">
        <v>-1.9385376490293423E-2</v>
      </c>
      <c r="AX32" s="73">
        <v>-0.18157643287528893</v>
      </c>
      <c r="AY32" s="75">
        <v>-3.3232192470964816E-2</v>
      </c>
      <c r="AZ32" s="74">
        <v>0.25473388296939425</v>
      </c>
      <c r="BA32" s="75">
        <v>9.5262649274108546E-2</v>
      </c>
      <c r="BB32" s="73">
        <v>0.3222725862018937</v>
      </c>
      <c r="BC32" s="75">
        <v>-3.702145587861598E-2</v>
      </c>
      <c r="BD32" s="73">
        <v>-0.13958807428706627</v>
      </c>
      <c r="BE32" s="75">
        <v>0.17288757837813565</v>
      </c>
      <c r="BF32" s="73">
        <v>0.32865011340709094</v>
      </c>
      <c r="BG32" s="75">
        <v>-0.11226111029573213</v>
      </c>
      <c r="BH32" s="73">
        <v>3.4632894654566494E-3</v>
      </c>
      <c r="BI32" s="75">
        <v>-0.11178486757449121</v>
      </c>
      <c r="BJ32" s="74">
        <v>0.21168267835421298</v>
      </c>
      <c r="BK32" s="75">
        <v>0.16336385552860216</v>
      </c>
      <c r="BL32" s="73">
        <v>0.15944524430672563</v>
      </c>
      <c r="BM32" s="75">
        <v>-5.2145098738876183E-2</v>
      </c>
      <c r="BN32" s="73">
        <v>0.33271612652123372</v>
      </c>
      <c r="BO32" s="75">
        <v>-0.46425668401927483</v>
      </c>
      <c r="BP32" s="73">
        <v>-0.10167653670962035</v>
      </c>
      <c r="BQ32" s="75">
        <v>1.1443962426703348E-2</v>
      </c>
      <c r="BR32" s="73">
        <v>-4.9588785446598387E-2</v>
      </c>
      <c r="BS32" s="75">
        <v>-2.0720292151508654E-2</v>
      </c>
      <c r="BT32" s="74">
        <v>-4.0984704269563868E-3</v>
      </c>
      <c r="BU32" s="75">
        <v>-0.15681031994010042</v>
      </c>
      <c r="BV32" s="73">
        <v>0.18466580592656784</v>
      </c>
      <c r="BW32" s="75">
        <v>7.2865714401022921E-2</v>
      </c>
      <c r="BX32" s="73">
        <v>-0.31079017119013475</v>
      </c>
      <c r="BY32" s="75">
        <v>0.39019362259241347</v>
      </c>
      <c r="BZ32" s="73">
        <v>-5.4924943935483111E-2</v>
      </c>
      <c r="CA32" s="75">
        <v>-2.8312330648808809E-3</v>
      </c>
      <c r="CB32" s="73">
        <v>0.4466355010904523</v>
      </c>
      <c r="CC32" s="75">
        <v>0.22727403660107215</v>
      </c>
      <c r="CD32" s="74">
        <v>-0.23773474824083976</v>
      </c>
      <c r="CE32" s="75">
        <v>-9.342525649208494E-2</v>
      </c>
    </row>
    <row r="33" spans="1:83" x14ac:dyDescent="0.15">
      <c r="A33" s="11">
        <v>10</v>
      </c>
      <c r="B33" s="76">
        <v>0.18896812516699615</v>
      </c>
      <c r="C33" s="89">
        <v>0.98198322168500951</v>
      </c>
      <c r="D33" s="77">
        <v>0</v>
      </c>
      <c r="E33" s="79">
        <v>0</v>
      </c>
      <c r="F33" s="77">
        <v>0</v>
      </c>
      <c r="G33" s="79">
        <v>0</v>
      </c>
      <c r="H33" s="77">
        <v>0</v>
      </c>
      <c r="I33" s="79">
        <v>0</v>
      </c>
      <c r="J33" s="77">
        <v>0</v>
      </c>
      <c r="K33" s="79">
        <v>0</v>
      </c>
      <c r="L33" s="78">
        <v>0</v>
      </c>
      <c r="M33" s="79">
        <v>0</v>
      </c>
      <c r="N33" s="77">
        <v>0</v>
      </c>
      <c r="O33" s="79">
        <v>0</v>
      </c>
      <c r="P33" s="77">
        <v>0</v>
      </c>
      <c r="Q33" s="79">
        <v>0</v>
      </c>
      <c r="R33" s="77">
        <v>0</v>
      </c>
      <c r="S33" s="79">
        <v>0</v>
      </c>
      <c r="T33" s="77">
        <v>0</v>
      </c>
      <c r="U33" s="79">
        <v>0</v>
      </c>
      <c r="V33" s="78">
        <v>3.5423282954651505</v>
      </c>
      <c r="W33" s="79">
        <v>0</v>
      </c>
      <c r="X33" s="77">
        <v>-0.33013710348862108</v>
      </c>
      <c r="Y33" s="79">
        <v>-0.21315536459847625</v>
      </c>
      <c r="Z33" s="77">
        <v>7.0912814331521926E-2</v>
      </c>
      <c r="AA33" s="79">
        <v>2.5165407157538993E-2</v>
      </c>
      <c r="AB33" s="77">
        <v>4.5196758874671873E-2</v>
      </c>
      <c r="AC33" s="79">
        <v>0.2051111475775769</v>
      </c>
      <c r="AD33" s="77">
        <v>7.5294688497540313E-2</v>
      </c>
      <c r="AE33" s="79">
        <v>0.3739721279888677</v>
      </c>
      <c r="AF33" s="78">
        <v>0.29131849175327118</v>
      </c>
      <c r="AG33" s="79">
        <v>-0.26482057771609518</v>
      </c>
      <c r="AH33" s="77">
        <v>-2.4924716260051567E-2</v>
      </c>
      <c r="AI33" s="79">
        <v>-3.9139809931976334E-2</v>
      </c>
      <c r="AJ33" s="77">
        <v>-0.19259329599456587</v>
      </c>
      <c r="AK33" s="79">
        <v>0.43486835190119094</v>
      </c>
      <c r="AL33" s="77">
        <v>7.4621528518072119E-2</v>
      </c>
      <c r="AM33" s="79">
        <v>0.26686445242003171</v>
      </c>
      <c r="AN33" s="77">
        <v>-0.13634529365631975</v>
      </c>
      <c r="AO33" s="79">
        <v>0.36269226785136771</v>
      </c>
      <c r="AP33" s="78">
        <v>-0.16283406780897894</v>
      </c>
      <c r="AQ33" s="79">
        <v>0.11613222737122238</v>
      </c>
      <c r="AR33" s="77">
        <v>0.11596115060617046</v>
      </c>
      <c r="AS33" s="79">
        <v>0.21498710371313046</v>
      </c>
      <c r="AT33" s="77">
        <v>-0.20617832001373232</v>
      </c>
      <c r="AU33" s="79">
        <v>0.12297978826851702</v>
      </c>
      <c r="AV33" s="77">
        <v>-3.8531682726469186E-3</v>
      </c>
      <c r="AW33" s="79">
        <v>-0.3701518775087006</v>
      </c>
      <c r="AX33" s="77">
        <v>0.30580538763239429</v>
      </c>
      <c r="AY33" s="79">
        <v>0.13902013229754381</v>
      </c>
      <c r="AZ33" s="78">
        <v>-5.6099649466525278E-2</v>
      </c>
      <c r="BA33" s="79">
        <v>0.11884777140193668</v>
      </c>
      <c r="BB33" s="77">
        <v>-0.13879945892838105</v>
      </c>
      <c r="BC33" s="79">
        <v>-6.9224242049987603E-2</v>
      </c>
      <c r="BD33" s="77">
        <v>0.1257822995828142</v>
      </c>
      <c r="BE33" s="79">
        <v>-0.12096971556800108</v>
      </c>
      <c r="BF33" s="77">
        <v>-0.16034574667961937</v>
      </c>
      <c r="BG33" s="79">
        <v>0.33298244023365203</v>
      </c>
      <c r="BH33" s="77">
        <v>0.11029943568616564</v>
      </c>
      <c r="BI33" s="79">
        <v>-0.2860577521565581</v>
      </c>
      <c r="BJ33" s="78">
        <v>0.104045700509239</v>
      </c>
      <c r="BK33" s="79">
        <v>0.5653640901649698</v>
      </c>
      <c r="BL33" s="77">
        <v>0.28805252424206673</v>
      </c>
      <c r="BM33" s="79">
        <v>0.40858603223422008</v>
      </c>
      <c r="BN33" s="77">
        <v>-0.40550408637240709</v>
      </c>
      <c r="BO33" s="79">
        <v>-0.23897848788466447</v>
      </c>
      <c r="BP33" s="77">
        <v>0.12403885064612946</v>
      </c>
      <c r="BQ33" s="79">
        <v>-0.25857382348285496</v>
      </c>
      <c r="BR33" s="77">
        <v>-0.27624097400526848</v>
      </c>
      <c r="BS33" s="79">
        <v>-5.3605172578571836E-2</v>
      </c>
      <c r="BT33" s="78">
        <v>-0.30892015300075909</v>
      </c>
      <c r="BU33" s="79">
        <v>6.3700179901275397E-2</v>
      </c>
      <c r="BV33" s="77">
        <v>-1.3690941507364255E-2</v>
      </c>
      <c r="BW33" s="79">
        <v>8.2377592639460678E-2</v>
      </c>
      <c r="BX33" s="77">
        <v>-0.12008456895186671</v>
      </c>
      <c r="BY33" s="79">
        <v>4.8795962436183622E-2</v>
      </c>
      <c r="BZ33" s="77">
        <v>-1.1891553235710908E-2</v>
      </c>
      <c r="CA33" s="79">
        <v>0.34712311179592348</v>
      </c>
      <c r="CB33" s="77">
        <v>-0.17744748993673198</v>
      </c>
      <c r="CC33" s="79">
        <v>0.24816691064872176</v>
      </c>
      <c r="CD33" s="78">
        <v>0.15081182784533986</v>
      </c>
      <c r="CE33" s="79">
        <v>-8.5974038665149285E-2</v>
      </c>
    </row>
    <row r="34" spans="1:83" x14ac:dyDescent="0.15">
      <c r="B34" s="80">
        <v>0</v>
      </c>
      <c r="C34" s="44">
        <v>0</v>
      </c>
      <c r="D34" s="13">
        <v>10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</row>
    <row r="35" spans="1:83" x14ac:dyDescent="0.15">
      <c r="B35" s="13" t="s">
        <v>5</v>
      </c>
    </row>
  </sheetData>
  <mergeCells count="1">
    <mergeCell ref="B22:C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HE</vt:lpstr>
      <vt:lpstr>HE (2)</vt:lpstr>
      <vt:lpstr>HB</vt:lpstr>
      <vt:lpstr>HB (2)</vt:lpstr>
      <vt:lpstr>GE</vt:lpstr>
      <vt:lpstr>GE (2)</vt:lpstr>
      <vt:lpstr>HE (GSEP)</vt:lpstr>
      <vt:lpstr>HE (GSEP) (2)</vt:lpstr>
      <vt:lpstr>HB (GSEP)</vt:lpstr>
      <vt:lpstr>HB (GSEP) (2)</vt:lpstr>
      <vt:lpstr>GE (GNEP)</vt:lpstr>
      <vt:lpstr>GE (GNEP) (2)</vt:lpstr>
      <vt:lpstr>SVD</vt:lpstr>
      <vt:lpstr>SVD (2)</vt:lpstr>
      <vt:lpstr>GSVD</vt:lpstr>
      <vt:lpstr>GSVD (2)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Eigenvalues and eigen vectors (complex)</dc:title>
  <dc:creator/>
  <dc:description>(C) 2014-2018 K Technologies</dc:description>
  <cp:lastModifiedBy>User</cp:lastModifiedBy>
  <dcterms:created xsi:type="dcterms:W3CDTF">2012-07-30T13:38:31Z</dcterms:created>
  <dcterms:modified xsi:type="dcterms:W3CDTF">2018-12-17T12:31:01Z</dcterms:modified>
</cp:coreProperties>
</file>