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urov\Desktop\x\spuntini\"/>
    </mc:Choice>
  </mc:AlternateContent>
  <xr:revisionPtr revIDLastSave="0" documentId="8_{49B00CFF-6C4E-4C96-BB6B-23EE5E410EED}" xr6:coauthVersionLast="36" xr6:coauthVersionMax="36" xr10:uidLastSave="{00000000-0000-0000-0000-000000000000}"/>
  <bookViews>
    <workbookView xWindow="0" yWindow="0" windowWidth="28800" windowHeight="12225" xr2:uid="{C43045C5-21B3-4444-B66B-AF7F0822C2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10" i="1" l="1"/>
  <c r="W10" i="1" s="1"/>
  <c r="S10" i="1"/>
  <c r="T10" i="1" s="1"/>
  <c r="S9" i="1"/>
  <c r="S8" i="1"/>
  <c r="S7" i="1"/>
  <c r="S6" i="1"/>
  <c r="U6" i="1" s="1"/>
  <c r="S5" i="1"/>
  <c r="S3" i="1"/>
  <c r="U3" i="1" s="1"/>
  <c r="S4" i="1"/>
  <c r="W4" i="1" s="1"/>
  <c r="T4" i="1"/>
  <c r="U4" i="1"/>
  <c r="S2" i="1"/>
  <c r="T2" i="1" s="1"/>
  <c r="T9" i="1" l="1"/>
  <c r="U9" i="1"/>
  <c r="W9" i="1" s="1"/>
  <c r="T7" i="1"/>
  <c r="U7" i="1"/>
  <c r="W7" i="1" s="1"/>
  <c r="T8" i="1"/>
  <c r="U8" i="1"/>
  <c r="W8" i="1" s="1"/>
  <c r="W6" i="1"/>
  <c r="T5" i="1"/>
  <c r="U5" i="1"/>
  <c r="W5" i="1" s="1"/>
  <c r="T6" i="1"/>
  <c r="T3" i="1"/>
  <c r="W2" i="1"/>
  <c r="U2" i="1"/>
  <c r="W3" i="1"/>
</calcChain>
</file>

<file path=xl/sharedStrings.xml><?xml version="1.0" encoding="utf-8"?>
<sst xmlns="http://schemas.openxmlformats.org/spreadsheetml/2006/main" count="65" uniqueCount="26">
  <si>
    <t>ARTIKELNR</t>
  </si>
  <si>
    <t>OMSCHRIJVING</t>
  </si>
  <si>
    <t>VERPAKKINGSHOEVEELHEID</t>
  </si>
  <si>
    <t>METEN</t>
  </si>
  <si>
    <t>CATEGORIE</t>
  </si>
  <si>
    <t>SUBCATEGORIE</t>
  </si>
  <si>
    <t>AANTAL</t>
  </si>
  <si>
    <t>EENHPREXCL</t>
  </si>
  <si>
    <t>EENHPRINCL</t>
  </si>
  <si>
    <t>TOTAALEXCL</t>
  </si>
  <si>
    <t>TOTAALBTW</t>
  </si>
  <si>
    <t>TEBETALEN</t>
  </si>
  <si>
    <t>BTW</t>
  </si>
  <si>
    <t>JAAR</t>
  </si>
  <si>
    <t>MAAND</t>
  </si>
  <si>
    <t>LEVERINGDATUM</t>
  </si>
  <si>
    <t>DISTRIBUTEUR</t>
  </si>
  <si>
    <t>GS0001</t>
  </si>
  <si>
    <t>Ajuin 1 Kg</t>
  </si>
  <si>
    <t>ingredienten</t>
  </si>
  <si>
    <t>groenten</t>
  </si>
  <si>
    <t>januari</t>
  </si>
  <si>
    <t>grand_service_bvba</t>
  </si>
  <si>
    <t>GS0002</t>
  </si>
  <si>
    <t>Gesneden Friet 11 Mm 10 Kg</t>
  </si>
  <si>
    <t>juli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</si>
</sst>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-F800]dddd\,\ mmmm\ dd\,\ yyyy"/>
    <numFmt numFmtId="166" formatCode="0.0000"/>
  </numFmts>
  <fonts count="6" x14ac:knownFonts="1">
    <font>
      <sz val="11"/>
      <color theme="1"/>
      <name val="Calibri"/>
      <family val="2"/>
      <charset val="204"/>
      <scheme val="minor"/>
    </font>
    <font>
      <b/>
      <sz val="12"/>
      <color theme="0"/>
      <name val="Times New Roman"/>
      <family val="1"/>
      <charset val="204"/>
    </font>
    <font>
      <sz val="1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/>
      </top>
      <bottom/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19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left" vertical="center"/>
    </xf>
    <xf numFmtId="1" fontId="1" fillId="2" borderId="1" xfId="0" applyNumberFormat="1" applyFont="1" applyFill="1" applyBorder="1" applyAlignment="1">
      <alignment horizontal="left" vertical="center"/>
    </xf>
    <xf numFmtId="2" fontId="1" fillId="2" borderId="1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165" fontId="1" fillId="2" borderId="2" xfId="0" applyNumberFormat="1" applyFont="1" applyFill="1" applyBorder="1" applyAlignment="1">
      <alignment horizontal="left" vertical="center"/>
    </xf>
    <xf numFmtId="0" fontId="4" fillId="0" borderId="1" xfId="1" applyNumberFormat="1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166" fontId="4" fillId="3" borderId="1" xfId="1" applyNumberFormat="1" applyFont="1" applyFill="1" applyBorder="1" applyAlignment="1">
      <alignment horizontal="left" vertical="center" shrinkToFit="1"/>
    </xf>
    <xf numFmtId="2" fontId="4" fillId="0" borderId="1" xfId="1" applyNumberFormat="1" applyFont="1" applyBorder="1" applyAlignment="1">
      <alignment horizontal="left" vertical="center"/>
    </xf>
    <xf numFmtId="1" fontId="4" fillId="3" borderId="1" xfId="1" applyNumberFormat="1" applyFont="1" applyFill="1" applyBorder="1" applyAlignment="1">
      <alignment horizontal="left" vertical="center" shrinkToFit="1"/>
    </xf>
    <xf numFmtId="166" fontId="4" fillId="0" borderId="1" xfId="1" applyNumberFormat="1" applyFont="1" applyBorder="1" applyAlignment="1">
      <alignment horizontal="left" vertical="center" shrinkToFit="1"/>
    </xf>
    <xf numFmtId="1" fontId="4" fillId="0" borderId="1" xfId="1" applyNumberFormat="1" applyFont="1" applyBorder="1" applyAlignment="1">
      <alignment horizontal="left" vertical="center" shrinkToFit="1"/>
    </xf>
    <xf numFmtId="2" fontId="4" fillId="3" borderId="1" xfId="1" applyNumberFormat="1" applyFont="1" applyFill="1" applyBorder="1" applyAlignment="1">
      <alignment horizontal="left" vertical="center" shrinkToFit="1"/>
    </xf>
    <xf numFmtId="165" fontId="3" fillId="0" borderId="1" xfId="2" applyNumberFormat="1" applyFont="1" applyBorder="1" applyAlignment="1">
      <alignment horizontal="left" vertical="top"/>
    </xf>
    <xf numFmtId="2" fontId="4" fillId="0" borderId="1" xfId="1" applyNumberFormat="1" applyFont="1" applyBorder="1" applyAlignment="1">
      <alignment horizontal="left" vertical="center" shrinkToFit="1"/>
    </xf>
  </cellXfs>
  <cellStyles count="3">
    <cellStyle name="Normal" xfId="0" builtinId="0"/>
    <cellStyle name="Обычный 2" xfId="2" xr:uid="{A98D3F93-318B-4372-85CD-C57836D6C8CD}"/>
    <cellStyle name="Обычный 3" xfId="1" xr:uid="{80F55BD9-8BC4-4523-8D04-FDB306F51D56}"/>
  </cellStyles>
  <dxfs count="1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5DE0D-7A8C-49C5-AB52-D81FC695A5B5}">
  <dimension ref="A1:W10"/>
  <sheetViews>
    <sheetView tabSelected="1" topLeftCell="B1" zoomScale="80" zoomScaleNormal="80" workbookViewId="0">
      <selection activeCell="B2" sqref="B2:B10"/>
    </sheetView>
  </sheetViews>
  <sheetFormatPr defaultRowHeight="15" x14ac:dyDescent="0.25"/>
  <cols>
    <col min="1" max="1" width="14.7109375" bestFit="1" customWidth="1"/>
    <col min="2" max="2" width="26" bestFit="1" customWidth="1"/>
    <col min="3" max="3" width="34.85546875" bestFit="1" customWidth="1"/>
    <col min="4" max="4" width="9.28515625" bestFit="1" customWidth="1"/>
    <col min="5" max="5" width="14.5703125" bestFit="1" customWidth="1"/>
    <col min="6" max="6" width="19.140625" bestFit="1" customWidth="1"/>
    <col min="7" max="7" width="10.5703125" bestFit="1" customWidth="1"/>
    <col min="8" max="8" width="16.42578125" bestFit="1" customWidth="1"/>
    <col min="9" max="9" width="16" bestFit="1" customWidth="1"/>
    <col min="10" max="10" width="16.5703125" bestFit="1" customWidth="1"/>
    <col min="11" max="11" width="16" bestFit="1" customWidth="1"/>
    <col min="12" max="12" width="14.5703125" bestFit="1" customWidth="1"/>
    <col min="13" max="13" width="6.5703125" bestFit="1" customWidth="1"/>
    <col min="14" max="14" width="7.28515625" bestFit="1" customWidth="1"/>
    <col min="15" max="15" width="9.85546875" bestFit="1" customWidth="1"/>
    <col min="16" max="16" width="21.85546875" bestFit="1" customWidth="1"/>
    <col min="17" max="17" width="18.42578125" bestFit="1" customWidth="1"/>
  </cols>
  <sheetData>
    <row r="1" spans="1:23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5" t="s">
        <v>13</v>
      </c>
      <c r="O1" s="5" t="s">
        <v>14</v>
      </c>
      <c r="P1" s="6" t="s">
        <v>15</v>
      </c>
      <c r="Q1" s="5" t="s">
        <v>16</v>
      </c>
    </row>
    <row r="2" spans="1:23" ht="25.5" x14ac:dyDescent="0.25">
      <c r="A2" s="9" t="s">
        <v>23</v>
      </c>
      <c r="B2" s="7" t="s">
        <v>24</v>
      </c>
      <c r="C2" s="8">
        <v>10</v>
      </c>
      <c r="D2" s="9"/>
      <c r="E2" s="10" t="s">
        <v>19</v>
      </c>
      <c r="F2" s="10" t="s">
        <v>20</v>
      </c>
      <c r="G2" s="15">
        <v>100</v>
      </c>
      <c r="H2" s="14">
        <v>1.03</v>
      </c>
      <c r="I2" s="14">
        <v>1.0918000000000001</v>
      </c>
      <c r="J2" s="18">
        <v>103</v>
      </c>
      <c r="K2" s="12"/>
      <c r="L2" s="12"/>
      <c r="M2" s="15">
        <v>6</v>
      </c>
      <c r="N2" s="9">
        <v>2024</v>
      </c>
      <c r="O2" s="7" t="s">
        <v>25</v>
      </c>
      <c r="P2" s="17"/>
      <c r="Q2" s="9" t="s">
        <v>22</v>
      </c>
      <c r="S2">
        <f>G2*H2</f>
        <v>103</v>
      </c>
      <c r="T2" t="b">
        <f>J2=S2</f>
        <v>1</v>
      </c>
      <c r="U2">
        <f>S2*6%</f>
        <v>6.18</v>
      </c>
      <c r="W2">
        <f>S2+U2</f>
        <v>109.18</v>
      </c>
    </row>
    <row r="3" spans="1:23" ht="25.5" x14ac:dyDescent="0.25">
      <c r="A3" s="9" t="s">
        <v>23</v>
      </c>
      <c r="B3" s="7" t="s">
        <v>24</v>
      </c>
      <c r="C3" s="8">
        <v>10</v>
      </c>
      <c r="D3" s="9"/>
      <c r="E3" s="10" t="s">
        <v>19</v>
      </c>
      <c r="F3" s="10" t="s">
        <v>20</v>
      </c>
      <c r="G3" s="15">
        <v>150</v>
      </c>
      <c r="H3" s="14">
        <v>1.03</v>
      </c>
      <c r="I3" s="14">
        <v>1.0918000000000001</v>
      </c>
      <c r="J3" s="18">
        <v>154.5</v>
      </c>
      <c r="K3" s="12"/>
      <c r="L3" s="12"/>
      <c r="M3" s="15">
        <v>6</v>
      </c>
      <c r="N3" s="9">
        <v>2024</v>
      </c>
      <c r="O3" s="7" t="s">
        <v>25</v>
      </c>
      <c r="P3" s="17"/>
      <c r="Q3" s="9" t="s">
        <v>22</v>
      </c>
      <c r="S3">
        <f t="shared" ref="S3:S4" si="0">G3*H3</f>
        <v>154.5</v>
      </c>
      <c r="T3" t="b">
        <f t="shared" ref="T3:T4" si="1">J3=S3</f>
        <v>1</v>
      </c>
      <c r="U3">
        <f t="shared" ref="U3:U4" si="2">S3*6%</f>
        <v>9.27</v>
      </c>
      <c r="W3">
        <f t="shared" ref="W3:W4" si="3">S3+U3</f>
        <v>163.77000000000001</v>
      </c>
    </row>
    <row r="4" spans="1:23" ht="25.5" x14ac:dyDescent="0.25">
      <c r="A4" s="9" t="s">
        <v>17</v>
      </c>
      <c r="B4" s="7" t="s">
        <v>18</v>
      </c>
      <c r="C4" s="8">
        <v>1</v>
      </c>
      <c r="D4" s="9"/>
      <c r="E4" s="10" t="s">
        <v>19</v>
      </c>
      <c r="F4" s="10" t="s">
        <v>20</v>
      </c>
      <c r="G4" s="13">
        <v>1</v>
      </c>
      <c r="H4" s="11">
        <v>3</v>
      </c>
      <c r="I4" s="11">
        <v>3.18</v>
      </c>
      <c r="J4" s="16">
        <v>3</v>
      </c>
      <c r="K4" s="12"/>
      <c r="L4" s="12"/>
      <c r="M4" s="13">
        <v>6</v>
      </c>
      <c r="N4" s="9">
        <v>2024</v>
      </c>
      <c r="O4" s="7" t="s">
        <v>21</v>
      </c>
      <c r="P4" s="17"/>
      <c r="Q4" s="9" t="s">
        <v>22</v>
      </c>
      <c r="S4">
        <f t="shared" si="0"/>
        <v>3</v>
      </c>
      <c r="T4" t="b">
        <f t="shared" si="1"/>
        <v>1</v>
      </c>
      <c r="U4">
        <f t="shared" si="2"/>
        <v>0.18</v>
      </c>
      <c r="W4">
        <f t="shared" si="3"/>
        <v>3.18</v>
      </c>
    </row>
    <row r="5" spans="1:23" x14ac:dyDescent="0.25">
      <c r="B5" s="7" t="s">
        <v>24</v>
      </c>
      <c r="C5" s="8">
        <v>10</v>
      </c>
      <c r="D5" s="9"/>
      <c r="E5" s="10" t="s">
        <v>19</v>
      </c>
      <c r="F5" s="10" t="s">
        <v>20</v>
      </c>
      <c r="G5" s="15">
        <v>120</v>
      </c>
      <c r="H5" s="14">
        <v>1.03</v>
      </c>
      <c r="I5" s="14">
        <v>1.0918000000000001</v>
      </c>
      <c r="J5" s="18">
        <v>123.6</v>
      </c>
      <c r="K5" s="12"/>
      <c r="L5" s="12"/>
      <c r="M5" s="15">
        <v>6</v>
      </c>
      <c r="N5" s="9">
        <v>2024</v>
      </c>
      <c r="O5" s="7" t="s">
        <v>25</v>
      </c>
      <c r="P5" s="17"/>
      <c r="Q5" s="9" t="s">
        <v>22</v>
      </c>
      <c r="S5">
        <f t="shared" ref="S5:S6" si="4">G5*H5</f>
        <v>123.60000000000001</v>
      </c>
      <c r="T5" t="b">
        <f t="shared" ref="T5:T6" si="5">J5=S5</f>
        <v>1</v>
      </c>
      <c r="U5">
        <f t="shared" ref="U5:U6" si="6">S5*6%</f>
        <v>7.4160000000000004</v>
      </c>
      <c r="W5">
        <f t="shared" ref="W5:W6" si="7">S5+U5</f>
        <v>131.01600000000002</v>
      </c>
    </row>
    <row r="6" spans="1:23" x14ac:dyDescent="0.25">
      <c r="B6" s="7" t="s">
        <v>18</v>
      </c>
      <c r="C6" s="8">
        <v>1</v>
      </c>
      <c r="D6" s="9"/>
      <c r="E6" s="10" t="s">
        <v>19</v>
      </c>
      <c r="F6" s="10" t="s">
        <v>20</v>
      </c>
      <c r="G6" s="13">
        <v>1</v>
      </c>
      <c r="H6" s="11">
        <v>3</v>
      </c>
      <c r="I6" s="11">
        <v>3.18</v>
      </c>
      <c r="J6" s="16">
        <v>3</v>
      </c>
      <c r="K6" s="12"/>
      <c r="L6" s="12"/>
      <c r="M6" s="13">
        <v>6</v>
      </c>
      <c r="N6" s="9">
        <v>2024</v>
      </c>
      <c r="O6" s="7" t="s">
        <v>21</v>
      </c>
      <c r="P6" s="17"/>
      <c r="Q6" s="9" t="s">
        <v>22</v>
      </c>
      <c r="S6">
        <f t="shared" si="4"/>
        <v>3</v>
      </c>
      <c r="T6" t="b">
        <f t="shared" si="5"/>
        <v>1</v>
      </c>
      <c r="U6">
        <f t="shared" si="6"/>
        <v>0.18</v>
      </c>
      <c r="W6">
        <f t="shared" si="7"/>
        <v>3.18</v>
      </c>
    </row>
    <row r="7" spans="1:23" x14ac:dyDescent="0.25">
      <c r="B7" s="7" t="s">
        <v>24</v>
      </c>
      <c r="C7" s="8">
        <v>10</v>
      </c>
      <c r="D7" s="9"/>
      <c r="E7" s="10" t="s">
        <v>19</v>
      </c>
      <c r="F7" s="10" t="s">
        <v>20</v>
      </c>
      <c r="G7" s="15">
        <v>100</v>
      </c>
      <c r="H7" s="14">
        <v>1.03</v>
      </c>
      <c r="I7" s="14">
        <v>1.0918000000000001</v>
      </c>
      <c r="J7" s="18">
        <v>103</v>
      </c>
      <c r="K7" s="12"/>
      <c r="L7" s="12"/>
      <c r="M7" s="15">
        <v>6</v>
      </c>
      <c r="N7" s="9">
        <v>2024</v>
      </c>
      <c r="O7" s="7" t="s">
        <v>25</v>
      </c>
      <c r="P7" s="17"/>
      <c r="Q7" s="9" t="s">
        <v>22</v>
      </c>
      <c r="S7">
        <f t="shared" ref="S7:S8" si="8">G7*H7</f>
        <v>103</v>
      </c>
      <c r="T7" t="b">
        <f t="shared" ref="T7:T8" si="9">J7=S7</f>
        <v>1</v>
      </c>
      <c r="U7">
        <f t="shared" ref="U7:U8" si="10">S7*6%</f>
        <v>6.18</v>
      </c>
      <c r="W7">
        <f t="shared" ref="W7:W8" si="11">S7+U7</f>
        <v>109.18</v>
      </c>
    </row>
    <row r="8" spans="1:23" x14ac:dyDescent="0.25">
      <c r="B8" s="7" t="s">
        <v>18</v>
      </c>
      <c r="C8" s="8">
        <v>1</v>
      </c>
      <c r="D8" s="9"/>
      <c r="E8" s="10" t="s">
        <v>19</v>
      </c>
      <c r="F8" s="10" t="s">
        <v>20</v>
      </c>
      <c r="G8" s="13">
        <v>1</v>
      </c>
      <c r="H8" s="11">
        <v>3</v>
      </c>
      <c r="I8" s="11">
        <v>3.18</v>
      </c>
      <c r="J8" s="16">
        <v>3</v>
      </c>
      <c r="K8" s="12"/>
      <c r="L8" s="12"/>
      <c r="M8" s="13">
        <v>6</v>
      </c>
      <c r="N8" s="9">
        <v>2024</v>
      </c>
      <c r="O8" s="7" t="s">
        <v>21</v>
      </c>
      <c r="P8" s="17"/>
      <c r="Q8" s="9" t="s">
        <v>22</v>
      </c>
      <c r="S8">
        <f t="shared" si="8"/>
        <v>3</v>
      </c>
      <c r="T8" t="b">
        <f t="shared" si="9"/>
        <v>1</v>
      </c>
      <c r="U8">
        <f t="shared" si="10"/>
        <v>0.18</v>
      </c>
      <c r="W8">
        <f t="shared" si="11"/>
        <v>3.18</v>
      </c>
    </row>
    <row r="9" spans="1:23" x14ac:dyDescent="0.25">
      <c r="B9" s="7" t="s">
        <v>24</v>
      </c>
      <c r="C9" s="8">
        <v>10</v>
      </c>
      <c r="D9" s="9"/>
      <c r="E9" s="10" t="s">
        <v>19</v>
      </c>
      <c r="F9" s="10" t="s">
        <v>20</v>
      </c>
      <c r="G9" s="15">
        <v>200</v>
      </c>
      <c r="H9" s="14">
        <v>1.03</v>
      </c>
      <c r="I9" s="14">
        <v>1.0918000000000001</v>
      </c>
      <c r="J9" s="18">
        <v>206</v>
      </c>
      <c r="K9" s="12"/>
      <c r="L9" s="12"/>
      <c r="M9" s="15">
        <v>6</v>
      </c>
      <c r="N9" s="9">
        <v>2024</v>
      </c>
      <c r="O9" s="7" t="s">
        <v>25</v>
      </c>
      <c r="P9" s="17"/>
      <c r="Q9" s="9" t="s">
        <v>22</v>
      </c>
      <c r="S9">
        <f t="shared" ref="S9:S10" si="12">G9*H9</f>
        <v>206</v>
      </c>
      <c r="T9" t="b">
        <f t="shared" ref="T9:T10" si="13">J9=S9</f>
        <v>1</v>
      </c>
      <c r="U9">
        <f t="shared" ref="U9:U10" si="14">S9*6%</f>
        <v>12.36</v>
      </c>
      <c r="W9">
        <f t="shared" ref="W9:W10" si="15">S9+U9</f>
        <v>218.36</v>
      </c>
    </row>
    <row r="10" spans="1:23" x14ac:dyDescent="0.25">
      <c r="B10" s="7" t="s">
        <v>18</v>
      </c>
      <c r="C10" s="8">
        <v>1</v>
      </c>
      <c r="D10" s="9"/>
      <c r="E10" s="10" t="s">
        <v>19</v>
      </c>
      <c r="F10" s="10" t="s">
        <v>20</v>
      </c>
      <c r="G10" s="13">
        <v>1</v>
      </c>
      <c r="H10" s="11">
        <v>3</v>
      </c>
      <c r="I10" s="11">
        <v>3.18</v>
      </c>
      <c r="J10" s="16">
        <v>3</v>
      </c>
      <c r="K10" s="12"/>
      <c r="L10" s="12"/>
      <c r="M10" s="13">
        <v>6</v>
      </c>
      <c r="N10" s="9">
        <v>2024</v>
      </c>
      <c r="O10" s="7" t="s">
        <v>21</v>
      </c>
      <c r="P10" s="17"/>
      <c r="Q10" s="9" t="s">
        <v>22</v>
      </c>
      <c r="S10">
        <f t="shared" si="12"/>
        <v>3</v>
      </c>
      <c r="T10" t="b">
        <f t="shared" si="13"/>
        <v>1</v>
      </c>
      <c r="U10">
        <f t="shared" si="14"/>
        <v>0.18</v>
      </c>
      <c r="W10">
        <f t="shared" si="15"/>
        <v>3.18</v>
      </c>
    </row>
  </sheetData>
  <conditionalFormatting sqref="T1:T4 T11:T1048576">
    <cfRule type="cellIs" dxfId="10" priority="9" operator="equal">
      <formula>TRUE</formula>
    </cfRule>
  </conditionalFormatting>
  <conditionalFormatting sqref="V1:V4 V11:V1048576">
    <cfRule type="cellIs" dxfId="9" priority="8" operator="equal">
      <formula>TRUE</formula>
    </cfRule>
  </conditionalFormatting>
  <conditionalFormatting sqref="X1:X1048576">
    <cfRule type="cellIs" dxfId="6" priority="7" operator="equal">
      <formula>TRUE</formula>
    </cfRule>
  </conditionalFormatting>
  <conditionalFormatting sqref="T5:T6">
    <cfRule type="cellIs" dxfId="5" priority="6" operator="equal">
      <formula>TRUE</formula>
    </cfRule>
  </conditionalFormatting>
  <conditionalFormatting sqref="V5:V6">
    <cfRule type="cellIs" dxfId="4" priority="5" operator="equal">
      <formula>TRUE</formula>
    </cfRule>
  </conditionalFormatting>
  <conditionalFormatting sqref="T7:T8">
    <cfRule type="cellIs" dxfId="3" priority="4" operator="equal">
      <formula>TRUE</formula>
    </cfRule>
  </conditionalFormatting>
  <conditionalFormatting sqref="V7:V8">
    <cfRule type="cellIs" dxfId="2" priority="3" operator="equal">
      <formula>TRUE</formula>
    </cfRule>
  </conditionalFormatting>
  <conditionalFormatting sqref="T9:T10">
    <cfRule type="cellIs" dxfId="1" priority="2" operator="equal">
      <formula>TRUE</formula>
    </cfRule>
  </conditionalFormatting>
  <conditionalFormatting sqref="V9:V10">
    <cfRule type="cellIs" dxfId="0" priority="1" operator="equal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ОАО Белгазпромбанк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Туров Кирилл Викторович</dc:creator>
  <cp:lastModifiedBy>Туров Кирилл Викторович</cp:lastModifiedBy>
  <dcterms:created xsi:type="dcterms:W3CDTF">2025-02-04T09:09:40Z</dcterms:created>
  <dcterms:modified xsi:type="dcterms:W3CDTF">2025-02-04T10:03:53Z</dcterms:modified>
</cp:coreProperties>
</file>