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연구일지\졸업작품 주간 일지 35주차\"/>
    </mc:Choice>
  </mc:AlternateContent>
  <xr:revisionPtr revIDLastSave="0" documentId="13_ncr:1_{1A1C2027-B611-4B27-9E12-98169CF5770B}" xr6:coauthVersionLast="45" xr6:coauthVersionMax="45" xr10:uidLastSave="{00000000-0000-0000-0000-000000000000}"/>
  <bookViews>
    <workbookView xWindow="10020" yWindow="570" windowWidth="21600" windowHeight="11385" xr2:uid="{A84826DA-47DA-419E-88B7-1DF0A963E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E51" i="1"/>
  <c r="F51" i="1"/>
  <c r="G51" i="1"/>
  <c r="C50" i="1"/>
  <c r="D50" i="1"/>
  <c r="E50" i="1"/>
  <c r="F50" i="1"/>
  <c r="G50" i="1"/>
  <c r="C51" i="1"/>
  <c r="D15" i="1" l="1"/>
  <c r="E15" i="1"/>
  <c r="F15" i="1"/>
  <c r="G15" i="1"/>
  <c r="H15" i="1"/>
  <c r="L15" i="1"/>
  <c r="M15" i="1"/>
  <c r="N15" i="1"/>
  <c r="O15" i="1"/>
  <c r="P15" i="1"/>
  <c r="D28" i="1"/>
  <c r="E28" i="1"/>
  <c r="F28" i="1"/>
  <c r="G28" i="1"/>
  <c r="H28" i="1"/>
  <c r="L28" i="1"/>
  <c r="M28" i="1"/>
  <c r="N28" i="1"/>
  <c r="O28" i="1"/>
  <c r="P28" i="1"/>
  <c r="C36" i="1" l="1"/>
  <c r="C44" i="1" s="1"/>
  <c r="G37" i="1"/>
  <c r="G45" i="1" s="1"/>
  <c r="F37" i="1"/>
  <c r="F45" i="1" s="1"/>
  <c r="E37" i="1"/>
  <c r="E45" i="1" s="1"/>
  <c r="D37" i="1"/>
  <c r="D45" i="1" s="1"/>
  <c r="C37" i="1"/>
  <c r="C45" i="1" s="1"/>
  <c r="G35" i="1"/>
  <c r="G43" i="1" s="1"/>
  <c r="F35" i="1"/>
  <c r="F43" i="1" s="1"/>
  <c r="E35" i="1"/>
  <c r="E43" i="1" s="1"/>
  <c r="D35" i="1"/>
  <c r="D43" i="1" s="1"/>
  <c r="C35" i="1"/>
  <c r="C43" i="1" s="1"/>
  <c r="G36" i="1"/>
  <c r="G44" i="1" s="1"/>
  <c r="F36" i="1"/>
  <c r="F44" i="1" s="1"/>
  <c r="E36" i="1"/>
  <c r="E44" i="1" s="1"/>
  <c r="D36" i="1"/>
  <c r="D44" i="1" s="1"/>
  <c r="D34" i="1"/>
  <c r="D42" i="1" s="1"/>
  <c r="E34" i="1"/>
  <c r="E42" i="1" s="1"/>
  <c r="F34" i="1"/>
  <c r="F42" i="1" s="1"/>
  <c r="G34" i="1"/>
  <c r="G42" i="1" s="1"/>
  <c r="C34" i="1"/>
  <c r="C42" i="1" s="1"/>
</calcChain>
</file>

<file path=xl/sharedStrings.xml><?xml version="1.0" encoding="utf-8"?>
<sst xmlns="http://schemas.openxmlformats.org/spreadsheetml/2006/main" count="93" uniqueCount="30">
  <si>
    <t>ATSP</t>
    <phoneticPr fontId="1" type="noConversion"/>
  </si>
  <si>
    <t>LSP</t>
    <phoneticPr fontId="1" type="noConversion"/>
  </si>
  <si>
    <t>HPLFSP</t>
    <phoneticPr fontId="1" type="noConversion"/>
  </si>
  <si>
    <t>LFSP</t>
    <phoneticPr fontId="1" type="noConversion"/>
  </si>
  <si>
    <t>average</t>
  </si>
  <si>
    <t>thread</t>
    <phoneticPr fontId="1" type="noConversion"/>
  </si>
  <si>
    <t>#1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</si>
  <si>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</si>
  <si>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</si>
  <si>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</si>
  <si>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</si>
  <si>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</si>
  <si>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</si>
  <si>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</si>
  <si>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</si>
  <si>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#10</t>
    <phoneticPr fontId="1" type="noConversion"/>
  </si>
  <si>
    <t>단위 (ms)</t>
    <phoneticPr fontId="1" type="noConversion"/>
  </si>
  <si>
    <t>average time(ms)</t>
    <phoneticPr fontId="1" type="noConversion"/>
  </si>
  <si>
    <t>t1</t>
    <phoneticPr fontId="1" type="noConversion"/>
  </si>
  <si>
    <t>t2</t>
    <phoneticPr fontId="1" type="noConversion"/>
  </si>
  <si>
    <t>t4</t>
    <phoneticPr fontId="1" type="noConversion"/>
  </si>
  <si>
    <t>t6</t>
    <phoneticPr fontId="1" type="noConversion"/>
  </si>
  <si>
    <t>t12</t>
    <phoneticPr fontId="1" type="noConversion"/>
  </si>
  <si>
    <t>opeartion/sec</t>
    <phoneticPr fontId="1" type="noConversion"/>
  </si>
  <si>
    <t>try func</t>
    <phoneticPr fontId="1" type="noConversion"/>
  </si>
  <si>
    <t>operation/millisecond sec(opms)</t>
    <phoneticPr fontId="1" type="noConversion"/>
  </si>
  <si>
    <t>합계</t>
  </si>
  <si>
    <t>평균</t>
    <phoneticPr fontId="1" type="noConversion"/>
  </si>
  <si>
    <t>누계</t>
    <phoneticPr fontId="1" type="noConversion"/>
  </si>
  <si>
    <t>개수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</si>
</sst>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00_);[Red]\(0.0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13" xfId="0" applyNumberFormat="1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177" fontId="2" fillId="0" borderId="14" xfId="0" applyNumberFormat="1" applyFont="1" applyBorder="1" applyAlignment="1">
      <alignment horizontal="center" vertical="center"/>
    </xf>
    <xf numFmtId="177" fontId="2" fillId="0" borderId="21" xfId="0" applyNumberFormat="1" applyFont="1" applyBorder="1" applyAlignment="1">
      <alignment horizontal="center" vertical="center"/>
    </xf>
    <xf numFmtId="177" fontId="2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177" fontId="2" fillId="0" borderId="22" xfId="0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177" fontId="2" fillId="0" borderId="2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8" fontId="2" fillId="0" borderId="19" xfId="0" applyNumberFormat="1" applyFont="1" applyBorder="1" applyAlignment="1">
      <alignment horizontal="center" vertical="center"/>
    </xf>
    <xf numFmtId="178" fontId="2" fillId="0" borderId="14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/>
    </xf>
    <xf numFmtId="178" fontId="2" fillId="0" borderId="20" xfId="0" applyNumberFormat="1" applyFont="1" applyBorder="1" applyAlignment="1">
      <alignment horizontal="center" vertical="center"/>
    </xf>
    <xf numFmtId="178" fontId="2" fillId="0" borderId="23" xfId="0" applyNumberFormat="1" applyFont="1" applyBorder="1" applyAlignment="1">
      <alignment horizontal="center" vertical="center"/>
    </xf>
    <xf numFmtId="178" fontId="2" fillId="0" borderId="21" xfId="0" applyNumberFormat="1" applyFont="1" applyBorder="1" applyAlignment="1">
      <alignment horizontal="center" vertical="center"/>
    </xf>
    <xf numFmtId="178" fontId="2" fillId="0" borderId="15" xfId="0" applyNumberFormat="1" applyFont="1" applyBorder="1" applyAlignment="1">
      <alignment horizontal="center" vertical="center"/>
    </xf>
    <xf numFmtId="178" fontId="2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Sheet1!$C$34:$C$37</c:f>
              <c:numCache>
                <c:formatCode>0_);[Red]\(0\)</c:formatCode>
                <c:ptCount val="4"/>
                <c:pt idx="0">
                  <c:v>642562.55999999994</c:v>
                </c:pt>
                <c:pt idx="1">
                  <c:v>1013345.4</c:v>
                </c:pt>
                <c:pt idx="2">
                  <c:v>488326.55999999994</c:v>
                </c:pt>
                <c:pt idx="3">
                  <c:v>388005.36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4-4051-9D4E-57C5B215793D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Sheet1!$D$34:$D$37</c:f>
              <c:numCache>
                <c:formatCode>0_);[Red]\(0\)</c:formatCode>
                <c:ptCount val="4"/>
                <c:pt idx="0">
                  <c:v>1764270.36</c:v>
                </c:pt>
                <c:pt idx="1">
                  <c:v>548539.92000000004</c:v>
                </c:pt>
                <c:pt idx="2">
                  <c:v>651874.92000000004</c:v>
                </c:pt>
                <c:pt idx="3">
                  <c:v>231254.39999999999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4-4051-9D4E-57C5B215793D}"/>
            </c:ext>
          </c:extLst>
        </c:ser>
        <c:ser>
          <c:idx val="2"/>
          <c:order val="2"/>
          <c:tx>
            <c:strRef>
              <c:f>Sheet1!$E$33</c:f>
              <c:strCache>
                <c:ptCount val="1"/>
                <c:pt idx="0">
                  <c:v>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Sheet1!$E$34:$E$37</c:f>
              <c:numCache>
                <c:formatCode>0_);[Red]\(0\)</c:formatCode>
                <c:ptCount val="4"/>
                <c:pt idx="0">
                  <c:v>2724719.5199999996</c:v>
                </c:pt>
                <c:pt idx="1">
                  <c:v>264206.64</c:v>
                </c:pt>
                <c:pt idx="2">
                  <c:v>554357.75999999989</c:v>
                </c:pt>
                <c:pt idx="3">
                  <c:v>118405.55999999998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4-4051-9D4E-57C5B215793D}"/>
            </c:ext>
          </c:extLst>
        </c:ser>
        <c:ser>
          <c:idx val="3"/>
          <c:order val="3"/>
          <c:tx>
            <c:strRef>
              <c:f>Sheet1!$F$33</c:f>
              <c:strCache>
                <c:ptCount val="1"/>
                <c:pt idx="0">
                  <c:v>t6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Sheet1!$F$34:$F$37</c:f>
              <c:numCache>
                <c:formatCode>0_);[Red]\(0\)</c:formatCode>
                <c:ptCount val="4"/>
                <c:pt idx="0">
                  <c:v>11030972.759999998</c:v>
                </c:pt>
                <c:pt idx="1">
                  <c:v>172791.12</c:v>
                </c:pt>
                <c:pt idx="2">
                  <c:v>461805.95999999996</c:v>
                </c:pt>
                <c:pt idx="3">
                  <c:v>79959.48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4-4051-9D4E-57C5B215793D}"/>
            </c:ext>
          </c:extLst>
        </c:ser>
        <c:ser>
          <c:idx val="4"/>
          <c:order val="4"/>
          <c:tx>
            <c:strRef>
              <c:f>Sheet1!$G$33</c:f>
              <c:strCache>
                <c:ptCount val="1"/>
                <c:pt idx="0">
                  <c:v>t12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Sheet1!$B$34:$B$37</c:f>
              <c:strCache>
                <c:ptCount val="4"/>
                <c:pt idx="0">
                  <c:v>ATSP</c:v>
                </c:pt>
                <c:pt idx="1">
                  <c:v>LSP</c:v>
                </c:pt>
                <c:pt idx="2">
                  <c:v>HPLFSP</c:v>
                </c:pt>
                <c:pt idx="3">
                  <c:v>LFSP</c:v>
                </c:pt>
              </c:strCache>
            </c:strRef>
          </c:cat>
          <c:val>
            <c:numRef>
              <c:f>Sheet1!$G$34:$G$37</c:f>
              <c:numCache>
                <c:formatCode>0_);[Red]\(0\)</c:formatCode>
                <c:ptCount val="4"/>
                <c:pt idx="0">
                  <c:v>6192427.0800000001</c:v>
                </c:pt>
                <c:pt idx="1">
                  <c:v>79143.600000000006</c:v>
                </c:pt>
                <c:pt idx="2">
                  <c:v>271575.11999999994</c:v>
                </c:pt>
                <c:pt idx="3">
                  <c:v>37331.279999999999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4-4051-9D4E-57C5B2157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447632"/>
        <c:axId val="658450584"/>
      </c:barChart>
      <c:catAx>
        <c:axId val="6584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50584"/>
        <c:crosses val="autoZero"/>
        <c:auto val="1"/>
        <c:lblAlgn val="ctr"/>
        <c:lblOffset val="100"/>
        <c:noMultiLvlLbl val="0"/>
      </c:catAx>
      <c:valAx>
        <c:axId val="65845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84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operation/millisecond sec(opms)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Sheet1!$B$50</c:f>
              <c:strCache>
                <c:ptCount val="1"/>
                <c:pt idx="0">
                  <c:v>ATSP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627981897080401"/>
                  <c:y val="5.0318382998810172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E6-4D75-BF35-05DD02BEA75F}"/>
                </c:ext>
              </c:extLst>
            </c:dLbl>
            <c:dLbl>
              <c:idx val="1"/>
              <c:layout>
                <c:manualLayout>
                  <c:x val="-5.1832196069667255E-2"/>
                  <c:y val="-3.10164969922029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E6-4D75-BF35-05DD02BEA75F}"/>
                </c:ext>
              </c:extLst>
            </c:dLbl>
            <c:dLbl>
              <c:idx val="2"/>
              <c:layout>
                <c:manualLayout>
                  <c:x val="-5.1832196069667255E-2"/>
                  <c:y val="-3.5793763523049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E6-4D75-BF35-05DD02BEA75F}"/>
                </c:ext>
              </c:extLst>
            </c:dLbl>
            <c:dLbl>
              <c:idx val="3"/>
              <c:layout>
                <c:manualLayout>
                  <c:x val="-5.1832196069667359E-2"/>
                  <c:y val="-3.5793763523049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E6-4D75-BF35-05DD02BEA75F}"/>
                </c:ext>
              </c:extLst>
            </c:dLbl>
            <c:dLbl>
              <c:idx val="4"/>
              <c:layout>
                <c:manualLayout>
                  <c:x val="-5.1832196069667359E-2"/>
                  <c:y val="-3.57937635230497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E6-4D75-BF35-05DD02BEA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Sheet1!$C$49:$G$49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t4</c:v>
                </c:pt>
                <c:pt idx="3">
                  <c:v>t6</c:v>
                </c:pt>
                <c:pt idx="4">
                  <c:v>t12</c:v>
                </c:pt>
              </c:strCache>
            </c:strRef>
          </c:cat>
          <c:val>
            <c:numRef>
              <c:f>Sheet1!$C$50:$G$50</c:f>
              <c:numCache>
                <c:formatCode>0.000_);[Red]\(0.000\)</c:formatCode>
                <c:ptCount val="5"/>
                <c:pt idx="0">
                  <c:v>1.8675224401496411</c:v>
                </c:pt>
                <c:pt idx="1">
                  <c:v>0.68016786270784479</c:v>
                </c:pt>
                <c:pt idx="2">
                  <c:v>0.44041230342857463</c:v>
                </c:pt>
                <c:pt idx="3">
                  <c:v>0.10878460368893163</c:v>
                </c:pt>
                <c:pt idx="4">
                  <c:v>0.19378508369936268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6-4D75-BF35-05DD02BEA75F}"/>
            </c:ext>
          </c:extLst>
        </c:ser>
        <c:ser>
          <c:idx val="1"/>
          <c:order val="1"/>
          <c:tx>
            <c:strRef>
              <c:f>Sheet1!$B$51</c:f>
              <c:strCache>
                <c:ptCount val="1"/>
                <c:pt idx="0">
                  <c:v>LFSP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333603459295182E-2"/>
                  <c:y val="-4.75432060499002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E6-4D75-BF35-05DD02BEA75F}"/>
                </c:ext>
              </c:extLst>
            </c:dLbl>
            <c:dLbl>
              <c:idx val="1"/>
              <c:layout>
                <c:manualLayout>
                  <c:x val="-6.0123119119238538E-2"/>
                  <c:y val="-5.01255631155903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E6-4D75-BF35-05DD02BEA75F}"/>
                </c:ext>
              </c:extLst>
            </c:dLbl>
            <c:dLbl>
              <c:idx val="2"/>
              <c:layout>
                <c:manualLayout>
                  <c:x val="-6.6424220636912626E-2"/>
                  <c:y val="-4.5348296584743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E6-4D75-BF35-05DD02BEA75F}"/>
                </c:ext>
              </c:extLst>
            </c:dLbl>
            <c:dLbl>
              <c:idx val="3"/>
              <c:layout>
                <c:manualLayout>
                  <c:x val="-8.8533348769102682E-2"/>
                  <c:y val="-4.05710300538965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E6-4D75-BF35-05DD02BEA75F}"/>
                </c:ext>
              </c:extLst>
            </c:dLbl>
            <c:dLbl>
              <c:idx val="4"/>
              <c:layout>
                <c:manualLayout>
                  <c:x val="-5.8133297587341391E-2"/>
                  <c:y val="-2.62392304613560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E6-4D75-BF35-05DD02BEA75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Sheet1!$C$49:$G$49</c:f>
              <c:strCache>
                <c:ptCount val="5"/>
                <c:pt idx="0">
                  <c:v>t1</c:v>
                </c:pt>
                <c:pt idx="1">
                  <c:v>t2</c:v>
                </c:pt>
                <c:pt idx="2">
                  <c:v>t4</c:v>
                </c:pt>
                <c:pt idx="3">
                  <c:v>t6</c:v>
                </c:pt>
                <c:pt idx="4">
                  <c:v>t12</c:v>
                </c:pt>
              </c:strCache>
            </c:strRef>
          </c:cat>
          <c:val>
            <c:numRef>
              <c:f>Sheet1!$C$51:$G$51</c:f>
              <c:numCache>
                <c:formatCode>0.000_);[Red]\(0.000\)</c:formatCode>
                <c:ptCount val="5"/>
                <c:pt idx="0">
                  <c:v>3.0927407806943701</c:v>
                </c:pt>
                <c:pt idx="1">
                  <c:v>5.1890904562248332</c:v>
                </c:pt>
                <c:pt idx="2">
                  <c:v>10.1346592170165</c:v>
                </c:pt>
                <c:pt idx="3">
                  <c:v>15.007601350083819</c:v>
                </c:pt>
                <c:pt idx="4">
                  <c:v>32.144625097237494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6-4D75-BF35-05DD02BEA7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2488192"/>
        <c:axId val="562483928"/>
      </c:lineChart>
      <c:catAx>
        <c:axId val="5624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483928"/>
        <c:crosses val="autoZero"/>
        <c:auto val="1"/>
        <c:lblAlgn val="ctr"/>
        <c:lblOffset val="100"/>
        <c:noMultiLvlLbl val="0"/>
      </c:catAx>
      <c:valAx>
        <c:axId val="5624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24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106457</xdr:colOff>
      <xdr:row>31</xdr:row>
      <xdr:rowOff>68357</xdr:rowOff>
    </xdr:from>
    <xdr:to>
      <xdr:col>15</xdr:col>
      <xdr:colOff>577104</xdr:colOff>
      <xdr:row>43</xdr:row>
      <xdr:rowOff>178175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F70657-1315-40D2-9174-702EC4537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100852</xdr:colOff>
      <xdr:row>46</xdr:row>
      <xdr:rowOff>57150</xdr:rowOff>
    </xdr:from>
    <xdr:to>
      <xdr:col>13</xdr:col>
      <xdr:colOff>571500</xdr:colOff>
      <xdr:row>56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E79AA60-60FB-48BC-B29C-ED5D9B0B3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AF621-610C-47A9-827A-632457A7808A}">
  <dimension ref="B1:P51"/>
  <sheetViews>
    <sheetView tabSelected="1" topLeftCell="D44" zoomScale="115" zoomScaleNormal="115" workbookViewId="0">
      <selection activeCell="O59" sqref="O59:O60"/>
    </sheetView>
  </sheetViews>
  <sheetFormatPr defaultRowHeight="16.5" x14ac:dyDescent="0.3"/>
  <cols>
    <col min="1" max="2" width="9" style="15"/>
    <col min="3" max="3" width="10.375" style="15" bestFit="1" customWidth="1"/>
    <col min="4" max="6" width="9" style="15"/>
    <col min="7" max="7" width="10" style="15" bestFit="1" customWidth="1"/>
    <col min="8" max="16384" width="9" style="15"/>
  </cols>
  <sheetData>
    <row r="1" spans="2:16" ht="17.25" thickBot="1" x14ac:dyDescent="0.35"/>
    <row r="2" spans="2:16" ht="17.25" thickBot="1" x14ac:dyDescent="0.35">
      <c r="B2" s="42" t="s">
        <v>24</v>
      </c>
      <c r="C2" s="43">
        <v>1200000</v>
      </c>
    </row>
    <row r="3" spans="2:16" ht="17.25" thickBot="1" x14ac:dyDescent="0.35"/>
    <row r="4" spans="2:16" ht="17.25" thickBot="1" x14ac:dyDescent="0.35">
      <c r="B4" s="49" t="s">
        <v>5</v>
      </c>
      <c r="C4" s="50"/>
      <c r="D4" s="2">
        <v>1</v>
      </c>
      <c r="E4" s="2">
        <v>2</v>
      </c>
      <c r="F4" s="2">
        <v>4</v>
      </c>
      <c r="G4" s="2">
        <v>6</v>
      </c>
      <c r="H4" s="17">
        <v>12</v>
      </c>
      <c r="J4" s="49" t="s">
        <v>5</v>
      </c>
      <c r="K4" s="50"/>
      <c r="L4" s="2">
        <v>1</v>
      </c>
      <c r="M4" s="2">
        <v>2</v>
      </c>
      <c r="N4" s="2">
        <v>4</v>
      </c>
      <c r="O4" s="2">
        <v>6</v>
      </c>
      <c r="P4" s="17">
        <v>12</v>
      </c>
    </row>
    <row r="5" spans="2:16" x14ac:dyDescent="0.3">
      <c r="B5" s="51" t="s">
        <v>0</v>
      </c>
      <c r="C5" s="1" t="s">
        <v>6</v>
      </c>
      <c r="D5" s="25">
        <v>644222.4</v>
      </c>
      <c r="E5" s="25">
        <v>1640792.4</v>
      </c>
      <c r="F5" s="25">
        <v>2861398.8</v>
      </c>
      <c r="G5" s="25">
        <v>10562193.6</v>
      </c>
      <c r="H5" s="26">
        <v>5962928.3999999994</v>
      </c>
      <c r="J5" s="51" t="s">
        <v>1</v>
      </c>
      <c r="K5" s="1" t="s">
        <v>6</v>
      </c>
      <c r="L5" s="25">
        <v>1020064.7999999999</v>
      </c>
      <c r="M5" s="25">
        <v>553129.19999999995</v>
      </c>
      <c r="N5" s="25">
        <v>265696.8</v>
      </c>
      <c r="O5" s="25">
        <v>175322.4</v>
      </c>
      <c r="P5" s="26">
        <v>78984</v>
      </c>
    </row>
    <row r="6" spans="2:16" x14ac:dyDescent="0.3">
      <c r="B6" s="52"/>
      <c r="C6" s="1" t="s">
        <v>7</v>
      </c>
      <c r="D6" s="25">
        <v>640329.6</v>
      </c>
      <c r="E6" s="25">
        <v>1745376</v>
      </c>
      <c r="F6" s="25">
        <v>2612600.4</v>
      </c>
      <c r="G6" s="25">
        <v>10587912</v>
      </c>
      <c r="H6" s="26">
        <v>5772806.3999999994</v>
      </c>
      <c r="J6" s="52"/>
      <c r="K6" s="1" t="s">
        <v>7</v>
      </c>
      <c r="L6" s="25">
        <v>1012659.6</v>
      </c>
      <c r="M6" s="25">
        <v>553730.4</v>
      </c>
      <c r="N6" s="25">
        <v>266251.2</v>
      </c>
      <c r="O6" s="25">
        <v>176696.4</v>
      </c>
      <c r="P6" s="26">
        <v>79392</v>
      </c>
    </row>
    <row r="7" spans="2:16" x14ac:dyDescent="0.3">
      <c r="B7" s="52"/>
      <c r="C7" s="1" t="s">
        <v>8</v>
      </c>
      <c r="D7" s="25">
        <v>657886.79999999993</v>
      </c>
      <c r="E7" s="25">
        <v>1822716</v>
      </c>
      <c r="F7" s="25">
        <v>2678656.7999999998</v>
      </c>
      <c r="G7" s="25">
        <v>13655749.199999999</v>
      </c>
      <c r="H7" s="26">
        <v>6332744.3999999994</v>
      </c>
      <c r="J7" s="52"/>
      <c r="K7" s="1" t="s">
        <v>8</v>
      </c>
      <c r="L7" s="25">
        <v>1010452.7999999999</v>
      </c>
      <c r="M7" s="25">
        <v>546306</v>
      </c>
      <c r="N7" s="25">
        <v>264522</v>
      </c>
      <c r="O7" s="25">
        <v>165465.60000000001</v>
      </c>
      <c r="P7" s="26">
        <v>79237.2</v>
      </c>
    </row>
    <row r="8" spans="2:16" x14ac:dyDescent="0.3">
      <c r="B8" s="52"/>
      <c r="C8" s="1" t="s">
        <v>9</v>
      </c>
      <c r="D8" s="25">
        <v>639628.79999999993</v>
      </c>
      <c r="E8" s="25">
        <v>1801897.2</v>
      </c>
      <c r="F8" s="25">
        <v>2766700.8</v>
      </c>
      <c r="G8" s="25">
        <v>11717572.799999999</v>
      </c>
      <c r="H8" s="26">
        <v>6114810</v>
      </c>
      <c r="J8" s="52"/>
      <c r="K8" s="1" t="s">
        <v>9</v>
      </c>
      <c r="L8" s="25">
        <v>1013074.7999999999</v>
      </c>
      <c r="M8" s="25">
        <v>548502</v>
      </c>
      <c r="N8" s="25">
        <v>265276.79999999999</v>
      </c>
      <c r="O8" s="25">
        <v>174135.6</v>
      </c>
      <c r="P8" s="26">
        <v>79833.599999999991</v>
      </c>
    </row>
    <row r="9" spans="2:16" x14ac:dyDescent="0.3">
      <c r="B9" s="52"/>
      <c r="C9" s="1" t="s">
        <v>10</v>
      </c>
      <c r="D9" s="25">
        <v>642030</v>
      </c>
      <c r="E9" s="25">
        <v>1717082.4</v>
      </c>
      <c r="F9" s="25">
        <v>2714640</v>
      </c>
      <c r="G9" s="25">
        <v>10798273.199999999</v>
      </c>
      <c r="H9" s="26">
        <v>6367540.7999999998</v>
      </c>
      <c r="J9" s="52"/>
      <c r="K9" s="1" t="s">
        <v>10</v>
      </c>
      <c r="L9" s="25">
        <v>1010578.7999999999</v>
      </c>
      <c r="M9" s="25">
        <v>545637.6</v>
      </c>
      <c r="N9" s="25">
        <v>264124.79999999999</v>
      </c>
      <c r="O9" s="25">
        <v>174942</v>
      </c>
      <c r="P9" s="26">
        <v>79213.2</v>
      </c>
    </row>
    <row r="10" spans="2:16" x14ac:dyDescent="0.3">
      <c r="B10" s="52"/>
      <c r="C10" s="1" t="s">
        <v>11</v>
      </c>
      <c r="D10" s="25">
        <v>637546.79999999993</v>
      </c>
      <c r="E10" s="25">
        <v>1841313.5999999999</v>
      </c>
      <c r="F10" s="25">
        <v>2733397.1999999997</v>
      </c>
      <c r="G10" s="25">
        <v>12663093.6</v>
      </c>
      <c r="H10" s="26">
        <v>6305949.5999999996</v>
      </c>
      <c r="J10" s="52"/>
      <c r="K10" s="1" t="s">
        <v>11</v>
      </c>
      <c r="L10" s="25">
        <v>1013413.2</v>
      </c>
      <c r="M10" s="25">
        <v>546374.40000000002</v>
      </c>
      <c r="N10" s="25">
        <v>264136.8</v>
      </c>
      <c r="O10" s="25">
        <v>167994</v>
      </c>
      <c r="P10" s="26">
        <v>79173.599999999991</v>
      </c>
    </row>
    <row r="11" spans="2:16" x14ac:dyDescent="0.3">
      <c r="B11" s="52"/>
      <c r="C11" s="1" t="s">
        <v>12</v>
      </c>
      <c r="D11" s="27">
        <v>641012.4</v>
      </c>
      <c r="E11" s="27">
        <v>1777508.4</v>
      </c>
      <c r="F11" s="27">
        <v>2749624.8</v>
      </c>
      <c r="G11" s="27">
        <v>10938898.799999999</v>
      </c>
      <c r="H11" s="26">
        <v>6352771.2000000002</v>
      </c>
      <c r="J11" s="52"/>
      <c r="K11" s="1" t="s">
        <v>12</v>
      </c>
      <c r="L11" s="25">
        <v>1012464</v>
      </c>
      <c r="M11" s="25">
        <v>558063.6</v>
      </c>
      <c r="N11" s="25">
        <v>264496.8</v>
      </c>
      <c r="O11" s="25">
        <v>177637.19999999998</v>
      </c>
      <c r="P11" s="26">
        <v>78296.399999999994</v>
      </c>
    </row>
    <row r="12" spans="2:16" x14ac:dyDescent="0.3">
      <c r="B12" s="52"/>
      <c r="C12" s="1" t="s">
        <v>13</v>
      </c>
      <c r="D12" s="25">
        <v>640234.79999999993</v>
      </c>
      <c r="E12" s="25">
        <v>1728996</v>
      </c>
      <c r="F12" s="25">
        <v>2733030</v>
      </c>
      <c r="G12" s="25">
        <v>11724813.6</v>
      </c>
      <c r="H12" s="26">
        <v>6456057.5999999996</v>
      </c>
      <c r="J12" s="52"/>
      <c r="K12" s="1" t="s">
        <v>13</v>
      </c>
      <c r="L12" s="25">
        <v>1012100.3999999999</v>
      </c>
      <c r="M12" s="25">
        <v>539414.4</v>
      </c>
      <c r="N12" s="25">
        <v>260163.59999999998</v>
      </c>
      <c r="O12" s="25">
        <v>176811.6</v>
      </c>
      <c r="P12" s="26">
        <v>79176</v>
      </c>
    </row>
    <row r="13" spans="2:16" x14ac:dyDescent="0.3">
      <c r="B13" s="52"/>
      <c r="C13" s="1" t="s">
        <v>14</v>
      </c>
      <c r="D13" s="25">
        <v>640446</v>
      </c>
      <c r="E13" s="25">
        <v>1759236</v>
      </c>
      <c r="F13" s="25">
        <v>2687586</v>
      </c>
      <c r="G13" s="25">
        <v>8361090</v>
      </c>
      <c r="H13" s="26">
        <v>6000268.7999999998</v>
      </c>
      <c r="J13" s="52"/>
      <c r="K13" s="1" t="s">
        <v>14</v>
      </c>
      <c r="L13" s="25">
        <v>1016730</v>
      </c>
      <c r="M13" s="25">
        <v>543966</v>
      </c>
      <c r="N13" s="25">
        <v>265521.59999999998</v>
      </c>
      <c r="O13" s="25">
        <v>167256</v>
      </c>
      <c r="P13" s="26">
        <v>78822</v>
      </c>
    </row>
    <row r="14" spans="2:16" ht="17.25" thickBot="1" x14ac:dyDescent="0.35">
      <c r="B14" s="53"/>
      <c r="C14" s="3" t="s">
        <v>15</v>
      </c>
      <c r="D14" s="28">
        <v>642288</v>
      </c>
      <c r="E14" s="28">
        <v>1807785.5999999999</v>
      </c>
      <c r="F14" s="28">
        <v>2709560.4</v>
      </c>
      <c r="G14" s="28">
        <v>9300130.7999999989</v>
      </c>
      <c r="H14" s="29">
        <v>6258393.5999999996</v>
      </c>
      <c r="J14" s="53"/>
      <c r="K14" s="1" t="s">
        <v>15</v>
      </c>
      <c r="L14" s="25">
        <v>1011915.6</v>
      </c>
      <c r="M14" s="25">
        <v>550275.6</v>
      </c>
      <c r="N14" s="25">
        <v>261876</v>
      </c>
      <c r="O14" s="25">
        <v>171650.4</v>
      </c>
      <c r="P14" s="26">
        <v>79308</v>
      </c>
    </row>
    <row r="15" spans="2:16" ht="17.25" thickBot="1" x14ac:dyDescent="0.35">
      <c r="B15" s="54" t="s">
        <v>4</v>
      </c>
      <c r="C15" s="55"/>
      <c r="D15" s="7">
        <f>AVERAGE(D5:D14)</f>
        <v>642562.55999999994</v>
      </c>
      <c r="E15" s="7">
        <f t="shared" ref="E15:H15" si="0">AVERAGE(E5:E14)</f>
        <v>1764270.36</v>
      </c>
      <c r="F15" s="7">
        <f t="shared" si="0"/>
        <v>2724719.5199999996</v>
      </c>
      <c r="G15" s="7">
        <f t="shared" si="0"/>
        <v>11030972.759999998</v>
      </c>
      <c r="H15" s="8">
        <f t="shared" si="0"/>
        <v>6192427.0800000001</v>
      </c>
      <c r="J15" s="54" t="s">
        <v>4</v>
      </c>
      <c r="K15" s="55"/>
      <c r="L15" s="7">
        <f>AVERAGE(L5:L14)</f>
        <v>1013345.4</v>
      </c>
      <c r="M15" s="7">
        <f t="shared" ref="M15" si="1">AVERAGE(M5:M14)</f>
        <v>548539.92000000004</v>
      </c>
      <c r="N15" s="7">
        <f t="shared" ref="N15" si="2">AVERAGE(N5:N14)</f>
        <v>264206.64</v>
      </c>
      <c r="O15" s="7">
        <f t="shared" ref="O15" si="3">AVERAGE(O5:O14)</f>
        <v>172791.12</v>
      </c>
      <c r="P15" s="8">
        <f t="shared" ref="P15" si="4">AVERAGE(P5:P14)</f>
        <v>79143.600000000006</v>
      </c>
    </row>
    <row r="16" spans="2:16" ht="17.25" thickBot="1" x14ac:dyDescent="0.35"/>
    <row r="17" spans="2:16" ht="17.25" thickBot="1" x14ac:dyDescent="0.35">
      <c r="B17" s="49" t="s">
        <v>5</v>
      </c>
      <c r="C17" s="50"/>
      <c r="D17" s="2">
        <v>1</v>
      </c>
      <c r="E17" s="2">
        <v>2</v>
      </c>
      <c r="F17" s="2">
        <v>4</v>
      </c>
      <c r="G17" s="2">
        <v>6</v>
      </c>
      <c r="H17" s="17">
        <v>12</v>
      </c>
      <c r="J17" s="49" t="s">
        <v>5</v>
      </c>
      <c r="K17" s="50"/>
      <c r="L17" s="2">
        <v>1</v>
      </c>
      <c r="M17" s="2">
        <v>2</v>
      </c>
      <c r="N17" s="2">
        <v>4</v>
      </c>
      <c r="O17" s="2">
        <v>6</v>
      </c>
      <c r="P17" s="17">
        <v>12</v>
      </c>
    </row>
    <row r="18" spans="2:16" x14ac:dyDescent="0.3">
      <c r="B18" s="51" t="s">
        <v>2</v>
      </c>
      <c r="C18" s="1" t="s">
        <v>6</v>
      </c>
      <c r="D18" s="25">
        <v>487222.8</v>
      </c>
      <c r="E18" s="25">
        <v>752178</v>
      </c>
      <c r="F18" s="25">
        <v>559693.19999999995</v>
      </c>
      <c r="G18" s="25">
        <v>457329.6</v>
      </c>
      <c r="H18" s="26">
        <v>268482</v>
      </c>
      <c r="J18" s="51" t="s">
        <v>3</v>
      </c>
      <c r="K18" s="1" t="s">
        <v>6</v>
      </c>
      <c r="L18" s="25">
        <v>387141.6</v>
      </c>
      <c r="M18" s="31">
        <v>233210.4</v>
      </c>
      <c r="N18" s="31">
        <v>120729.59999999999</v>
      </c>
      <c r="O18" s="31">
        <v>103662</v>
      </c>
      <c r="P18" s="32">
        <v>37522.799999999996</v>
      </c>
    </row>
    <row r="19" spans="2:16" x14ac:dyDescent="0.3">
      <c r="B19" s="52"/>
      <c r="C19" s="1" t="s">
        <v>7</v>
      </c>
      <c r="D19" s="30">
        <v>483082.8</v>
      </c>
      <c r="E19" s="30">
        <v>677023.2</v>
      </c>
      <c r="F19" s="30">
        <v>577921.19999999995</v>
      </c>
      <c r="G19" s="30">
        <v>461116.8</v>
      </c>
      <c r="H19" s="26">
        <v>270694.8</v>
      </c>
      <c r="J19" s="52"/>
      <c r="K19" s="1" t="s">
        <v>7</v>
      </c>
      <c r="L19" s="25">
        <v>382988.39999999997</v>
      </c>
      <c r="M19" s="25">
        <v>233876.4</v>
      </c>
      <c r="N19" s="25">
        <v>120344.4</v>
      </c>
      <c r="O19" s="25">
        <v>77113.2</v>
      </c>
      <c r="P19" s="26">
        <v>37593.599999999999</v>
      </c>
    </row>
    <row r="20" spans="2:16" x14ac:dyDescent="0.3">
      <c r="B20" s="52"/>
      <c r="C20" s="1" t="s">
        <v>8</v>
      </c>
      <c r="D20" s="30">
        <v>493447.19999999995</v>
      </c>
      <c r="E20" s="30">
        <v>648520.79999999993</v>
      </c>
      <c r="F20" s="30">
        <v>546874.79999999993</v>
      </c>
      <c r="G20" s="30">
        <v>465998.39999999997</v>
      </c>
      <c r="H20" s="26">
        <v>273075.59999999998</v>
      </c>
      <c r="J20" s="52"/>
      <c r="K20" s="1" t="s">
        <v>8</v>
      </c>
      <c r="L20" s="25">
        <v>388542</v>
      </c>
      <c r="M20" s="25">
        <v>234907.19999999998</v>
      </c>
      <c r="N20" s="25">
        <v>118396.79999999999</v>
      </c>
      <c r="O20" s="25">
        <v>75940.800000000003</v>
      </c>
      <c r="P20" s="26">
        <v>37352.400000000001</v>
      </c>
    </row>
    <row r="21" spans="2:16" x14ac:dyDescent="0.3">
      <c r="B21" s="52"/>
      <c r="C21" s="1" t="s">
        <v>9</v>
      </c>
      <c r="D21" s="30">
        <v>486432</v>
      </c>
      <c r="E21" s="30">
        <v>600061.19999999995</v>
      </c>
      <c r="F21" s="30">
        <v>553273.19999999995</v>
      </c>
      <c r="G21" s="30">
        <v>459406.8</v>
      </c>
      <c r="H21" s="26">
        <v>272644.8</v>
      </c>
      <c r="J21" s="52"/>
      <c r="K21" s="1" t="s">
        <v>9</v>
      </c>
      <c r="L21" s="25">
        <v>389157.6</v>
      </c>
      <c r="M21" s="25">
        <v>232305.6</v>
      </c>
      <c r="N21" s="25">
        <v>117240</v>
      </c>
      <c r="O21" s="25">
        <v>78732</v>
      </c>
      <c r="P21" s="26">
        <v>37188</v>
      </c>
    </row>
    <row r="22" spans="2:16" x14ac:dyDescent="0.3">
      <c r="B22" s="52"/>
      <c r="C22" s="1" t="s">
        <v>10</v>
      </c>
      <c r="D22" s="30">
        <v>490771.19999999995</v>
      </c>
      <c r="E22" s="30">
        <v>641824.79999999993</v>
      </c>
      <c r="F22" s="30">
        <v>552592.79999999993</v>
      </c>
      <c r="G22" s="30">
        <v>461595.6</v>
      </c>
      <c r="H22" s="26">
        <v>271065.59999999998</v>
      </c>
      <c r="J22" s="52"/>
      <c r="K22" s="1" t="s">
        <v>10</v>
      </c>
      <c r="L22" s="25">
        <v>386035.20000000001</v>
      </c>
      <c r="M22" s="25">
        <v>228844.79999999999</v>
      </c>
      <c r="N22" s="25">
        <v>117765.59999999999</v>
      </c>
      <c r="O22" s="25">
        <v>78687.599999999991</v>
      </c>
      <c r="P22" s="26">
        <v>37269.599999999999</v>
      </c>
    </row>
    <row r="23" spans="2:16" x14ac:dyDescent="0.3">
      <c r="B23" s="52"/>
      <c r="C23" s="1" t="s">
        <v>11</v>
      </c>
      <c r="D23" s="30">
        <v>485749.19999999995</v>
      </c>
      <c r="E23" s="30">
        <v>648415.19999999995</v>
      </c>
      <c r="F23" s="30">
        <v>546508.79999999993</v>
      </c>
      <c r="G23" s="30">
        <v>467698.8</v>
      </c>
      <c r="H23" s="26">
        <v>273338.39999999997</v>
      </c>
      <c r="J23" s="52"/>
      <c r="K23" s="1" t="s">
        <v>11</v>
      </c>
      <c r="L23" s="25">
        <v>387506.39999999997</v>
      </c>
      <c r="M23" s="25">
        <v>231045.6</v>
      </c>
      <c r="N23" s="25">
        <v>118245.59999999999</v>
      </c>
      <c r="O23" s="25">
        <v>76545.599999999991</v>
      </c>
      <c r="P23" s="26">
        <v>37227.599999999999</v>
      </c>
    </row>
    <row r="24" spans="2:16" x14ac:dyDescent="0.3">
      <c r="B24" s="52"/>
      <c r="C24" s="1" t="s">
        <v>12</v>
      </c>
      <c r="D24" s="30">
        <v>486670.8</v>
      </c>
      <c r="E24" s="30">
        <v>638538</v>
      </c>
      <c r="F24" s="30">
        <v>550178.4</v>
      </c>
      <c r="G24" s="30">
        <v>458677.2</v>
      </c>
      <c r="H24" s="26">
        <v>271628.39999999997</v>
      </c>
      <c r="J24" s="52"/>
      <c r="K24" s="1" t="s">
        <v>12</v>
      </c>
      <c r="L24" s="25">
        <v>391275.6</v>
      </c>
      <c r="M24" s="25">
        <v>230296.8</v>
      </c>
      <c r="N24" s="25">
        <v>117169.2</v>
      </c>
      <c r="O24" s="25">
        <v>78048</v>
      </c>
      <c r="P24" s="26">
        <v>37236</v>
      </c>
    </row>
    <row r="25" spans="2:16" x14ac:dyDescent="0.3">
      <c r="B25" s="52"/>
      <c r="C25" s="1" t="s">
        <v>13</v>
      </c>
      <c r="D25" s="25">
        <v>488751.6</v>
      </c>
      <c r="E25" s="25">
        <v>624658.79999999993</v>
      </c>
      <c r="F25" s="25">
        <v>551209.19999999995</v>
      </c>
      <c r="G25" s="25">
        <v>461406</v>
      </c>
      <c r="H25" s="26">
        <v>271076.39999999997</v>
      </c>
      <c r="J25" s="52"/>
      <c r="K25" s="1" t="s">
        <v>13</v>
      </c>
      <c r="L25" s="25">
        <v>386517.6</v>
      </c>
      <c r="M25" s="25">
        <v>231786</v>
      </c>
      <c r="N25" s="25">
        <v>118455.59999999999</v>
      </c>
      <c r="O25" s="25">
        <v>76197.599999999991</v>
      </c>
      <c r="P25" s="26">
        <v>37329.599999999999</v>
      </c>
    </row>
    <row r="26" spans="2:16" x14ac:dyDescent="0.3">
      <c r="B26" s="52"/>
      <c r="C26" s="1" t="s">
        <v>14</v>
      </c>
      <c r="D26" s="25">
        <v>491070</v>
      </c>
      <c r="E26" s="25">
        <v>652846.79999999993</v>
      </c>
      <c r="F26" s="25">
        <v>551013.6</v>
      </c>
      <c r="G26" s="25">
        <v>464133.6</v>
      </c>
      <c r="H26" s="26">
        <v>272056.8</v>
      </c>
      <c r="J26" s="52"/>
      <c r="K26" s="1" t="s">
        <v>14</v>
      </c>
      <c r="L26" s="25">
        <v>386920.8</v>
      </c>
      <c r="M26" s="25">
        <v>225535.19999999998</v>
      </c>
      <c r="N26" s="25">
        <v>118882.79999999999</v>
      </c>
      <c r="O26" s="25">
        <v>76122</v>
      </c>
      <c r="P26" s="26">
        <v>37386</v>
      </c>
    </row>
    <row r="27" spans="2:16" ht="17.25" thickBot="1" x14ac:dyDescent="0.35">
      <c r="B27" s="53"/>
      <c r="C27" s="1" t="s">
        <v>15</v>
      </c>
      <c r="D27" s="25">
        <v>490068</v>
      </c>
      <c r="E27" s="25">
        <v>634682.4</v>
      </c>
      <c r="F27" s="25">
        <v>554312.4</v>
      </c>
      <c r="G27" s="25">
        <v>460696.8</v>
      </c>
      <c r="H27" s="26">
        <v>271688.39999999997</v>
      </c>
      <c r="J27" s="53"/>
      <c r="K27" s="1" t="s">
        <v>15</v>
      </c>
      <c r="L27" s="25">
        <v>393968.39999999997</v>
      </c>
      <c r="M27" s="25">
        <v>230736</v>
      </c>
      <c r="N27" s="25">
        <v>116826</v>
      </c>
      <c r="O27" s="25">
        <v>78546</v>
      </c>
      <c r="P27" s="26">
        <v>37207.199999999997</v>
      </c>
    </row>
    <row r="28" spans="2:16" ht="17.25" thickBot="1" x14ac:dyDescent="0.35">
      <c r="B28" s="54" t="s">
        <v>4</v>
      </c>
      <c r="C28" s="55"/>
      <c r="D28" s="7">
        <f>AVERAGE(D18:D27)</f>
        <v>488326.55999999994</v>
      </c>
      <c r="E28" s="7">
        <f t="shared" ref="E28" si="5">AVERAGE(E18:E27)</f>
        <v>651874.92000000004</v>
      </c>
      <c r="F28" s="7">
        <f t="shared" ref="F28" si="6">AVERAGE(F18:F27)</f>
        <v>554357.75999999989</v>
      </c>
      <c r="G28" s="7">
        <f t="shared" ref="G28" si="7">AVERAGE(G18:G27)</f>
        <v>461805.95999999996</v>
      </c>
      <c r="H28" s="8">
        <f t="shared" ref="H28" si="8">AVERAGE(H18:H27)</f>
        <v>271575.11999999994</v>
      </c>
      <c r="J28" s="54" t="s">
        <v>4</v>
      </c>
      <c r="K28" s="55"/>
      <c r="L28" s="7">
        <f>AVERAGE(L18:L27)</f>
        <v>388005.36</v>
      </c>
      <c r="M28" s="7">
        <f t="shared" ref="M28" si="9">AVERAGE(M18:M27)</f>
        <v>231254.39999999999</v>
      </c>
      <c r="N28" s="7">
        <f t="shared" ref="N28" si="10">AVERAGE(N18:N27)</f>
        <v>118405.55999999998</v>
      </c>
      <c r="O28" s="7">
        <f t="shared" ref="O28" si="11">AVERAGE(O18:O27)</f>
        <v>79959.48</v>
      </c>
      <c r="P28" s="8">
        <f t="shared" ref="P28" si="12">AVERAGE(P18:P27)</f>
        <v>37331.279999999999</v>
      </c>
    </row>
    <row r="29" spans="2:16" ht="17.25" thickBot="1" x14ac:dyDescent="0.35"/>
    <row r="30" spans="2:16" ht="17.25" thickBot="1" x14ac:dyDescent="0.35">
      <c r="O30" s="47" t="s">
        <v>16</v>
      </c>
      <c r="P30" s="48"/>
    </row>
    <row r="31" spans="2:16" ht="17.25" thickBot="1" x14ac:dyDescent="0.35"/>
    <row r="32" spans="2:16" ht="17.25" thickBot="1" x14ac:dyDescent="0.35">
      <c r="B32" s="16"/>
      <c r="C32" s="44" t="s">
        <v>17</v>
      </c>
      <c r="D32" s="45"/>
      <c r="E32" s="45"/>
      <c r="F32" s="45"/>
      <c r="G32" s="46"/>
    </row>
    <row r="33" spans="2:7" ht="17.25" thickBot="1" x14ac:dyDescent="0.35">
      <c r="B33" s="4" t="s">
        <v>5</v>
      </c>
      <c r="C33" s="5" t="s">
        <v>18</v>
      </c>
      <c r="D33" s="5" t="s">
        <v>19</v>
      </c>
      <c r="E33" s="5" t="s">
        <v>20</v>
      </c>
      <c r="F33" s="5" t="s">
        <v>21</v>
      </c>
      <c r="G33" s="5" t="s">
        <v>22</v>
      </c>
    </row>
    <row r="34" spans="2:7" ht="17.25" thickBot="1" x14ac:dyDescent="0.35">
      <c r="B34" s="6" t="s">
        <v>0</v>
      </c>
      <c r="C34" s="9">
        <f>D15</f>
        <v>642562.55999999994</v>
      </c>
      <c r="D34" s="10">
        <f>E15</f>
        <v>1764270.36</v>
      </c>
      <c r="E34" s="10">
        <f>F15</f>
        <v>2724719.5199999996</v>
      </c>
      <c r="F34" s="10">
        <f>G15</f>
        <v>11030972.759999998</v>
      </c>
      <c r="G34" s="20">
        <f>H15</f>
        <v>6192427.0800000001</v>
      </c>
    </row>
    <row r="35" spans="2:7" ht="17.25" thickBot="1" x14ac:dyDescent="0.35">
      <c r="B35" s="6" t="s">
        <v>1</v>
      </c>
      <c r="C35" s="11">
        <f>L15</f>
        <v>1013345.4</v>
      </c>
      <c r="D35" s="12">
        <f>M15</f>
        <v>548539.92000000004</v>
      </c>
      <c r="E35" s="12">
        <f>N15</f>
        <v>264206.64</v>
      </c>
      <c r="F35" s="12">
        <f>O15</f>
        <v>172791.12</v>
      </c>
      <c r="G35" s="21">
        <f>P15</f>
        <v>79143.600000000006</v>
      </c>
    </row>
    <row r="36" spans="2:7" ht="17.25" thickBot="1" x14ac:dyDescent="0.35">
      <c r="B36" s="6" t="s">
        <v>2</v>
      </c>
      <c r="C36" s="11">
        <f>D28</f>
        <v>488326.55999999994</v>
      </c>
      <c r="D36" s="12">
        <f>E28</f>
        <v>651874.92000000004</v>
      </c>
      <c r="E36" s="12">
        <f>F28</f>
        <v>554357.75999999989</v>
      </c>
      <c r="F36" s="12">
        <f>G28</f>
        <v>461805.95999999996</v>
      </c>
      <c r="G36" s="21">
        <f>H28</f>
        <v>271575.11999999994</v>
      </c>
    </row>
    <row r="37" spans="2:7" ht="17.25" thickBot="1" x14ac:dyDescent="0.35">
      <c r="B37" s="6" t="s">
        <v>3</v>
      </c>
      <c r="C37" s="13">
        <f>L28</f>
        <v>388005.36</v>
      </c>
      <c r="D37" s="14">
        <f>M28</f>
        <v>231254.39999999999</v>
      </c>
      <c r="E37" s="14">
        <f>N28</f>
        <v>118405.55999999998</v>
      </c>
      <c r="F37" s="14">
        <f>O28</f>
        <v>79959.48</v>
      </c>
      <c r="G37" s="22">
        <f>P28</f>
        <v>37331.279999999999</v>
      </c>
    </row>
    <row r="38" spans="2:7" x14ac:dyDescent="0.3">
      <c r="B38" s="16"/>
      <c r="C38" s="24"/>
      <c r="D38" s="24"/>
      <c r="E38" s="24"/>
      <c r="F38" s="24"/>
      <c r="G38" s="24"/>
    </row>
    <row r="39" spans="2:7" ht="17.25" thickBot="1" x14ac:dyDescent="0.35"/>
    <row r="40" spans="2:7" ht="17.25" thickBot="1" x14ac:dyDescent="0.35">
      <c r="B40" s="16"/>
      <c r="C40" s="44" t="s">
        <v>23</v>
      </c>
      <c r="D40" s="45"/>
      <c r="E40" s="45"/>
      <c r="F40" s="45"/>
      <c r="G40" s="46"/>
    </row>
    <row r="41" spans="2:7" ht="17.25" thickBot="1" x14ac:dyDescent="0.35">
      <c r="B41" s="4" t="s">
        <v>5</v>
      </c>
      <c r="C41" s="19" t="s">
        <v>18</v>
      </c>
      <c r="D41" s="19" t="s">
        <v>19</v>
      </c>
      <c r="E41" s="19" t="s">
        <v>20</v>
      </c>
      <c r="F41" s="19" t="s">
        <v>21</v>
      </c>
      <c r="G41" s="19" t="s">
        <v>22</v>
      </c>
    </row>
    <row r="42" spans="2:7" ht="17.25" thickBot="1" x14ac:dyDescent="0.35">
      <c r="B42" s="18" t="s">
        <v>0</v>
      </c>
      <c r="C42" s="33">
        <f>$C$2/C34</f>
        <v>1.8675224401496411</v>
      </c>
      <c r="D42" s="35">
        <f t="shared" ref="D42:G42" si="13">$C$2/D34</f>
        <v>0.68016786270784479</v>
      </c>
      <c r="E42" s="35">
        <f t="shared" si="13"/>
        <v>0.44041230342857463</v>
      </c>
      <c r="F42" s="35">
        <f t="shared" si="13"/>
        <v>0.10878460368893163</v>
      </c>
      <c r="G42" s="36">
        <f t="shared" si="13"/>
        <v>0.19378508369936268</v>
      </c>
    </row>
    <row r="43" spans="2:7" ht="17.25" thickBot="1" x14ac:dyDescent="0.35">
      <c r="B43" s="18" t="s">
        <v>1</v>
      </c>
      <c r="C43" s="37">
        <f t="shared" ref="C43:G43" si="14">$C$2/C35</f>
        <v>1.1841964250294124</v>
      </c>
      <c r="D43" s="34">
        <f t="shared" si="14"/>
        <v>2.1876256517483723</v>
      </c>
      <c r="E43" s="34">
        <f t="shared" si="14"/>
        <v>4.5418994768640184</v>
      </c>
      <c r="F43" s="34">
        <f t="shared" si="14"/>
        <v>6.9448013300683513</v>
      </c>
      <c r="G43" s="38">
        <f t="shared" si="14"/>
        <v>15.162312555911026</v>
      </c>
    </row>
    <row r="44" spans="2:7" ht="17.25" thickBot="1" x14ac:dyDescent="0.35">
      <c r="B44" s="18" t="s">
        <v>2</v>
      </c>
      <c r="C44" s="37">
        <f t="shared" ref="C44:G44" si="15">$C$2/C36</f>
        <v>2.4573719684630713</v>
      </c>
      <c r="D44" s="34">
        <f t="shared" si="15"/>
        <v>1.8408439459520853</v>
      </c>
      <c r="E44" s="34">
        <f t="shared" si="15"/>
        <v>2.1646670915186617</v>
      </c>
      <c r="F44" s="34">
        <f t="shared" si="15"/>
        <v>2.598493964867842</v>
      </c>
      <c r="G44" s="38">
        <f t="shared" si="15"/>
        <v>4.4186669235385052</v>
      </c>
    </row>
    <row r="45" spans="2:7" ht="17.25" thickBot="1" x14ac:dyDescent="0.35">
      <c r="B45" s="18" t="s">
        <v>3</v>
      </c>
      <c r="C45" s="39">
        <f t="shared" ref="C45:G45" si="16">$C$2/C37</f>
        <v>3.0927407806943701</v>
      </c>
      <c r="D45" s="40">
        <f t="shared" si="16"/>
        <v>5.1890904562248332</v>
      </c>
      <c r="E45" s="40">
        <f t="shared" si="16"/>
        <v>10.1346592170165</v>
      </c>
      <c r="F45" s="40">
        <f t="shared" si="16"/>
        <v>15.007601350083819</v>
      </c>
      <c r="G45" s="41">
        <f t="shared" si="16"/>
        <v>32.144625097237494</v>
      </c>
    </row>
    <row r="46" spans="2:7" x14ac:dyDescent="0.3">
      <c r="B46" s="16"/>
      <c r="C46" s="23"/>
      <c r="D46" s="23"/>
      <c r="E46" s="23"/>
      <c r="F46" s="23"/>
      <c r="G46" s="23"/>
    </row>
    <row r="47" spans="2:7" ht="17.25" thickBot="1" x14ac:dyDescent="0.35"/>
    <row r="48" spans="2:7" ht="17.25" thickBot="1" x14ac:dyDescent="0.35">
      <c r="B48" s="16"/>
      <c r="C48" s="44" t="s">
        <v>25</v>
      </c>
      <c r="D48" s="45"/>
      <c r="E48" s="45"/>
      <c r="F48" s="45"/>
      <c r="G48" s="46"/>
    </row>
    <row r="49" spans="2:7" ht="17.25" thickBot="1" x14ac:dyDescent="0.35">
      <c r="B49" s="4" t="s">
        <v>5</v>
      </c>
      <c r="C49" s="19" t="s">
        <v>18</v>
      </c>
      <c r="D49" s="19" t="s">
        <v>19</v>
      </c>
      <c r="E49" s="19" t="s">
        <v>20</v>
      </c>
      <c r="F49" s="19" t="s">
        <v>21</v>
      </c>
      <c r="G49" s="19" t="s">
        <v>22</v>
      </c>
    </row>
    <row r="50" spans="2:7" ht="17.25" thickBot="1" x14ac:dyDescent="0.35">
      <c r="B50" s="18" t="s">
        <v>0</v>
      </c>
      <c r="C50" s="33">
        <f>C42</f>
        <v>1.8675224401496411</v>
      </c>
      <c r="D50" s="35">
        <f>D42</f>
        <v>0.68016786270784479</v>
      </c>
      <c r="E50" s="35">
        <f>E42</f>
        <v>0.44041230342857463</v>
      </c>
      <c r="F50" s="35">
        <f>F42</f>
        <v>0.10878460368893163</v>
      </c>
      <c r="G50" s="36">
        <f>G42</f>
        <v>0.19378508369936268</v>
      </c>
    </row>
    <row r="51" spans="2:7" ht="17.25" thickBot="1" x14ac:dyDescent="0.35">
      <c r="B51" s="18" t="s">
        <v>3</v>
      </c>
      <c r="C51" s="39">
        <f>C45</f>
        <v>3.0927407806943701</v>
      </c>
      <c r="D51" s="40">
        <f>D45</f>
        <v>5.1890904562248332</v>
      </c>
      <c r="E51" s="40">
        <f>E45</f>
        <v>10.1346592170165</v>
      </c>
      <c r="F51" s="40">
        <f>F45</f>
        <v>15.007601350083819</v>
      </c>
      <c r="G51" s="41">
        <f>G45</f>
        <v>32.144625097237494</v>
      </c>
    </row>
  </sheetData>
  <mergeCells count="16">
    <mergeCell ref="C48:G48"/>
    <mergeCell ref="C40:G40"/>
    <mergeCell ref="C32:G32"/>
    <mergeCell ref="O30:P30"/>
    <mergeCell ref="B4:C4"/>
    <mergeCell ref="B17:C17"/>
    <mergeCell ref="J4:K4"/>
    <mergeCell ref="J17:K17"/>
    <mergeCell ref="B5:B14"/>
    <mergeCell ref="J5:J14"/>
    <mergeCell ref="B18:B27"/>
    <mergeCell ref="J18:J27"/>
    <mergeCell ref="B28:C28"/>
    <mergeCell ref="J28:K28"/>
    <mergeCell ref="J15:K15"/>
    <mergeCell ref="B15:C1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2020-09-04T10:21:28Z</dcterms:created>
  <dcterms:modified xsi:type="dcterms:W3CDTF">2020-09-15T05:26:22Z</dcterms:modified>
</cp:coreProperties>
</file>