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균\Desktop\논문\1920-thesis\연구일지\졸업작품 주간 일지 34주차\"/>
    </mc:Choice>
  </mc:AlternateContent>
  <xr:revisionPtr revIDLastSave="0" documentId="13_ncr:1_{5EDCFB7B-40D5-4FC7-B9A9-31E7179AF3DB}" xr6:coauthVersionLast="45" xr6:coauthVersionMax="45" xr10:uidLastSave="{00000000-0000-0000-0000-000000000000}"/>
  <bookViews>
    <workbookView xWindow="675" yWindow="900" windowWidth="15825" windowHeight="13785" xr2:uid="{A84826DA-47DA-419E-88B7-1DF0A963E0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D42" i="1"/>
  <c r="E42" i="1"/>
  <c r="F42" i="1"/>
  <c r="G42" i="1"/>
  <c r="C42" i="1"/>
  <c r="D46" i="2"/>
  <c r="E46" i="2"/>
  <c r="F46" i="2"/>
  <c r="G46" i="2"/>
  <c r="H46" i="2"/>
  <c r="G56" i="2"/>
  <c r="H56" i="2"/>
  <c r="L47" i="2"/>
  <c r="M47" i="2"/>
  <c r="N47" i="2"/>
  <c r="O47" i="2"/>
  <c r="P47" i="2"/>
  <c r="L48" i="2"/>
  <c r="M48" i="2"/>
  <c r="N48" i="2"/>
  <c r="O48" i="2"/>
  <c r="P48" i="2"/>
  <c r="L49" i="2"/>
  <c r="M49" i="2"/>
  <c r="N49" i="2"/>
  <c r="O49" i="2"/>
  <c r="P49" i="2"/>
  <c r="P56" i="2" s="1"/>
  <c r="L50" i="2"/>
  <c r="M50" i="2"/>
  <c r="N50" i="2"/>
  <c r="O50" i="2"/>
  <c r="P50" i="2"/>
  <c r="L51" i="2"/>
  <c r="M51" i="2"/>
  <c r="N51" i="2"/>
  <c r="O51" i="2"/>
  <c r="O56" i="2" s="1"/>
  <c r="P51" i="2"/>
  <c r="L52" i="2"/>
  <c r="M52" i="2"/>
  <c r="N52" i="2"/>
  <c r="O52" i="2"/>
  <c r="P52" i="2"/>
  <c r="L53" i="2"/>
  <c r="M53" i="2"/>
  <c r="N53" i="2"/>
  <c r="O53" i="2"/>
  <c r="P53" i="2"/>
  <c r="L54" i="2"/>
  <c r="M54" i="2"/>
  <c r="N54" i="2"/>
  <c r="O54" i="2"/>
  <c r="P54" i="2"/>
  <c r="L55" i="2"/>
  <c r="M55" i="2"/>
  <c r="N55" i="2"/>
  <c r="O55" i="2"/>
  <c r="P55" i="2"/>
  <c r="M46" i="2"/>
  <c r="N46" i="2"/>
  <c r="O46" i="2"/>
  <c r="P46" i="2"/>
  <c r="L46" i="2"/>
  <c r="L34" i="2"/>
  <c r="M34" i="2"/>
  <c r="N34" i="2"/>
  <c r="N43" i="2" s="1"/>
  <c r="O34" i="2"/>
  <c r="P34" i="2"/>
  <c r="P43" i="2" s="1"/>
  <c r="L35" i="2"/>
  <c r="M35" i="2"/>
  <c r="M43" i="2" s="1"/>
  <c r="N35" i="2"/>
  <c r="O35" i="2"/>
  <c r="P35" i="2"/>
  <c r="L36" i="2"/>
  <c r="M36" i="2"/>
  <c r="N36" i="2"/>
  <c r="O36" i="2"/>
  <c r="P36" i="2"/>
  <c r="L37" i="2"/>
  <c r="L43" i="2" s="1"/>
  <c r="M37" i="2"/>
  <c r="N37" i="2"/>
  <c r="O37" i="2"/>
  <c r="P37" i="2"/>
  <c r="L38" i="2"/>
  <c r="M38" i="2"/>
  <c r="N38" i="2"/>
  <c r="O38" i="2"/>
  <c r="O43" i="2" s="1"/>
  <c r="P38" i="2"/>
  <c r="L39" i="2"/>
  <c r="M39" i="2"/>
  <c r="N39" i="2"/>
  <c r="O39" i="2"/>
  <c r="P39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M33" i="2"/>
  <c r="N33" i="2"/>
  <c r="O33" i="2"/>
  <c r="P33" i="2"/>
  <c r="L33" i="2"/>
  <c r="D15" i="1"/>
  <c r="E15" i="1"/>
  <c r="F15" i="1"/>
  <c r="G15" i="1"/>
  <c r="H15" i="1"/>
  <c r="L15" i="1"/>
  <c r="M15" i="1"/>
  <c r="N15" i="1"/>
  <c r="O15" i="1"/>
  <c r="P15" i="1"/>
  <c r="D28" i="1"/>
  <c r="E28" i="1"/>
  <c r="F28" i="1"/>
  <c r="G28" i="1"/>
  <c r="H28" i="1"/>
  <c r="L28" i="1"/>
  <c r="M28" i="1"/>
  <c r="N28" i="1"/>
  <c r="O28" i="1"/>
  <c r="P28" i="1"/>
  <c r="E70" i="2"/>
  <c r="O70" i="2"/>
  <c r="F56" i="2"/>
  <c r="E56" i="2"/>
  <c r="E43" i="2"/>
  <c r="F43" i="2"/>
  <c r="G43" i="2"/>
  <c r="H43" i="2"/>
  <c r="D43" i="2"/>
  <c r="P27" i="2"/>
  <c r="O27" i="2"/>
  <c r="N27" i="2"/>
  <c r="M27" i="2"/>
  <c r="L27" i="2"/>
  <c r="H27" i="2"/>
  <c r="G27" i="2"/>
  <c r="F27" i="2"/>
  <c r="E27" i="2"/>
  <c r="D27" i="2"/>
  <c r="P14" i="2"/>
  <c r="O14" i="2"/>
  <c r="N14" i="2"/>
  <c r="M14" i="2"/>
  <c r="L14" i="2"/>
  <c r="H14" i="2"/>
  <c r="G14" i="2"/>
  <c r="F14" i="2"/>
  <c r="E14" i="2"/>
  <c r="D14" i="2"/>
  <c r="M56" i="2" l="1"/>
  <c r="L56" i="2"/>
  <c r="N56" i="2"/>
  <c r="L83" i="2"/>
  <c r="O83" i="2"/>
  <c r="M83" i="2"/>
  <c r="P83" i="2"/>
  <c r="N83" i="2"/>
  <c r="L70" i="2"/>
  <c r="M70" i="2"/>
  <c r="P70" i="2"/>
  <c r="N70" i="2"/>
  <c r="D70" i="2"/>
  <c r="F70" i="2"/>
  <c r="G70" i="2"/>
  <c r="H70" i="2"/>
  <c r="F83" i="2"/>
  <c r="G83" i="2"/>
  <c r="E83" i="2"/>
  <c r="D83" i="2"/>
  <c r="H83" i="2"/>
  <c r="D56" i="2"/>
  <c r="C36" i="1"/>
  <c r="G37" i="1"/>
  <c r="F37" i="1"/>
  <c r="E37" i="1"/>
  <c r="D37" i="1"/>
  <c r="C37" i="1"/>
  <c r="G35" i="1"/>
  <c r="F35" i="1"/>
  <c r="E35" i="1"/>
  <c r="D35" i="1"/>
  <c r="C35" i="1"/>
  <c r="G36" i="1"/>
  <c r="F36" i="1"/>
  <c r="E36" i="1"/>
  <c r="D36" i="1"/>
  <c r="D34" i="1"/>
  <c r="E34" i="1"/>
  <c r="F34" i="1"/>
  <c r="G34" i="1"/>
  <c r="C34" i="1"/>
</calcChain>
</file>

<file path=xl/sharedStrings.xml><?xml version="1.0" encoding="utf-8"?>
<sst xmlns="http://schemas.openxmlformats.org/spreadsheetml/2006/main" count="234" uniqueCount="25">
  <si>
    <t>ATSP</t>
    <phoneticPr fontId="1" type="noConversion"/>
  </si>
  <si>
    <t>LSP</t>
    <phoneticPr fontId="1" type="noConversion"/>
  </si>
  <si>
    <t>HPLFSP</t>
    <phoneticPr fontId="1" type="noConversion"/>
  </si>
  <si>
    <t>LFSP</t>
    <phoneticPr fontId="1" type="noConversion"/>
  </si>
  <si>
    <t>average</t>
  </si>
  <si>
    <t>thread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</si>
  <si>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</si>
  <si>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</si>
  <si>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</si>
  <si>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</si>
  <si>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</si>
  <si>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</si>
  <si>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</si>
  <si>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</si>
  <si>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</si>
  <si>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#10</t>
    <phoneticPr fontId="1" type="noConversion"/>
  </si>
  <si>
    <t>단위 (ms)</t>
    <phoneticPr fontId="1" type="noConversion"/>
  </si>
  <si>
    <t>average time(ms)</t>
    <phoneticPr fontId="1" type="noConversion"/>
  </si>
  <si>
    <t>t1</t>
    <phoneticPr fontId="1" type="noConversion"/>
  </si>
  <si>
    <t>t2</t>
    <phoneticPr fontId="1" type="noConversion"/>
  </si>
  <si>
    <t>t4</t>
    <phoneticPr fontId="1" type="noConversion"/>
  </si>
  <si>
    <t>t6</t>
    <phoneticPr fontId="1" type="noConversion"/>
  </si>
  <si>
    <t>t12</t>
    <phoneticPr fontId="1" type="noConversion"/>
  </si>
  <si>
    <t>opeartion/sec</t>
    <phoneticPr fontId="1" type="noConversion"/>
  </si>
  <si>
    <t>try func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</si>
</sst>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_ "/>
    <numFmt numFmtId="178" formatCode="0_);[Red]\(0\)"/>
    <numFmt numFmtId="180" formatCode="0.000_);[Red]\(0.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3" borderId="10" xfId="0" applyNumberFormat="1" applyFill="1" applyBorder="1" applyAlignment="1">
      <alignment horizontal="center" vertical="center"/>
    </xf>
    <xf numFmtId="177" fontId="0" fillId="3" borderId="11" xfId="0" applyNumberFormat="1" applyFill="1" applyBorder="1" applyAlignment="1">
      <alignment horizontal="center" vertical="center"/>
    </xf>
    <xf numFmtId="178" fontId="2" fillId="0" borderId="19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/>
    </xf>
    <xf numFmtId="178" fontId="2" fillId="0" borderId="23" xfId="0" applyNumberFormat="1" applyFont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77" fontId="0" fillId="0" borderId="0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80" fontId="2" fillId="0" borderId="19" xfId="0" applyNumberFormat="1" applyFont="1" applyBorder="1" applyAlignment="1">
      <alignment horizontal="center" vertical="center"/>
    </xf>
    <xf numFmtId="180" fontId="2" fillId="0" borderId="14" xfId="0" applyNumberFormat="1" applyFont="1" applyBorder="1" applyAlignment="1">
      <alignment horizontal="center" vertical="center"/>
    </xf>
    <xf numFmtId="180" fontId="2" fillId="0" borderId="13" xfId="0" applyNumberFormat="1" applyFont="1" applyBorder="1" applyAlignment="1">
      <alignment horizontal="center" vertical="center"/>
    </xf>
    <xf numFmtId="180" fontId="2" fillId="0" borderId="22" xfId="0" applyNumberFormat="1" applyFont="1" applyBorder="1" applyAlignment="1">
      <alignment horizontal="center" vertical="center"/>
    </xf>
    <xf numFmtId="180" fontId="2" fillId="0" borderId="20" xfId="0" applyNumberFormat="1" applyFont="1" applyBorder="1" applyAlignment="1">
      <alignment horizontal="center" vertical="center"/>
    </xf>
    <xf numFmtId="180" fontId="2" fillId="0" borderId="23" xfId="0" applyNumberFormat="1" applyFont="1" applyBorder="1" applyAlignment="1">
      <alignment horizontal="center" vertical="center"/>
    </xf>
    <xf numFmtId="180" fontId="2" fillId="0" borderId="21" xfId="0" applyNumberFormat="1" applyFont="1" applyBorder="1" applyAlignment="1">
      <alignment horizontal="center" vertical="center"/>
    </xf>
    <xf numFmtId="180" fontId="2" fillId="0" borderId="15" xfId="0" applyNumberFormat="1" applyFont="1" applyBorder="1" applyAlignment="1">
      <alignment horizontal="center" vertical="center"/>
    </xf>
    <xf numFmtId="180" fontId="2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Sheet1!$C$34:$C$37</c:f>
              <c:numCache>
                <c:formatCode>0_);[Red]\(0\)</c:formatCode>
                <c:ptCount val="4"/>
                <c:pt idx="0">
                  <c:v>642562.55999999994</c:v>
                </c:pt>
                <c:pt idx="1">
                  <c:v>1013345.4</c:v>
                </c:pt>
                <c:pt idx="2">
                  <c:v>488326.55999999994</c:v>
                </c:pt>
                <c:pt idx="3">
                  <c:v>388005.36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4-4051-9D4E-57C5B215793D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Sheet1!$D$34:$D$37</c:f>
              <c:numCache>
                <c:formatCode>0_);[Red]\(0\)</c:formatCode>
                <c:ptCount val="4"/>
                <c:pt idx="0">
                  <c:v>1764270.36</c:v>
                </c:pt>
                <c:pt idx="1">
                  <c:v>548539.92000000004</c:v>
                </c:pt>
                <c:pt idx="2">
                  <c:v>651874.92000000004</c:v>
                </c:pt>
                <c:pt idx="3">
                  <c:v>231254.39999999999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4-4051-9D4E-57C5B215793D}"/>
            </c:ext>
          </c:extLst>
        </c:ser>
        <c:ser>
          <c:idx val="2"/>
          <c:order val="2"/>
          <c:tx>
            <c:strRef>
              <c:f>Sheet1!$E$33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Sheet1!$E$34:$E$37</c:f>
              <c:numCache>
                <c:formatCode>0_);[Red]\(0\)</c:formatCode>
                <c:ptCount val="4"/>
                <c:pt idx="0">
                  <c:v>2724719.5199999996</c:v>
                </c:pt>
                <c:pt idx="1">
                  <c:v>264206.64</c:v>
                </c:pt>
                <c:pt idx="2">
                  <c:v>554357.75999999989</c:v>
                </c:pt>
                <c:pt idx="3">
                  <c:v>118405.55999999998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4-4051-9D4E-57C5B215793D}"/>
            </c:ext>
          </c:extLst>
        </c:ser>
        <c:ser>
          <c:idx val="3"/>
          <c:order val="3"/>
          <c:tx>
            <c:strRef>
              <c:f>Sheet1!$F$33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Sheet1!$F$34:$F$37</c:f>
              <c:numCache>
                <c:formatCode>0_);[Red]\(0\)</c:formatCode>
                <c:ptCount val="4"/>
                <c:pt idx="0">
                  <c:v>11030972.759999998</c:v>
                </c:pt>
                <c:pt idx="1">
                  <c:v>172791.12</c:v>
                </c:pt>
                <c:pt idx="2">
                  <c:v>461805.95999999996</c:v>
                </c:pt>
                <c:pt idx="3">
                  <c:v>79959.48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4-4051-9D4E-57C5B215793D}"/>
            </c:ext>
          </c:extLst>
        </c:ser>
        <c:ser>
          <c:idx val="4"/>
          <c:order val="4"/>
          <c:tx>
            <c:strRef>
              <c:f>Sheet1!$G$33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Sheet1!$G$34:$G$37</c:f>
              <c:numCache>
                <c:formatCode>0_);[Red]\(0\)</c:formatCode>
                <c:ptCount val="4"/>
                <c:pt idx="0">
                  <c:v>6192427.0800000001</c:v>
                </c:pt>
                <c:pt idx="1">
                  <c:v>79143.600000000006</c:v>
                </c:pt>
                <c:pt idx="2">
                  <c:v>271575.11999999994</c:v>
                </c:pt>
                <c:pt idx="3">
                  <c:v>37331.279999999999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4-4051-9D4E-57C5B215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447632"/>
        <c:axId val="658450584"/>
      </c:barChart>
      <c:catAx>
        <c:axId val="6584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8450584"/>
        <c:crosses val="autoZero"/>
        <c:auto val="1"/>
        <c:lblAlgn val="ctr"/>
        <c:lblOffset val="100"/>
        <c:noMultiLvlLbl val="0"/>
      </c:catAx>
      <c:valAx>
        <c:axId val="6584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84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106457</xdr:colOff>
      <xdr:row>31</xdr:row>
      <xdr:rowOff>68357</xdr:rowOff>
    </xdr:from>
    <xdr:to>
      <xdr:col>15</xdr:col>
      <xdr:colOff>577104</xdr:colOff>
      <xdr:row>43</xdr:row>
      <xdr:rowOff>178175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F70657-1315-40D2-9174-702EC4537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621-610C-47A9-827A-632457A7808A}">
  <dimension ref="B1:P46"/>
  <sheetViews>
    <sheetView tabSelected="1" zoomScale="85" zoomScaleNormal="85" workbookViewId="0">
      <selection activeCell="F1" sqref="F1"/>
    </sheetView>
  </sheetViews>
  <sheetFormatPr defaultRowHeight="16.5" x14ac:dyDescent="0.3"/>
  <cols>
    <col min="1" max="2" width="9" style="22"/>
    <col min="3" max="3" width="10.375" style="22" bestFit="1" customWidth="1"/>
    <col min="4" max="6" width="9" style="22"/>
    <col min="7" max="7" width="10" style="22" bestFit="1" customWidth="1"/>
    <col min="8" max="16384" width="9" style="22"/>
  </cols>
  <sheetData>
    <row r="1" spans="2:16" ht="17.25" thickBot="1" x14ac:dyDescent="0.35"/>
    <row r="2" spans="2:16" ht="17.25" thickBot="1" x14ac:dyDescent="0.35">
      <c r="B2" s="61" t="s">
        <v>24</v>
      </c>
      <c r="C2" s="62">
        <v>1200000</v>
      </c>
    </row>
    <row r="3" spans="2:16" ht="17.25" thickBot="1" x14ac:dyDescent="0.35"/>
    <row r="4" spans="2:16" ht="17.25" thickBot="1" x14ac:dyDescent="0.35">
      <c r="B4" s="35" t="s">
        <v>5</v>
      </c>
      <c r="C4" s="36"/>
      <c r="D4" s="6">
        <v>1</v>
      </c>
      <c r="E4" s="6">
        <v>2</v>
      </c>
      <c r="F4" s="6">
        <v>4</v>
      </c>
      <c r="G4" s="6">
        <v>6</v>
      </c>
      <c r="H4" s="24">
        <v>12</v>
      </c>
      <c r="J4" s="35" t="s">
        <v>5</v>
      </c>
      <c r="K4" s="36"/>
      <c r="L4" s="6">
        <v>1</v>
      </c>
      <c r="M4" s="6">
        <v>2</v>
      </c>
      <c r="N4" s="6">
        <v>4</v>
      </c>
      <c r="O4" s="6">
        <v>6</v>
      </c>
      <c r="P4" s="24">
        <v>12</v>
      </c>
    </row>
    <row r="5" spans="2:16" x14ac:dyDescent="0.3">
      <c r="B5" s="37" t="s">
        <v>0</v>
      </c>
      <c r="C5" s="3" t="s">
        <v>6</v>
      </c>
      <c r="D5" s="44">
        <v>644222.4</v>
      </c>
      <c r="E5" s="44">
        <v>1640792.4</v>
      </c>
      <c r="F5" s="44">
        <v>2861398.8</v>
      </c>
      <c r="G5" s="44">
        <v>10562193.6</v>
      </c>
      <c r="H5" s="45">
        <v>5962928.3999999994</v>
      </c>
      <c r="J5" s="37" t="s">
        <v>1</v>
      </c>
      <c r="K5" s="3" t="s">
        <v>6</v>
      </c>
      <c r="L5" s="44">
        <v>1020064.7999999999</v>
      </c>
      <c r="M5" s="44">
        <v>553129.19999999995</v>
      </c>
      <c r="N5" s="44">
        <v>265696.8</v>
      </c>
      <c r="O5" s="44">
        <v>175322.4</v>
      </c>
      <c r="P5" s="45">
        <v>78984</v>
      </c>
    </row>
    <row r="6" spans="2:16" x14ac:dyDescent="0.3">
      <c r="B6" s="38"/>
      <c r="C6" s="3" t="s">
        <v>7</v>
      </c>
      <c r="D6" s="44">
        <v>640329.6</v>
      </c>
      <c r="E6" s="44">
        <v>1745376</v>
      </c>
      <c r="F6" s="44">
        <v>2612600.4</v>
      </c>
      <c r="G6" s="44">
        <v>10587912</v>
      </c>
      <c r="H6" s="45">
        <v>5772806.3999999994</v>
      </c>
      <c r="J6" s="38"/>
      <c r="K6" s="3" t="s">
        <v>7</v>
      </c>
      <c r="L6" s="44">
        <v>1012659.6</v>
      </c>
      <c r="M6" s="44">
        <v>553730.4</v>
      </c>
      <c r="N6" s="44">
        <v>266251.2</v>
      </c>
      <c r="O6" s="44">
        <v>176696.4</v>
      </c>
      <c r="P6" s="45">
        <v>79392</v>
      </c>
    </row>
    <row r="7" spans="2:16" x14ac:dyDescent="0.3">
      <c r="B7" s="38"/>
      <c r="C7" s="3" t="s">
        <v>8</v>
      </c>
      <c r="D7" s="44">
        <v>657886.79999999993</v>
      </c>
      <c r="E7" s="44">
        <v>1822716</v>
      </c>
      <c r="F7" s="44">
        <v>2678656.7999999998</v>
      </c>
      <c r="G7" s="44">
        <v>13655749.199999999</v>
      </c>
      <c r="H7" s="45">
        <v>6332744.3999999994</v>
      </c>
      <c r="J7" s="38"/>
      <c r="K7" s="3" t="s">
        <v>8</v>
      </c>
      <c r="L7" s="44">
        <v>1010452.7999999999</v>
      </c>
      <c r="M7" s="44">
        <v>546306</v>
      </c>
      <c r="N7" s="44">
        <v>264522</v>
      </c>
      <c r="O7" s="44">
        <v>165465.60000000001</v>
      </c>
      <c r="P7" s="45">
        <v>79237.2</v>
      </c>
    </row>
    <row r="8" spans="2:16" x14ac:dyDescent="0.3">
      <c r="B8" s="38"/>
      <c r="C8" s="3" t="s">
        <v>9</v>
      </c>
      <c r="D8" s="44">
        <v>639628.79999999993</v>
      </c>
      <c r="E8" s="44">
        <v>1801897.2</v>
      </c>
      <c r="F8" s="44">
        <v>2766700.8</v>
      </c>
      <c r="G8" s="44">
        <v>11717572.799999999</v>
      </c>
      <c r="H8" s="45">
        <v>6114810</v>
      </c>
      <c r="J8" s="38"/>
      <c r="K8" s="3" t="s">
        <v>9</v>
      </c>
      <c r="L8" s="44">
        <v>1013074.7999999999</v>
      </c>
      <c r="M8" s="44">
        <v>548502</v>
      </c>
      <c r="N8" s="44">
        <v>265276.79999999999</v>
      </c>
      <c r="O8" s="44">
        <v>174135.6</v>
      </c>
      <c r="P8" s="45">
        <v>79833.599999999991</v>
      </c>
    </row>
    <row r="9" spans="2:16" x14ac:dyDescent="0.3">
      <c r="B9" s="38"/>
      <c r="C9" s="3" t="s">
        <v>10</v>
      </c>
      <c r="D9" s="44">
        <v>642030</v>
      </c>
      <c r="E9" s="44">
        <v>1717082.4</v>
      </c>
      <c r="F9" s="44">
        <v>2714640</v>
      </c>
      <c r="G9" s="44">
        <v>10798273.199999999</v>
      </c>
      <c r="H9" s="45">
        <v>6367540.7999999998</v>
      </c>
      <c r="J9" s="38"/>
      <c r="K9" s="3" t="s">
        <v>10</v>
      </c>
      <c r="L9" s="44">
        <v>1010578.7999999999</v>
      </c>
      <c r="M9" s="44">
        <v>545637.6</v>
      </c>
      <c r="N9" s="44">
        <v>264124.79999999999</v>
      </c>
      <c r="O9" s="44">
        <v>174942</v>
      </c>
      <c r="P9" s="45">
        <v>79213.2</v>
      </c>
    </row>
    <row r="10" spans="2:16" x14ac:dyDescent="0.3">
      <c r="B10" s="38"/>
      <c r="C10" s="3" t="s">
        <v>11</v>
      </c>
      <c r="D10" s="44">
        <v>637546.79999999993</v>
      </c>
      <c r="E10" s="44">
        <v>1841313.5999999999</v>
      </c>
      <c r="F10" s="44">
        <v>2733397.1999999997</v>
      </c>
      <c r="G10" s="44">
        <v>12663093.6</v>
      </c>
      <c r="H10" s="45">
        <v>6305949.5999999996</v>
      </c>
      <c r="J10" s="38"/>
      <c r="K10" s="3" t="s">
        <v>11</v>
      </c>
      <c r="L10" s="44">
        <v>1013413.2</v>
      </c>
      <c r="M10" s="44">
        <v>546374.40000000002</v>
      </c>
      <c r="N10" s="44">
        <v>264136.8</v>
      </c>
      <c r="O10" s="44">
        <v>167994</v>
      </c>
      <c r="P10" s="45">
        <v>79173.599999999991</v>
      </c>
    </row>
    <row r="11" spans="2:16" x14ac:dyDescent="0.3">
      <c r="B11" s="38"/>
      <c r="C11" s="3" t="s">
        <v>12</v>
      </c>
      <c r="D11" s="46">
        <v>641012.4</v>
      </c>
      <c r="E11" s="46">
        <v>1777508.4</v>
      </c>
      <c r="F11" s="46">
        <v>2749624.8</v>
      </c>
      <c r="G11" s="46">
        <v>10938898.799999999</v>
      </c>
      <c r="H11" s="45">
        <v>6352771.2000000002</v>
      </c>
      <c r="J11" s="38"/>
      <c r="K11" s="3" t="s">
        <v>12</v>
      </c>
      <c r="L11" s="44">
        <v>1012464</v>
      </c>
      <c r="M11" s="44">
        <v>558063.6</v>
      </c>
      <c r="N11" s="44">
        <v>264496.8</v>
      </c>
      <c r="O11" s="44">
        <v>177637.19999999998</v>
      </c>
      <c r="P11" s="45">
        <v>78296.399999999994</v>
      </c>
    </row>
    <row r="12" spans="2:16" x14ac:dyDescent="0.3">
      <c r="B12" s="38"/>
      <c r="C12" s="3" t="s">
        <v>13</v>
      </c>
      <c r="D12" s="44">
        <v>640234.79999999993</v>
      </c>
      <c r="E12" s="44">
        <v>1728996</v>
      </c>
      <c r="F12" s="44">
        <v>2733030</v>
      </c>
      <c r="G12" s="44">
        <v>11724813.6</v>
      </c>
      <c r="H12" s="45">
        <v>6456057.5999999996</v>
      </c>
      <c r="J12" s="38"/>
      <c r="K12" s="3" t="s">
        <v>13</v>
      </c>
      <c r="L12" s="44">
        <v>1012100.3999999999</v>
      </c>
      <c r="M12" s="44">
        <v>539414.4</v>
      </c>
      <c r="N12" s="44">
        <v>260163.59999999998</v>
      </c>
      <c r="O12" s="44">
        <v>176811.6</v>
      </c>
      <c r="P12" s="45">
        <v>79176</v>
      </c>
    </row>
    <row r="13" spans="2:16" x14ac:dyDescent="0.3">
      <c r="B13" s="38"/>
      <c r="C13" s="3" t="s">
        <v>14</v>
      </c>
      <c r="D13" s="44">
        <v>640446</v>
      </c>
      <c r="E13" s="44">
        <v>1759236</v>
      </c>
      <c r="F13" s="44">
        <v>2687586</v>
      </c>
      <c r="G13" s="44">
        <v>8361090</v>
      </c>
      <c r="H13" s="45">
        <v>6000268.7999999998</v>
      </c>
      <c r="J13" s="38"/>
      <c r="K13" s="3" t="s">
        <v>14</v>
      </c>
      <c r="L13" s="44">
        <v>1016730</v>
      </c>
      <c r="M13" s="44">
        <v>543966</v>
      </c>
      <c r="N13" s="44">
        <v>265521.59999999998</v>
      </c>
      <c r="O13" s="44">
        <v>167256</v>
      </c>
      <c r="P13" s="45">
        <v>78822</v>
      </c>
    </row>
    <row r="14" spans="2:16" ht="17.25" thickBot="1" x14ac:dyDescent="0.35">
      <c r="B14" s="39"/>
      <c r="C14" s="7" t="s">
        <v>15</v>
      </c>
      <c r="D14" s="47">
        <v>642288</v>
      </c>
      <c r="E14" s="47">
        <v>1807785.5999999999</v>
      </c>
      <c r="F14" s="47">
        <v>2709560.4</v>
      </c>
      <c r="G14" s="47">
        <v>9300130.7999999989</v>
      </c>
      <c r="H14" s="48">
        <v>6258393.5999999996</v>
      </c>
      <c r="J14" s="39"/>
      <c r="K14" s="3" t="s">
        <v>15</v>
      </c>
      <c r="L14" s="44">
        <v>1011915.6</v>
      </c>
      <c r="M14" s="44">
        <v>550275.6</v>
      </c>
      <c r="N14" s="44">
        <v>261876</v>
      </c>
      <c r="O14" s="44">
        <v>171650.4</v>
      </c>
      <c r="P14" s="45">
        <v>79308</v>
      </c>
    </row>
    <row r="15" spans="2:16" ht="17.25" thickBot="1" x14ac:dyDescent="0.35">
      <c r="B15" s="40" t="s">
        <v>4</v>
      </c>
      <c r="C15" s="41"/>
      <c r="D15" s="14">
        <f>AVERAGE(D5:D14)</f>
        <v>642562.55999999994</v>
      </c>
      <c r="E15" s="14">
        <f t="shared" ref="E15:H15" si="0">AVERAGE(E5:E14)</f>
        <v>1764270.36</v>
      </c>
      <c r="F15" s="14">
        <f t="shared" si="0"/>
        <v>2724719.5199999996</v>
      </c>
      <c r="G15" s="14">
        <f t="shared" si="0"/>
        <v>11030972.759999998</v>
      </c>
      <c r="H15" s="15">
        <f t="shared" si="0"/>
        <v>6192427.0800000001</v>
      </c>
      <c r="J15" s="40" t="s">
        <v>4</v>
      </c>
      <c r="K15" s="41"/>
      <c r="L15" s="14">
        <f>AVERAGE(L5:L14)</f>
        <v>1013345.4</v>
      </c>
      <c r="M15" s="14">
        <f t="shared" ref="M15" si="1">AVERAGE(M5:M14)</f>
        <v>548539.92000000004</v>
      </c>
      <c r="N15" s="14">
        <f t="shared" ref="N15" si="2">AVERAGE(N5:N14)</f>
        <v>264206.64</v>
      </c>
      <c r="O15" s="14">
        <f t="shared" ref="O15" si="3">AVERAGE(O5:O14)</f>
        <v>172791.12</v>
      </c>
      <c r="P15" s="15">
        <f t="shared" ref="P15" si="4">AVERAGE(P5:P14)</f>
        <v>79143.600000000006</v>
      </c>
    </row>
    <row r="16" spans="2:16" ht="17.25" thickBot="1" x14ac:dyDescent="0.35"/>
    <row r="17" spans="2:16" ht="17.25" thickBot="1" x14ac:dyDescent="0.35">
      <c r="B17" s="35" t="s">
        <v>5</v>
      </c>
      <c r="C17" s="36"/>
      <c r="D17" s="6">
        <v>1</v>
      </c>
      <c r="E17" s="6">
        <v>2</v>
      </c>
      <c r="F17" s="6">
        <v>4</v>
      </c>
      <c r="G17" s="6">
        <v>6</v>
      </c>
      <c r="H17" s="24">
        <v>12</v>
      </c>
      <c r="J17" s="35" t="s">
        <v>5</v>
      </c>
      <c r="K17" s="36"/>
      <c r="L17" s="6">
        <v>1</v>
      </c>
      <c r="M17" s="6">
        <v>2</v>
      </c>
      <c r="N17" s="6">
        <v>4</v>
      </c>
      <c r="O17" s="6">
        <v>6</v>
      </c>
      <c r="P17" s="24">
        <v>12</v>
      </c>
    </row>
    <row r="18" spans="2:16" x14ac:dyDescent="0.3">
      <c r="B18" s="37" t="s">
        <v>2</v>
      </c>
      <c r="C18" s="3" t="s">
        <v>6</v>
      </c>
      <c r="D18" s="44">
        <v>487222.8</v>
      </c>
      <c r="E18" s="44">
        <v>752178</v>
      </c>
      <c r="F18" s="44">
        <v>559693.19999999995</v>
      </c>
      <c r="G18" s="44">
        <v>457329.6</v>
      </c>
      <c r="H18" s="45">
        <v>268482</v>
      </c>
      <c r="J18" s="37" t="s">
        <v>3</v>
      </c>
      <c r="K18" s="3" t="s">
        <v>6</v>
      </c>
      <c r="L18" s="44">
        <v>387141.6</v>
      </c>
      <c r="M18" s="50">
        <v>233210.4</v>
      </c>
      <c r="N18" s="50">
        <v>120729.59999999999</v>
      </c>
      <c r="O18" s="50">
        <v>103662</v>
      </c>
      <c r="P18" s="51">
        <v>37522.799999999996</v>
      </c>
    </row>
    <row r="19" spans="2:16" x14ac:dyDescent="0.3">
      <c r="B19" s="38"/>
      <c r="C19" s="3" t="s">
        <v>7</v>
      </c>
      <c r="D19" s="49">
        <v>483082.8</v>
      </c>
      <c r="E19" s="49">
        <v>677023.2</v>
      </c>
      <c r="F19" s="49">
        <v>577921.19999999995</v>
      </c>
      <c r="G19" s="49">
        <v>461116.8</v>
      </c>
      <c r="H19" s="45">
        <v>270694.8</v>
      </c>
      <c r="J19" s="38"/>
      <c r="K19" s="3" t="s">
        <v>7</v>
      </c>
      <c r="L19" s="44">
        <v>382988.39999999997</v>
      </c>
      <c r="M19" s="44">
        <v>233876.4</v>
      </c>
      <c r="N19" s="44">
        <v>120344.4</v>
      </c>
      <c r="O19" s="44">
        <v>77113.2</v>
      </c>
      <c r="P19" s="45">
        <v>37593.599999999999</v>
      </c>
    </row>
    <row r="20" spans="2:16" x14ac:dyDescent="0.3">
      <c r="B20" s="38"/>
      <c r="C20" s="3" t="s">
        <v>8</v>
      </c>
      <c r="D20" s="49">
        <v>493447.19999999995</v>
      </c>
      <c r="E20" s="49">
        <v>648520.79999999993</v>
      </c>
      <c r="F20" s="49">
        <v>546874.79999999993</v>
      </c>
      <c r="G20" s="49">
        <v>465998.39999999997</v>
      </c>
      <c r="H20" s="45">
        <v>273075.59999999998</v>
      </c>
      <c r="J20" s="38"/>
      <c r="K20" s="3" t="s">
        <v>8</v>
      </c>
      <c r="L20" s="44">
        <v>388542</v>
      </c>
      <c r="M20" s="44">
        <v>234907.19999999998</v>
      </c>
      <c r="N20" s="44">
        <v>118396.79999999999</v>
      </c>
      <c r="O20" s="44">
        <v>75940.800000000003</v>
      </c>
      <c r="P20" s="45">
        <v>37352.400000000001</v>
      </c>
    </row>
    <row r="21" spans="2:16" x14ac:dyDescent="0.3">
      <c r="B21" s="38"/>
      <c r="C21" s="3" t="s">
        <v>9</v>
      </c>
      <c r="D21" s="49">
        <v>486432</v>
      </c>
      <c r="E21" s="49">
        <v>600061.19999999995</v>
      </c>
      <c r="F21" s="49">
        <v>553273.19999999995</v>
      </c>
      <c r="G21" s="49">
        <v>459406.8</v>
      </c>
      <c r="H21" s="45">
        <v>272644.8</v>
      </c>
      <c r="J21" s="38"/>
      <c r="K21" s="3" t="s">
        <v>9</v>
      </c>
      <c r="L21" s="44">
        <v>389157.6</v>
      </c>
      <c r="M21" s="44">
        <v>232305.6</v>
      </c>
      <c r="N21" s="44">
        <v>117240</v>
      </c>
      <c r="O21" s="44">
        <v>78732</v>
      </c>
      <c r="P21" s="45">
        <v>37188</v>
      </c>
    </row>
    <row r="22" spans="2:16" x14ac:dyDescent="0.3">
      <c r="B22" s="38"/>
      <c r="C22" s="3" t="s">
        <v>10</v>
      </c>
      <c r="D22" s="49">
        <v>490771.19999999995</v>
      </c>
      <c r="E22" s="49">
        <v>641824.79999999993</v>
      </c>
      <c r="F22" s="49">
        <v>552592.79999999993</v>
      </c>
      <c r="G22" s="49">
        <v>461595.6</v>
      </c>
      <c r="H22" s="45">
        <v>271065.59999999998</v>
      </c>
      <c r="J22" s="38"/>
      <c r="K22" s="3" t="s">
        <v>10</v>
      </c>
      <c r="L22" s="44">
        <v>386035.20000000001</v>
      </c>
      <c r="M22" s="44">
        <v>228844.79999999999</v>
      </c>
      <c r="N22" s="44">
        <v>117765.59999999999</v>
      </c>
      <c r="O22" s="44">
        <v>78687.599999999991</v>
      </c>
      <c r="P22" s="45">
        <v>37269.599999999999</v>
      </c>
    </row>
    <row r="23" spans="2:16" x14ac:dyDescent="0.3">
      <c r="B23" s="38"/>
      <c r="C23" s="3" t="s">
        <v>11</v>
      </c>
      <c r="D23" s="49">
        <v>485749.19999999995</v>
      </c>
      <c r="E23" s="49">
        <v>648415.19999999995</v>
      </c>
      <c r="F23" s="49">
        <v>546508.79999999993</v>
      </c>
      <c r="G23" s="49">
        <v>467698.8</v>
      </c>
      <c r="H23" s="45">
        <v>273338.39999999997</v>
      </c>
      <c r="J23" s="38"/>
      <c r="K23" s="3" t="s">
        <v>11</v>
      </c>
      <c r="L23" s="44">
        <v>387506.39999999997</v>
      </c>
      <c r="M23" s="44">
        <v>231045.6</v>
      </c>
      <c r="N23" s="44">
        <v>118245.59999999999</v>
      </c>
      <c r="O23" s="44">
        <v>76545.599999999991</v>
      </c>
      <c r="P23" s="45">
        <v>37227.599999999999</v>
      </c>
    </row>
    <row r="24" spans="2:16" x14ac:dyDescent="0.3">
      <c r="B24" s="38"/>
      <c r="C24" s="3" t="s">
        <v>12</v>
      </c>
      <c r="D24" s="49">
        <v>486670.8</v>
      </c>
      <c r="E24" s="49">
        <v>638538</v>
      </c>
      <c r="F24" s="49">
        <v>550178.4</v>
      </c>
      <c r="G24" s="49">
        <v>458677.2</v>
      </c>
      <c r="H24" s="45">
        <v>271628.39999999997</v>
      </c>
      <c r="J24" s="38"/>
      <c r="K24" s="3" t="s">
        <v>12</v>
      </c>
      <c r="L24" s="44">
        <v>391275.6</v>
      </c>
      <c r="M24" s="44">
        <v>230296.8</v>
      </c>
      <c r="N24" s="44">
        <v>117169.2</v>
      </c>
      <c r="O24" s="44">
        <v>78048</v>
      </c>
      <c r="P24" s="45">
        <v>37236</v>
      </c>
    </row>
    <row r="25" spans="2:16" x14ac:dyDescent="0.3">
      <c r="B25" s="38"/>
      <c r="C25" s="3" t="s">
        <v>13</v>
      </c>
      <c r="D25" s="44">
        <v>488751.6</v>
      </c>
      <c r="E25" s="44">
        <v>624658.79999999993</v>
      </c>
      <c r="F25" s="44">
        <v>551209.19999999995</v>
      </c>
      <c r="G25" s="44">
        <v>461406</v>
      </c>
      <c r="H25" s="45">
        <v>271076.39999999997</v>
      </c>
      <c r="J25" s="38"/>
      <c r="K25" s="3" t="s">
        <v>13</v>
      </c>
      <c r="L25" s="44">
        <v>386517.6</v>
      </c>
      <c r="M25" s="44">
        <v>231786</v>
      </c>
      <c r="N25" s="44">
        <v>118455.59999999999</v>
      </c>
      <c r="O25" s="44">
        <v>76197.599999999991</v>
      </c>
      <c r="P25" s="45">
        <v>37329.599999999999</v>
      </c>
    </row>
    <row r="26" spans="2:16" x14ac:dyDescent="0.3">
      <c r="B26" s="38"/>
      <c r="C26" s="3" t="s">
        <v>14</v>
      </c>
      <c r="D26" s="44">
        <v>491070</v>
      </c>
      <c r="E26" s="44">
        <v>652846.79999999993</v>
      </c>
      <c r="F26" s="44">
        <v>551013.6</v>
      </c>
      <c r="G26" s="44">
        <v>464133.6</v>
      </c>
      <c r="H26" s="45">
        <v>272056.8</v>
      </c>
      <c r="J26" s="38"/>
      <c r="K26" s="3" t="s">
        <v>14</v>
      </c>
      <c r="L26" s="44">
        <v>386920.8</v>
      </c>
      <c r="M26" s="44">
        <v>225535.19999999998</v>
      </c>
      <c r="N26" s="44">
        <v>118882.79999999999</v>
      </c>
      <c r="O26" s="44">
        <v>76122</v>
      </c>
      <c r="P26" s="45">
        <v>37386</v>
      </c>
    </row>
    <row r="27" spans="2:16" ht="17.25" thickBot="1" x14ac:dyDescent="0.35">
      <c r="B27" s="39"/>
      <c r="C27" s="3" t="s">
        <v>15</v>
      </c>
      <c r="D27" s="44">
        <v>490068</v>
      </c>
      <c r="E27" s="44">
        <v>634682.4</v>
      </c>
      <c r="F27" s="44">
        <v>554312.4</v>
      </c>
      <c r="G27" s="44">
        <v>460696.8</v>
      </c>
      <c r="H27" s="45">
        <v>271688.39999999997</v>
      </c>
      <c r="J27" s="39"/>
      <c r="K27" s="3" t="s">
        <v>15</v>
      </c>
      <c r="L27" s="44">
        <v>393968.39999999997</v>
      </c>
      <c r="M27" s="44">
        <v>230736</v>
      </c>
      <c r="N27" s="44">
        <v>116826</v>
      </c>
      <c r="O27" s="44">
        <v>78546</v>
      </c>
      <c r="P27" s="45">
        <v>37207.199999999997</v>
      </c>
    </row>
    <row r="28" spans="2:16" ht="17.25" thickBot="1" x14ac:dyDescent="0.35">
      <c r="B28" s="40" t="s">
        <v>4</v>
      </c>
      <c r="C28" s="41"/>
      <c r="D28" s="14">
        <f>AVERAGE(D18:D27)</f>
        <v>488326.55999999994</v>
      </c>
      <c r="E28" s="14">
        <f t="shared" ref="E28" si="5">AVERAGE(E18:E27)</f>
        <v>651874.92000000004</v>
      </c>
      <c r="F28" s="14">
        <f t="shared" ref="F28" si="6">AVERAGE(F18:F27)</f>
        <v>554357.75999999989</v>
      </c>
      <c r="G28" s="14">
        <f t="shared" ref="G28" si="7">AVERAGE(G18:G27)</f>
        <v>461805.95999999996</v>
      </c>
      <c r="H28" s="15">
        <f t="shared" ref="H28" si="8">AVERAGE(H18:H27)</f>
        <v>271575.11999999994</v>
      </c>
      <c r="J28" s="40" t="s">
        <v>4</v>
      </c>
      <c r="K28" s="41"/>
      <c r="L28" s="14">
        <f>AVERAGE(L18:L27)</f>
        <v>388005.36</v>
      </c>
      <c r="M28" s="14">
        <f t="shared" ref="M28" si="9">AVERAGE(M18:M27)</f>
        <v>231254.39999999999</v>
      </c>
      <c r="N28" s="14">
        <f t="shared" ref="N28" si="10">AVERAGE(N18:N27)</f>
        <v>118405.55999999998</v>
      </c>
      <c r="O28" s="14">
        <f t="shared" ref="O28" si="11">AVERAGE(O18:O27)</f>
        <v>79959.48</v>
      </c>
      <c r="P28" s="15">
        <f t="shared" ref="P28" si="12">AVERAGE(P18:P27)</f>
        <v>37331.279999999999</v>
      </c>
    </row>
    <row r="29" spans="2:16" ht="17.25" thickBot="1" x14ac:dyDescent="0.35"/>
    <row r="30" spans="2:16" ht="17.25" thickBot="1" x14ac:dyDescent="0.35">
      <c r="O30" s="33" t="s">
        <v>16</v>
      </c>
      <c r="P30" s="34"/>
    </row>
    <row r="31" spans="2:16" ht="17.25" thickBot="1" x14ac:dyDescent="0.35"/>
    <row r="32" spans="2:16" ht="17.25" thickBot="1" x14ac:dyDescent="0.35">
      <c r="B32" s="23"/>
      <c r="C32" s="30" t="s">
        <v>17</v>
      </c>
      <c r="D32" s="31"/>
      <c r="E32" s="31"/>
      <c r="F32" s="31"/>
      <c r="G32" s="32"/>
    </row>
    <row r="33" spans="2:7" ht="17.25" thickBot="1" x14ac:dyDescent="0.35">
      <c r="B33" s="10" t="s">
        <v>5</v>
      </c>
      <c r="C33" s="11" t="s">
        <v>18</v>
      </c>
      <c r="D33" s="11" t="s">
        <v>19</v>
      </c>
      <c r="E33" s="11" t="s">
        <v>20</v>
      </c>
      <c r="F33" s="11" t="s">
        <v>21</v>
      </c>
      <c r="G33" s="11" t="s">
        <v>22</v>
      </c>
    </row>
    <row r="34" spans="2:7" ht="17.25" thickBot="1" x14ac:dyDescent="0.35">
      <c r="B34" s="12" t="s">
        <v>0</v>
      </c>
      <c r="C34" s="16">
        <f>D15</f>
        <v>642562.55999999994</v>
      </c>
      <c r="D34" s="17">
        <f>E15</f>
        <v>1764270.36</v>
      </c>
      <c r="E34" s="17">
        <f>F15</f>
        <v>2724719.5199999996</v>
      </c>
      <c r="F34" s="17">
        <f>G15</f>
        <v>11030972.759999998</v>
      </c>
      <c r="G34" s="27">
        <f>H15</f>
        <v>6192427.0800000001</v>
      </c>
    </row>
    <row r="35" spans="2:7" ht="17.25" thickBot="1" x14ac:dyDescent="0.35">
      <c r="B35" s="12" t="s">
        <v>1</v>
      </c>
      <c r="C35" s="18">
        <f>L15</f>
        <v>1013345.4</v>
      </c>
      <c r="D35" s="19">
        <f>M15</f>
        <v>548539.92000000004</v>
      </c>
      <c r="E35" s="19">
        <f>N15</f>
        <v>264206.64</v>
      </c>
      <c r="F35" s="19">
        <f>O15</f>
        <v>172791.12</v>
      </c>
      <c r="G35" s="28">
        <f>P15</f>
        <v>79143.600000000006</v>
      </c>
    </row>
    <row r="36" spans="2:7" ht="17.25" thickBot="1" x14ac:dyDescent="0.35">
      <c r="B36" s="12" t="s">
        <v>2</v>
      </c>
      <c r="C36" s="18">
        <f>D28</f>
        <v>488326.55999999994</v>
      </c>
      <c r="D36" s="19">
        <f>E28</f>
        <v>651874.92000000004</v>
      </c>
      <c r="E36" s="19">
        <f>F28</f>
        <v>554357.75999999989</v>
      </c>
      <c r="F36" s="19">
        <f>G28</f>
        <v>461805.95999999996</v>
      </c>
      <c r="G36" s="28">
        <f>H28</f>
        <v>271575.11999999994</v>
      </c>
    </row>
    <row r="37" spans="2:7" ht="17.25" thickBot="1" x14ac:dyDescent="0.35">
      <c r="B37" s="12" t="s">
        <v>3</v>
      </c>
      <c r="C37" s="20">
        <f>L28</f>
        <v>388005.36</v>
      </c>
      <c r="D37" s="21">
        <f>M28</f>
        <v>231254.39999999999</v>
      </c>
      <c r="E37" s="21">
        <f>N28</f>
        <v>118405.55999999998</v>
      </c>
      <c r="F37" s="21">
        <f>O28</f>
        <v>79959.48</v>
      </c>
      <c r="G37" s="29">
        <f>P28</f>
        <v>37331.279999999999</v>
      </c>
    </row>
    <row r="38" spans="2:7" x14ac:dyDescent="0.3">
      <c r="B38" s="23"/>
      <c r="C38" s="43"/>
      <c r="D38" s="43"/>
      <c r="E38" s="43"/>
      <c r="F38" s="43"/>
      <c r="G38" s="43"/>
    </row>
    <row r="39" spans="2:7" ht="17.25" thickBot="1" x14ac:dyDescent="0.35"/>
    <row r="40" spans="2:7" ht="17.25" thickBot="1" x14ac:dyDescent="0.35">
      <c r="B40" s="23"/>
      <c r="C40" s="30" t="s">
        <v>23</v>
      </c>
      <c r="D40" s="31"/>
      <c r="E40" s="31"/>
      <c r="F40" s="31"/>
      <c r="G40" s="32"/>
    </row>
    <row r="41" spans="2:7" ht="17.25" thickBot="1" x14ac:dyDescent="0.35">
      <c r="B41" s="10" t="s">
        <v>5</v>
      </c>
      <c r="C41" s="26" t="s">
        <v>18</v>
      </c>
      <c r="D41" s="26" t="s">
        <v>19</v>
      </c>
      <c r="E41" s="26" t="s">
        <v>20</v>
      </c>
      <c r="F41" s="26" t="s">
        <v>21</v>
      </c>
      <c r="G41" s="26" t="s">
        <v>22</v>
      </c>
    </row>
    <row r="42" spans="2:7" ht="17.25" thickBot="1" x14ac:dyDescent="0.35">
      <c r="B42" s="25" t="s">
        <v>0</v>
      </c>
      <c r="C42" s="52">
        <f>$C$2/C34</f>
        <v>1.8675224401496411</v>
      </c>
      <c r="D42" s="54">
        <f t="shared" ref="D42:G42" si="13">$C$2/D34</f>
        <v>0.68016786270784479</v>
      </c>
      <c r="E42" s="54">
        <f t="shared" si="13"/>
        <v>0.44041230342857463</v>
      </c>
      <c r="F42" s="54">
        <f t="shared" si="13"/>
        <v>0.10878460368893163</v>
      </c>
      <c r="G42" s="55">
        <f t="shared" si="13"/>
        <v>0.19378508369936268</v>
      </c>
    </row>
    <row r="43" spans="2:7" ht="17.25" thickBot="1" x14ac:dyDescent="0.35">
      <c r="B43" s="25" t="s">
        <v>1</v>
      </c>
      <c r="C43" s="56">
        <f t="shared" ref="C43:G43" si="14">$C$2/C35</f>
        <v>1.1841964250294124</v>
      </c>
      <c r="D43" s="53">
        <f t="shared" si="14"/>
        <v>2.1876256517483723</v>
      </c>
      <c r="E43" s="53">
        <f t="shared" si="14"/>
        <v>4.5418994768640184</v>
      </c>
      <c r="F43" s="53">
        <f t="shared" si="14"/>
        <v>6.9448013300683513</v>
      </c>
      <c r="G43" s="57">
        <f t="shared" si="14"/>
        <v>15.162312555911026</v>
      </c>
    </row>
    <row r="44" spans="2:7" ht="17.25" thickBot="1" x14ac:dyDescent="0.35">
      <c r="B44" s="25" t="s">
        <v>2</v>
      </c>
      <c r="C44" s="56">
        <f t="shared" ref="C44:G44" si="15">$C$2/C36</f>
        <v>2.4573719684630713</v>
      </c>
      <c r="D44" s="53">
        <f t="shared" si="15"/>
        <v>1.8408439459520853</v>
      </c>
      <c r="E44" s="53">
        <f t="shared" si="15"/>
        <v>2.1646670915186617</v>
      </c>
      <c r="F44" s="53">
        <f t="shared" si="15"/>
        <v>2.598493964867842</v>
      </c>
      <c r="G44" s="57">
        <f t="shared" si="15"/>
        <v>4.4186669235385052</v>
      </c>
    </row>
    <row r="45" spans="2:7" ht="17.25" thickBot="1" x14ac:dyDescent="0.35">
      <c r="B45" s="25" t="s">
        <v>3</v>
      </c>
      <c r="C45" s="58">
        <f t="shared" ref="C45:G45" si="16">$C$2/C37</f>
        <v>3.0927407806943701</v>
      </c>
      <c r="D45" s="59">
        <f t="shared" si="16"/>
        <v>5.1890904562248332</v>
      </c>
      <c r="E45" s="59">
        <f t="shared" si="16"/>
        <v>10.1346592170165</v>
      </c>
      <c r="F45" s="59">
        <f t="shared" si="16"/>
        <v>15.007601350083819</v>
      </c>
      <c r="G45" s="60">
        <f t="shared" si="16"/>
        <v>32.144625097237494</v>
      </c>
    </row>
    <row r="46" spans="2:7" x14ac:dyDescent="0.3">
      <c r="B46" s="23"/>
      <c r="C46" s="42"/>
      <c r="D46" s="42"/>
      <c r="E46" s="42"/>
      <c r="F46" s="42"/>
      <c r="G46" s="42"/>
    </row>
  </sheetData>
  <mergeCells count="15">
    <mergeCell ref="B18:B27"/>
    <mergeCell ref="J18:J27"/>
    <mergeCell ref="B28:C28"/>
    <mergeCell ref="J28:K28"/>
    <mergeCell ref="J15:K15"/>
    <mergeCell ref="B15:C15"/>
    <mergeCell ref="B4:C4"/>
    <mergeCell ref="B17:C17"/>
    <mergeCell ref="J4:K4"/>
    <mergeCell ref="J17:K17"/>
    <mergeCell ref="B5:B14"/>
    <mergeCell ref="J5:J14"/>
    <mergeCell ref="C40:G40"/>
    <mergeCell ref="C32:G32"/>
    <mergeCell ref="O30:P3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4541-A543-44EA-9E3C-F772156F18D7}">
  <dimension ref="B2:P83"/>
  <sheetViews>
    <sheetView topLeftCell="A27" workbookViewId="0">
      <selection activeCell="L33" sqref="L33:P42"/>
    </sheetView>
  </sheetViews>
  <sheetFormatPr defaultRowHeight="16.5" x14ac:dyDescent="0.3"/>
  <cols>
    <col min="4" max="6" width="9.125" bestFit="1" customWidth="1"/>
    <col min="7" max="7" width="10.125" bestFit="1" customWidth="1"/>
    <col min="8" max="8" width="9.125" bestFit="1" customWidth="1"/>
    <col min="15" max="15" width="10.125" bestFit="1" customWidth="1"/>
  </cols>
  <sheetData>
    <row r="2" spans="2:16" ht="17.25" thickBot="1" x14ac:dyDescent="0.35"/>
    <row r="3" spans="2:16" ht="17.25" thickBot="1" x14ac:dyDescent="0.35">
      <c r="B3" s="35" t="s">
        <v>5</v>
      </c>
      <c r="C3" s="36"/>
      <c r="D3" s="6">
        <v>1</v>
      </c>
      <c r="E3" s="6">
        <v>2</v>
      </c>
      <c r="F3" s="6">
        <v>4</v>
      </c>
      <c r="G3" s="6">
        <v>6</v>
      </c>
      <c r="H3" s="24">
        <v>12</v>
      </c>
      <c r="I3" s="22"/>
      <c r="J3" s="35" t="s">
        <v>5</v>
      </c>
      <c r="K3" s="36"/>
      <c r="L3" s="6">
        <v>1</v>
      </c>
      <c r="M3" s="6">
        <v>2</v>
      </c>
      <c r="N3" s="6">
        <v>4</v>
      </c>
      <c r="O3" s="6">
        <v>6</v>
      </c>
      <c r="P3" s="24">
        <v>12</v>
      </c>
    </row>
    <row r="4" spans="2:16" x14ac:dyDescent="0.3">
      <c r="B4" s="37" t="s">
        <v>0</v>
      </c>
      <c r="C4" s="3" t="s">
        <v>6</v>
      </c>
      <c r="D4" s="4">
        <v>536852</v>
      </c>
      <c r="E4" s="4">
        <v>1367327</v>
      </c>
      <c r="F4" s="4">
        <v>2384499</v>
      </c>
      <c r="G4" s="4">
        <v>8801828</v>
      </c>
      <c r="H4" s="5">
        <v>4969107</v>
      </c>
      <c r="I4" s="22"/>
      <c r="J4" s="37" t="s">
        <v>1</v>
      </c>
      <c r="K4" s="3" t="s">
        <v>6</v>
      </c>
      <c r="L4" s="4">
        <v>850054</v>
      </c>
      <c r="M4" s="4">
        <v>460941</v>
      </c>
      <c r="N4" s="4">
        <v>221414</v>
      </c>
      <c r="O4" s="4">
        <v>146102</v>
      </c>
      <c r="P4" s="5">
        <v>65820</v>
      </c>
    </row>
    <row r="5" spans="2:16" x14ac:dyDescent="0.3">
      <c r="B5" s="38"/>
      <c r="C5" s="3" t="s">
        <v>7</v>
      </c>
      <c r="D5" s="4">
        <v>533608</v>
      </c>
      <c r="E5" s="4">
        <v>1454480</v>
      </c>
      <c r="F5" s="4">
        <v>2177167</v>
      </c>
      <c r="G5" s="4">
        <v>8823260</v>
      </c>
      <c r="H5" s="5">
        <v>4810672</v>
      </c>
      <c r="I5" s="22"/>
      <c r="J5" s="38"/>
      <c r="K5" s="3" t="s">
        <v>7</v>
      </c>
      <c r="L5" s="4">
        <v>843883</v>
      </c>
      <c r="M5" s="4">
        <v>461442</v>
      </c>
      <c r="N5" s="4">
        <v>221876</v>
      </c>
      <c r="O5" s="4">
        <v>147247</v>
      </c>
      <c r="P5" s="5">
        <v>66160</v>
      </c>
    </row>
    <row r="6" spans="2:16" x14ac:dyDescent="0.3">
      <c r="B6" s="38"/>
      <c r="C6" s="3" t="s">
        <v>8</v>
      </c>
      <c r="D6" s="4">
        <v>548239</v>
      </c>
      <c r="E6" s="4">
        <v>1518930</v>
      </c>
      <c r="F6" s="4">
        <v>2232214</v>
      </c>
      <c r="G6" s="4">
        <v>11379791</v>
      </c>
      <c r="H6" s="5">
        <v>5277287</v>
      </c>
      <c r="I6" s="22"/>
      <c r="J6" s="38"/>
      <c r="K6" s="3" t="s">
        <v>8</v>
      </c>
      <c r="L6" s="4">
        <v>842044</v>
      </c>
      <c r="M6" s="4">
        <v>455255</v>
      </c>
      <c r="N6" s="4">
        <v>220435</v>
      </c>
      <c r="O6" s="4">
        <v>137888</v>
      </c>
      <c r="P6" s="5">
        <v>66031</v>
      </c>
    </row>
    <row r="7" spans="2:16" x14ac:dyDescent="0.3">
      <c r="B7" s="38"/>
      <c r="C7" s="3" t="s">
        <v>9</v>
      </c>
      <c r="D7" s="4">
        <v>533024</v>
      </c>
      <c r="E7" s="4">
        <v>1501581</v>
      </c>
      <c r="F7" s="4">
        <v>2305584</v>
      </c>
      <c r="G7" s="4">
        <v>9764644</v>
      </c>
      <c r="H7" s="5">
        <v>5095675</v>
      </c>
      <c r="I7" s="22"/>
      <c r="J7" s="38"/>
      <c r="K7" s="3" t="s">
        <v>9</v>
      </c>
      <c r="L7" s="4">
        <v>844229</v>
      </c>
      <c r="M7" s="4">
        <v>457085</v>
      </c>
      <c r="N7" s="4">
        <v>221064</v>
      </c>
      <c r="O7" s="4">
        <v>145113</v>
      </c>
      <c r="P7" s="5">
        <v>66528</v>
      </c>
    </row>
    <row r="8" spans="2:16" x14ac:dyDescent="0.3">
      <c r="B8" s="38"/>
      <c r="C8" s="3" t="s">
        <v>10</v>
      </c>
      <c r="D8" s="4">
        <v>535025</v>
      </c>
      <c r="E8" s="4">
        <v>1430902</v>
      </c>
      <c r="F8" s="4">
        <v>2262200</v>
      </c>
      <c r="G8" s="4">
        <v>8998561</v>
      </c>
      <c r="H8" s="5">
        <v>5306284</v>
      </c>
      <c r="I8" s="22"/>
      <c r="J8" s="38"/>
      <c r="K8" s="3" t="s">
        <v>10</v>
      </c>
      <c r="L8" s="4">
        <v>842149</v>
      </c>
      <c r="M8" s="4">
        <v>454698</v>
      </c>
      <c r="N8" s="4">
        <v>220104</v>
      </c>
      <c r="O8" s="4">
        <v>145785</v>
      </c>
      <c r="P8" s="5">
        <v>66011</v>
      </c>
    </row>
    <row r="9" spans="2:16" x14ac:dyDescent="0.3">
      <c r="B9" s="38"/>
      <c r="C9" s="3" t="s">
        <v>11</v>
      </c>
      <c r="D9" s="4">
        <v>531289</v>
      </c>
      <c r="E9" s="4">
        <v>1534428</v>
      </c>
      <c r="F9" s="4">
        <v>2277831</v>
      </c>
      <c r="G9" s="4">
        <v>10552578</v>
      </c>
      <c r="H9" s="5">
        <v>5254958</v>
      </c>
      <c r="I9" s="22"/>
      <c r="J9" s="38"/>
      <c r="K9" s="3" t="s">
        <v>11</v>
      </c>
      <c r="L9" s="4">
        <v>844511</v>
      </c>
      <c r="M9" s="4">
        <v>455312</v>
      </c>
      <c r="N9" s="4">
        <v>220114</v>
      </c>
      <c r="O9" s="4">
        <v>139995</v>
      </c>
      <c r="P9" s="5">
        <v>65978</v>
      </c>
    </row>
    <row r="10" spans="2:16" x14ac:dyDescent="0.3">
      <c r="B10" s="38"/>
      <c r="C10" s="3" t="s">
        <v>12</v>
      </c>
      <c r="D10" s="13">
        <v>534177</v>
      </c>
      <c r="E10" s="13">
        <v>1481257</v>
      </c>
      <c r="F10" s="13">
        <v>2291354</v>
      </c>
      <c r="G10" s="13">
        <v>9115749</v>
      </c>
      <c r="H10" s="5">
        <v>5293976</v>
      </c>
      <c r="I10" s="22"/>
      <c r="J10" s="38"/>
      <c r="K10" s="3" t="s">
        <v>12</v>
      </c>
      <c r="L10" s="4">
        <v>843720</v>
      </c>
      <c r="M10" s="4">
        <v>465053</v>
      </c>
      <c r="N10" s="4">
        <v>220414</v>
      </c>
      <c r="O10" s="4">
        <v>148031</v>
      </c>
      <c r="P10" s="5">
        <v>65247</v>
      </c>
    </row>
    <row r="11" spans="2:16" x14ac:dyDescent="0.3">
      <c r="B11" s="38"/>
      <c r="C11" s="3" t="s">
        <v>13</v>
      </c>
      <c r="D11" s="4">
        <v>533529</v>
      </c>
      <c r="E11" s="4">
        <v>1440830</v>
      </c>
      <c r="F11" s="4">
        <v>2277525</v>
      </c>
      <c r="G11" s="4">
        <v>9770678</v>
      </c>
      <c r="H11" s="5">
        <v>5380048</v>
      </c>
      <c r="I11" s="22"/>
      <c r="J11" s="38"/>
      <c r="K11" s="3" t="s">
        <v>13</v>
      </c>
      <c r="L11" s="4">
        <v>843417</v>
      </c>
      <c r="M11" s="4">
        <v>449512</v>
      </c>
      <c r="N11" s="4">
        <v>216803</v>
      </c>
      <c r="O11" s="4">
        <v>147343</v>
      </c>
      <c r="P11" s="5">
        <v>65980</v>
      </c>
    </row>
    <row r="12" spans="2:16" x14ac:dyDescent="0.3">
      <c r="B12" s="38"/>
      <c r="C12" s="3" t="s">
        <v>14</v>
      </c>
      <c r="D12" s="4">
        <v>533705</v>
      </c>
      <c r="E12" s="4">
        <v>1466030</v>
      </c>
      <c r="F12" s="4">
        <v>2239655</v>
      </c>
      <c r="G12" s="4">
        <v>6967575</v>
      </c>
      <c r="H12" s="5">
        <v>5000224</v>
      </c>
      <c r="I12" s="22"/>
      <c r="J12" s="38"/>
      <c r="K12" s="3" t="s">
        <v>14</v>
      </c>
      <c r="L12" s="4">
        <v>847275</v>
      </c>
      <c r="M12" s="4">
        <v>453305</v>
      </c>
      <c r="N12" s="4">
        <v>221268</v>
      </c>
      <c r="O12" s="4">
        <v>139380</v>
      </c>
      <c r="P12" s="5">
        <v>65685</v>
      </c>
    </row>
    <row r="13" spans="2:16" ht="17.25" thickBot="1" x14ac:dyDescent="0.35">
      <c r="B13" s="39"/>
      <c r="C13" s="7" t="s">
        <v>15</v>
      </c>
      <c r="D13" s="8">
        <v>535240</v>
      </c>
      <c r="E13" s="8">
        <v>1506488</v>
      </c>
      <c r="F13" s="8">
        <v>2257967</v>
      </c>
      <c r="G13" s="8">
        <v>7750109</v>
      </c>
      <c r="H13" s="9">
        <v>5215328</v>
      </c>
      <c r="I13" s="22"/>
      <c r="J13" s="39"/>
      <c r="K13" s="3" t="s">
        <v>15</v>
      </c>
      <c r="L13" s="4">
        <v>843263</v>
      </c>
      <c r="M13" s="4">
        <v>458563</v>
      </c>
      <c r="N13" s="4">
        <v>218230</v>
      </c>
      <c r="O13" s="4">
        <v>143042</v>
      </c>
      <c r="P13" s="5">
        <v>66090</v>
      </c>
    </row>
    <row r="14" spans="2:16" ht="17.25" thickBot="1" x14ac:dyDescent="0.35">
      <c r="B14" s="40" t="s">
        <v>4</v>
      </c>
      <c r="C14" s="41"/>
      <c r="D14" s="14">
        <f>AVERAGE(D4:D13)</f>
        <v>535468.80000000005</v>
      </c>
      <c r="E14" s="14">
        <f t="shared" ref="E14:H14" si="0">AVERAGE(E4:E13)</f>
        <v>1470225.3</v>
      </c>
      <c r="F14" s="14">
        <f t="shared" si="0"/>
        <v>2270599.6</v>
      </c>
      <c r="G14" s="14">
        <f t="shared" si="0"/>
        <v>9192477.3000000007</v>
      </c>
      <c r="H14" s="15">
        <f t="shared" si="0"/>
        <v>5160355.9000000004</v>
      </c>
      <c r="I14" s="22"/>
      <c r="J14" s="40" t="s">
        <v>4</v>
      </c>
      <c r="K14" s="41"/>
      <c r="L14" s="14">
        <f>AVERAGE(L4:L13)</f>
        <v>844454.5</v>
      </c>
      <c r="M14" s="14">
        <f t="shared" ref="M14:P14" si="1">AVERAGE(M4:M13)</f>
        <v>457116.6</v>
      </c>
      <c r="N14" s="14">
        <f t="shared" si="1"/>
        <v>220172.2</v>
      </c>
      <c r="O14" s="14">
        <f t="shared" si="1"/>
        <v>143992.6</v>
      </c>
      <c r="P14" s="15">
        <f t="shared" si="1"/>
        <v>65953</v>
      </c>
    </row>
    <row r="15" spans="2:16" ht="17.25" thickBot="1" x14ac:dyDescent="0.3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2:16" ht="17.25" thickBot="1" x14ac:dyDescent="0.35">
      <c r="B16" s="35" t="s">
        <v>5</v>
      </c>
      <c r="C16" s="36"/>
      <c r="D16" s="6">
        <v>1</v>
      </c>
      <c r="E16" s="6">
        <v>2</v>
      </c>
      <c r="F16" s="6">
        <v>4</v>
      </c>
      <c r="G16" s="6">
        <v>6</v>
      </c>
      <c r="H16" s="24">
        <v>12</v>
      </c>
      <c r="I16" s="22"/>
      <c r="J16" s="35" t="s">
        <v>5</v>
      </c>
      <c r="K16" s="36"/>
      <c r="L16" s="6">
        <v>1</v>
      </c>
      <c r="M16" s="6">
        <v>2</v>
      </c>
      <c r="N16" s="6">
        <v>4</v>
      </c>
      <c r="O16" s="6">
        <v>6</v>
      </c>
      <c r="P16" s="24">
        <v>12</v>
      </c>
    </row>
    <row r="17" spans="2:16" x14ac:dyDescent="0.3">
      <c r="B17" s="37" t="s">
        <v>2</v>
      </c>
      <c r="C17" s="3" t="s">
        <v>6</v>
      </c>
      <c r="D17" s="4">
        <v>406019</v>
      </c>
      <c r="E17" s="4">
        <v>626815</v>
      </c>
      <c r="F17" s="4">
        <v>466411</v>
      </c>
      <c r="G17" s="4">
        <v>381108</v>
      </c>
      <c r="H17" s="5">
        <v>223735</v>
      </c>
      <c r="I17" s="22"/>
      <c r="J17" s="37" t="s">
        <v>3</v>
      </c>
      <c r="K17" s="3" t="s">
        <v>6</v>
      </c>
      <c r="L17" s="4">
        <v>322618</v>
      </c>
      <c r="M17" s="1">
        <v>194342</v>
      </c>
      <c r="N17" s="1">
        <v>100608</v>
      </c>
      <c r="O17" s="1">
        <v>86385</v>
      </c>
      <c r="P17" s="2">
        <v>31269</v>
      </c>
    </row>
    <row r="18" spans="2:16" x14ac:dyDescent="0.3">
      <c r="B18" s="38"/>
      <c r="C18" s="3" t="s">
        <v>7</v>
      </c>
      <c r="D18" s="22">
        <v>402569</v>
      </c>
      <c r="E18" s="22">
        <v>564186</v>
      </c>
      <c r="F18" s="22">
        <v>481601</v>
      </c>
      <c r="G18" s="22">
        <v>384264</v>
      </c>
      <c r="H18" s="5">
        <v>225579</v>
      </c>
      <c r="I18" s="22"/>
      <c r="J18" s="38"/>
      <c r="K18" s="3" t="s">
        <v>7</v>
      </c>
      <c r="L18" s="4">
        <v>319157</v>
      </c>
      <c r="M18" s="4">
        <v>194897</v>
      </c>
      <c r="N18" s="4">
        <v>100287</v>
      </c>
      <c r="O18" s="4">
        <v>64261</v>
      </c>
      <c r="P18" s="5">
        <v>31328</v>
      </c>
    </row>
    <row r="19" spans="2:16" x14ac:dyDescent="0.3">
      <c r="B19" s="38"/>
      <c r="C19" s="3" t="s">
        <v>8</v>
      </c>
      <c r="D19" s="22">
        <v>411206</v>
      </c>
      <c r="E19" s="22">
        <v>540434</v>
      </c>
      <c r="F19" s="22">
        <v>455729</v>
      </c>
      <c r="G19" s="22">
        <v>388332</v>
      </c>
      <c r="H19" s="5">
        <v>227563</v>
      </c>
      <c r="I19" s="22"/>
      <c r="J19" s="38"/>
      <c r="K19" s="3" t="s">
        <v>8</v>
      </c>
      <c r="L19" s="4">
        <v>323785</v>
      </c>
      <c r="M19" s="4">
        <v>195756</v>
      </c>
      <c r="N19" s="4">
        <v>98664</v>
      </c>
      <c r="O19" s="4">
        <v>63284</v>
      </c>
      <c r="P19" s="5">
        <v>31127</v>
      </c>
    </row>
    <row r="20" spans="2:16" x14ac:dyDescent="0.3">
      <c r="B20" s="38"/>
      <c r="C20" s="3" t="s">
        <v>9</v>
      </c>
      <c r="D20" s="22">
        <v>405360</v>
      </c>
      <c r="E20" s="22">
        <v>500051</v>
      </c>
      <c r="F20" s="22">
        <v>461061</v>
      </c>
      <c r="G20" s="22">
        <v>382839</v>
      </c>
      <c r="H20" s="5">
        <v>227204</v>
      </c>
      <c r="I20" s="22"/>
      <c r="J20" s="38"/>
      <c r="K20" s="3" t="s">
        <v>9</v>
      </c>
      <c r="L20" s="4">
        <v>324298</v>
      </c>
      <c r="M20" s="4">
        <v>193588</v>
      </c>
      <c r="N20" s="4">
        <v>97700</v>
      </c>
      <c r="O20" s="4">
        <v>65610</v>
      </c>
      <c r="P20" s="5">
        <v>30990</v>
      </c>
    </row>
    <row r="21" spans="2:16" x14ac:dyDescent="0.3">
      <c r="B21" s="38"/>
      <c r="C21" s="3" t="s">
        <v>10</v>
      </c>
      <c r="D21" s="22">
        <v>408976</v>
      </c>
      <c r="E21" s="22">
        <v>534854</v>
      </c>
      <c r="F21" s="22">
        <v>460494</v>
      </c>
      <c r="G21" s="22">
        <v>384663</v>
      </c>
      <c r="H21" s="5">
        <v>225888</v>
      </c>
      <c r="I21" s="22"/>
      <c r="J21" s="38"/>
      <c r="K21" s="3" t="s">
        <v>10</v>
      </c>
      <c r="L21" s="4">
        <v>321696</v>
      </c>
      <c r="M21" s="4">
        <v>190704</v>
      </c>
      <c r="N21" s="4">
        <v>98138</v>
      </c>
      <c r="O21" s="4">
        <v>65573</v>
      </c>
      <c r="P21" s="5">
        <v>31058</v>
      </c>
    </row>
    <row r="22" spans="2:16" x14ac:dyDescent="0.3">
      <c r="B22" s="38"/>
      <c r="C22" s="3" t="s">
        <v>11</v>
      </c>
      <c r="D22" s="22">
        <v>404791</v>
      </c>
      <c r="E22" s="22">
        <v>540346</v>
      </c>
      <c r="F22" s="22">
        <v>455424</v>
      </c>
      <c r="G22" s="22">
        <v>389749</v>
      </c>
      <c r="H22" s="5">
        <v>227782</v>
      </c>
      <c r="I22" s="22"/>
      <c r="J22" s="38"/>
      <c r="K22" s="3" t="s">
        <v>11</v>
      </c>
      <c r="L22" s="4">
        <v>322922</v>
      </c>
      <c r="M22" s="4">
        <v>192538</v>
      </c>
      <c r="N22" s="4">
        <v>98538</v>
      </c>
      <c r="O22" s="4">
        <v>63788</v>
      </c>
      <c r="P22" s="5">
        <v>31023</v>
      </c>
    </row>
    <row r="23" spans="2:16" x14ac:dyDescent="0.3">
      <c r="B23" s="38"/>
      <c r="C23" s="3" t="s">
        <v>12</v>
      </c>
      <c r="D23" s="22">
        <v>405559</v>
      </c>
      <c r="E23" s="22">
        <v>532115</v>
      </c>
      <c r="F23" s="22">
        <v>458482</v>
      </c>
      <c r="G23" s="22">
        <v>382231</v>
      </c>
      <c r="H23" s="5">
        <v>226357</v>
      </c>
      <c r="I23" s="22"/>
      <c r="J23" s="38"/>
      <c r="K23" s="3" t="s">
        <v>12</v>
      </c>
      <c r="L23" s="4">
        <v>326063</v>
      </c>
      <c r="M23" s="4">
        <v>191914</v>
      </c>
      <c r="N23" s="4">
        <v>97641</v>
      </c>
      <c r="O23" s="4">
        <v>65040</v>
      </c>
      <c r="P23" s="5">
        <v>31030</v>
      </c>
    </row>
    <row r="24" spans="2:16" x14ac:dyDescent="0.3">
      <c r="B24" s="38"/>
      <c r="C24" s="3" t="s">
        <v>13</v>
      </c>
      <c r="D24" s="4">
        <v>407293</v>
      </c>
      <c r="E24" s="4">
        <v>520549</v>
      </c>
      <c r="F24" s="4">
        <v>459341</v>
      </c>
      <c r="G24" s="4">
        <v>384505</v>
      </c>
      <c r="H24" s="5">
        <v>225897</v>
      </c>
      <c r="I24" s="22"/>
      <c r="J24" s="38"/>
      <c r="K24" s="3" t="s">
        <v>13</v>
      </c>
      <c r="L24" s="4">
        <v>322098</v>
      </c>
      <c r="M24" s="4">
        <v>193155</v>
      </c>
      <c r="N24" s="4">
        <v>98713</v>
      </c>
      <c r="O24" s="4">
        <v>63498</v>
      </c>
      <c r="P24" s="5">
        <v>31108</v>
      </c>
    </row>
    <row r="25" spans="2:16" x14ac:dyDescent="0.3">
      <c r="B25" s="38"/>
      <c r="C25" s="3" t="s">
        <v>14</v>
      </c>
      <c r="D25" s="4">
        <v>409225</v>
      </c>
      <c r="E25" s="4">
        <v>544039</v>
      </c>
      <c r="F25" s="4">
        <v>459178</v>
      </c>
      <c r="G25" s="4">
        <v>386778</v>
      </c>
      <c r="H25" s="5">
        <v>226714</v>
      </c>
      <c r="I25" s="22"/>
      <c r="J25" s="38"/>
      <c r="K25" s="3" t="s">
        <v>14</v>
      </c>
      <c r="L25" s="4">
        <v>322434</v>
      </c>
      <c r="M25" s="4">
        <v>187946</v>
      </c>
      <c r="N25" s="4">
        <v>99069</v>
      </c>
      <c r="O25" s="4">
        <v>63435</v>
      </c>
      <c r="P25" s="5">
        <v>31155</v>
      </c>
    </row>
    <row r="26" spans="2:16" ht="17.25" thickBot="1" x14ac:dyDescent="0.35">
      <c r="B26" s="39"/>
      <c r="C26" s="3" t="s">
        <v>15</v>
      </c>
      <c r="D26" s="4">
        <v>408390</v>
      </c>
      <c r="E26" s="4">
        <v>528902</v>
      </c>
      <c r="F26" s="4">
        <v>461927</v>
      </c>
      <c r="G26" s="4">
        <v>383914</v>
      </c>
      <c r="H26" s="5">
        <v>226407</v>
      </c>
      <c r="I26" s="22"/>
      <c r="J26" s="39"/>
      <c r="K26" s="3" t="s">
        <v>15</v>
      </c>
      <c r="L26" s="4">
        <v>328307</v>
      </c>
      <c r="M26" s="4">
        <v>192280</v>
      </c>
      <c r="N26" s="4">
        <v>97355</v>
      </c>
      <c r="O26" s="4">
        <v>65455</v>
      </c>
      <c r="P26" s="5">
        <v>31006</v>
      </c>
    </row>
    <row r="27" spans="2:16" ht="17.25" thickBot="1" x14ac:dyDescent="0.35">
      <c r="B27" s="40" t="s">
        <v>4</v>
      </c>
      <c r="C27" s="41"/>
      <c r="D27" s="14">
        <f>AVERAGE(D17:D26)</f>
        <v>406938.8</v>
      </c>
      <c r="E27" s="14">
        <f t="shared" ref="E27:H27" si="2">AVERAGE(E17:E26)</f>
        <v>543229.1</v>
      </c>
      <c r="F27" s="14">
        <f t="shared" si="2"/>
        <v>461964.79999999999</v>
      </c>
      <c r="G27" s="14">
        <f t="shared" si="2"/>
        <v>384838.3</v>
      </c>
      <c r="H27" s="15">
        <f t="shared" si="2"/>
        <v>226312.6</v>
      </c>
      <c r="I27" s="22"/>
      <c r="J27" s="40" t="s">
        <v>4</v>
      </c>
      <c r="K27" s="41"/>
      <c r="L27" s="14">
        <f>AVERAGE(L17:L26)</f>
        <v>323337.8</v>
      </c>
      <c r="M27" s="14">
        <f t="shared" ref="M27:P27" si="3">AVERAGE(M17:M26)</f>
        <v>192712</v>
      </c>
      <c r="N27" s="14">
        <f t="shared" si="3"/>
        <v>98671.3</v>
      </c>
      <c r="O27" s="14">
        <f t="shared" si="3"/>
        <v>66632.899999999994</v>
      </c>
      <c r="P27" s="15">
        <f t="shared" si="3"/>
        <v>31109.4</v>
      </c>
    </row>
    <row r="28" spans="2:16" ht="17.25" thickBot="1" x14ac:dyDescent="0.3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2:16" ht="17.25" thickBot="1" x14ac:dyDescent="0.3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33" t="s">
        <v>16</v>
      </c>
      <c r="P29" s="34"/>
    </row>
    <row r="31" spans="2:16" ht="17.25" thickBot="1" x14ac:dyDescent="0.35"/>
    <row r="32" spans="2:16" ht="17.25" thickBot="1" x14ac:dyDescent="0.35">
      <c r="B32" s="35" t="s">
        <v>5</v>
      </c>
      <c r="C32" s="36"/>
      <c r="D32" s="6">
        <v>1</v>
      </c>
      <c r="E32" s="6">
        <v>2</v>
      </c>
      <c r="F32" s="6">
        <v>4</v>
      </c>
      <c r="G32" s="6">
        <v>6</v>
      </c>
      <c r="H32" s="24">
        <v>12</v>
      </c>
      <c r="I32" s="22"/>
      <c r="J32" s="35" t="s">
        <v>5</v>
      </c>
      <c r="K32" s="36"/>
      <c r="L32" s="6">
        <v>1</v>
      </c>
      <c r="M32" s="6">
        <v>2</v>
      </c>
      <c r="N32" s="6">
        <v>4</v>
      </c>
      <c r="O32" s="6">
        <v>6</v>
      </c>
      <c r="P32" s="24">
        <v>12</v>
      </c>
    </row>
    <row r="33" spans="2:16" x14ac:dyDescent="0.3">
      <c r="B33" s="37" t="s">
        <v>0</v>
      </c>
      <c r="C33" s="3" t="s">
        <v>6</v>
      </c>
      <c r="D33" s="44">
        <v>644222.4</v>
      </c>
      <c r="E33" s="44">
        <v>1640792.4</v>
      </c>
      <c r="F33" s="44">
        <v>2861398.8</v>
      </c>
      <c r="G33" s="44">
        <v>10562193.6</v>
      </c>
      <c r="H33" s="44">
        <v>5962928.3999999994</v>
      </c>
      <c r="I33" s="22"/>
      <c r="J33" s="37" t="s">
        <v>1</v>
      </c>
      <c r="K33" s="3" t="s">
        <v>6</v>
      </c>
      <c r="L33" s="44">
        <f>L4*1.2</f>
        <v>1020064.7999999999</v>
      </c>
      <c r="M33" s="44">
        <f t="shared" ref="M33:P33" si="4">M4*1.2</f>
        <v>553129.19999999995</v>
      </c>
      <c r="N33" s="44">
        <f t="shared" si="4"/>
        <v>265696.8</v>
      </c>
      <c r="O33" s="44">
        <f t="shared" si="4"/>
        <v>175322.4</v>
      </c>
      <c r="P33" s="44">
        <f t="shared" si="4"/>
        <v>78984</v>
      </c>
    </row>
    <row r="34" spans="2:16" x14ac:dyDescent="0.3">
      <c r="B34" s="38"/>
      <c r="C34" s="3" t="s">
        <v>7</v>
      </c>
      <c r="D34" s="44">
        <v>640329.6</v>
      </c>
      <c r="E34" s="44">
        <v>1745376</v>
      </c>
      <c r="F34" s="44">
        <v>2612600.4</v>
      </c>
      <c r="G34" s="44">
        <v>10587912</v>
      </c>
      <c r="H34" s="44">
        <v>5772806.3999999994</v>
      </c>
      <c r="I34" s="22"/>
      <c r="J34" s="38"/>
      <c r="K34" s="3" t="s">
        <v>7</v>
      </c>
      <c r="L34" s="44">
        <f t="shared" ref="L34:P34" si="5">L5*1.2</f>
        <v>1012659.6</v>
      </c>
      <c r="M34" s="44">
        <f t="shared" si="5"/>
        <v>553730.4</v>
      </c>
      <c r="N34" s="44">
        <f t="shared" si="5"/>
        <v>266251.2</v>
      </c>
      <c r="O34" s="44">
        <f t="shared" si="5"/>
        <v>176696.4</v>
      </c>
      <c r="P34" s="44">
        <f t="shared" si="5"/>
        <v>79392</v>
      </c>
    </row>
    <row r="35" spans="2:16" x14ac:dyDescent="0.3">
      <c r="B35" s="38"/>
      <c r="C35" s="3" t="s">
        <v>8</v>
      </c>
      <c r="D35" s="44">
        <v>657886.79999999993</v>
      </c>
      <c r="E35" s="44">
        <v>1822716</v>
      </c>
      <c r="F35" s="44">
        <v>2678656.7999999998</v>
      </c>
      <c r="G35" s="44">
        <v>13655749.199999999</v>
      </c>
      <c r="H35" s="44">
        <v>6332744.3999999994</v>
      </c>
      <c r="I35" s="22"/>
      <c r="J35" s="38"/>
      <c r="K35" s="3" t="s">
        <v>8</v>
      </c>
      <c r="L35" s="44">
        <f t="shared" ref="L35:P35" si="6">L6*1.2</f>
        <v>1010452.7999999999</v>
      </c>
      <c r="M35" s="44">
        <f t="shared" si="6"/>
        <v>546306</v>
      </c>
      <c r="N35" s="44">
        <f t="shared" si="6"/>
        <v>264522</v>
      </c>
      <c r="O35" s="44">
        <f t="shared" si="6"/>
        <v>165465.60000000001</v>
      </c>
      <c r="P35" s="44">
        <f t="shared" si="6"/>
        <v>79237.2</v>
      </c>
    </row>
    <row r="36" spans="2:16" x14ac:dyDescent="0.3">
      <c r="B36" s="38"/>
      <c r="C36" s="3" t="s">
        <v>9</v>
      </c>
      <c r="D36" s="44">
        <v>639628.79999999993</v>
      </c>
      <c r="E36" s="44">
        <v>1801897.2</v>
      </c>
      <c r="F36" s="44">
        <v>2766700.8</v>
      </c>
      <c r="G36" s="44">
        <v>11717572.799999999</v>
      </c>
      <c r="H36" s="44">
        <v>6114810</v>
      </c>
      <c r="I36" s="22"/>
      <c r="J36" s="38"/>
      <c r="K36" s="3" t="s">
        <v>9</v>
      </c>
      <c r="L36" s="44">
        <f t="shared" ref="L36:P36" si="7">L7*1.2</f>
        <v>1013074.7999999999</v>
      </c>
      <c r="M36" s="44">
        <f t="shared" si="7"/>
        <v>548502</v>
      </c>
      <c r="N36" s="44">
        <f t="shared" si="7"/>
        <v>265276.79999999999</v>
      </c>
      <c r="O36" s="44">
        <f t="shared" si="7"/>
        <v>174135.6</v>
      </c>
      <c r="P36" s="44">
        <f t="shared" si="7"/>
        <v>79833.599999999991</v>
      </c>
    </row>
    <row r="37" spans="2:16" x14ac:dyDescent="0.3">
      <c r="B37" s="38"/>
      <c r="C37" s="3" t="s">
        <v>10</v>
      </c>
      <c r="D37" s="44">
        <v>642030</v>
      </c>
      <c r="E37" s="44">
        <v>1717082.4</v>
      </c>
      <c r="F37" s="44">
        <v>2714640</v>
      </c>
      <c r="G37" s="44">
        <v>10798273.199999999</v>
      </c>
      <c r="H37" s="44">
        <v>6367540.7999999998</v>
      </c>
      <c r="I37" s="22"/>
      <c r="J37" s="38"/>
      <c r="K37" s="3" t="s">
        <v>10</v>
      </c>
      <c r="L37" s="44">
        <f t="shared" ref="L37:P37" si="8">L8*1.2</f>
        <v>1010578.7999999999</v>
      </c>
      <c r="M37" s="44">
        <f t="shared" si="8"/>
        <v>545637.6</v>
      </c>
      <c r="N37" s="44">
        <f t="shared" si="8"/>
        <v>264124.79999999999</v>
      </c>
      <c r="O37" s="44">
        <f t="shared" si="8"/>
        <v>174942</v>
      </c>
      <c r="P37" s="44">
        <f t="shared" si="8"/>
        <v>79213.2</v>
      </c>
    </row>
    <row r="38" spans="2:16" x14ac:dyDescent="0.3">
      <c r="B38" s="38"/>
      <c r="C38" s="3" t="s">
        <v>11</v>
      </c>
      <c r="D38" s="44">
        <v>637546.79999999993</v>
      </c>
      <c r="E38" s="44">
        <v>1841313.5999999999</v>
      </c>
      <c r="F38" s="44">
        <v>2733397.1999999997</v>
      </c>
      <c r="G38" s="44">
        <v>12663093.6</v>
      </c>
      <c r="H38" s="44">
        <v>6305949.5999999996</v>
      </c>
      <c r="I38" s="22"/>
      <c r="J38" s="38"/>
      <c r="K38" s="3" t="s">
        <v>11</v>
      </c>
      <c r="L38" s="44">
        <f t="shared" ref="L38:P38" si="9">L9*1.2</f>
        <v>1013413.2</v>
      </c>
      <c r="M38" s="44">
        <f t="shared" si="9"/>
        <v>546374.40000000002</v>
      </c>
      <c r="N38" s="44">
        <f t="shared" si="9"/>
        <v>264136.8</v>
      </c>
      <c r="O38" s="44">
        <f t="shared" si="9"/>
        <v>167994</v>
      </c>
      <c r="P38" s="44">
        <f t="shared" si="9"/>
        <v>79173.599999999991</v>
      </c>
    </row>
    <row r="39" spans="2:16" x14ac:dyDescent="0.3">
      <c r="B39" s="38"/>
      <c r="C39" s="3" t="s">
        <v>12</v>
      </c>
      <c r="D39" s="44">
        <v>641012.4</v>
      </c>
      <c r="E39" s="44">
        <v>1777508.4</v>
      </c>
      <c r="F39" s="44">
        <v>2749624.8</v>
      </c>
      <c r="G39" s="44">
        <v>10938898.799999999</v>
      </c>
      <c r="H39" s="44">
        <v>6352771.2000000002</v>
      </c>
      <c r="I39" s="22"/>
      <c r="J39" s="38"/>
      <c r="K39" s="3" t="s">
        <v>12</v>
      </c>
      <c r="L39" s="44">
        <f t="shared" ref="L39:P39" si="10">L10*1.2</f>
        <v>1012464</v>
      </c>
      <c r="M39" s="44">
        <f t="shared" si="10"/>
        <v>558063.6</v>
      </c>
      <c r="N39" s="44">
        <f t="shared" si="10"/>
        <v>264496.8</v>
      </c>
      <c r="O39" s="44">
        <f t="shared" si="10"/>
        <v>177637.19999999998</v>
      </c>
      <c r="P39" s="44">
        <f t="shared" si="10"/>
        <v>78296.399999999994</v>
      </c>
    </row>
    <row r="40" spans="2:16" x14ac:dyDescent="0.3">
      <c r="B40" s="38"/>
      <c r="C40" s="3" t="s">
        <v>13</v>
      </c>
      <c r="D40" s="44">
        <v>640234.79999999993</v>
      </c>
      <c r="E40" s="44">
        <v>1728996</v>
      </c>
      <c r="F40" s="44">
        <v>2733030</v>
      </c>
      <c r="G40" s="44">
        <v>11724813.6</v>
      </c>
      <c r="H40" s="44">
        <v>6456057.5999999996</v>
      </c>
      <c r="I40" s="22"/>
      <c r="J40" s="38"/>
      <c r="K40" s="3" t="s">
        <v>13</v>
      </c>
      <c r="L40" s="44">
        <f t="shared" ref="L40:P40" si="11">L11*1.2</f>
        <v>1012100.3999999999</v>
      </c>
      <c r="M40" s="44">
        <f t="shared" si="11"/>
        <v>539414.4</v>
      </c>
      <c r="N40" s="44">
        <f t="shared" si="11"/>
        <v>260163.59999999998</v>
      </c>
      <c r="O40" s="44">
        <f t="shared" si="11"/>
        <v>176811.6</v>
      </c>
      <c r="P40" s="44">
        <f t="shared" si="11"/>
        <v>79176</v>
      </c>
    </row>
    <row r="41" spans="2:16" x14ac:dyDescent="0.3">
      <c r="B41" s="38"/>
      <c r="C41" s="3" t="s">
        <v>14</v>
      </c>
      <c r="D41" s="44">
        <v>640446</v>
      </c>
      <c r="E41" s="44">
        <v>1759236</v>
      </c>
      <c r="F41" s="44">
        <v>2687586</v>
      </c>
      <c r="G41" s="44">
        <v>8361090</v>
      </c>
      <c r="H41" s="44">
        <v>6000268.7999999998</v>
      </c>
      <c r="I41" s="22"/>
      <c r="J41" s="38"/>
      <c r="K41" s="3" t="s">
        <v>14</v>
      </c>
      <c r="L41" s="44">
        <f t="shared" ref="L41:P41" si="12">L12*1.2</f>
        <v>1016730</v>
      </c>
      <c r="M41" s="44">
        <f t="shared" si="12"/>
        <v>543966</v>
      </c>
      <c r="N41" s="44">
        <f t="shared" si="12"/>
        <v>265521.59999999998</v>
      </c>
      <c r="O41" s="44">
        <f t="shared" si="12"/>
        <v>167256</v>
      </c>
      <c r="P41" s="44">
        <f t="shared" si="12"/>
        <v>78822</v>
      </c>
    </row>
    <row r="42" spans="2:16" ht="17.25" thickBot="1" x14ac:dyDescent="0.35">
      <c r="B42" s="39"/>
      <c r="C42" s="7" t="s">
        <v>15</v>
      </c>
      <c r="D42" s="44">
        <v>642288</v>
      </c>
      <c r="E42" s="44">
        <v>1807785.5999999999</v>
      </c>
      <c r="F42" s="44">
        <v>2709560.4</v>
      </c>
      <c r="G42" s="44">
        <v>9300130.7999999989</v>
      </c>
      <c r="H42" s="44">
        <v>6258393.5999999996</v>
      </c>
      <c r="I42" s="22"/>
      <c r="J42" s="39"/>
      <c r="K42" s="3" t="s">
        <v>15</v>
      </c>
      <c r="L42" s="44">
        <f t="shared" ref="L42:P42" si="13">L13*1.2</f>
        <v>1011915.6</v>
      </c>
      <c r="M42" s="44">
        <f t="shared" si="13"/>
        <v>550275.6</v>
      </c>
      <c r="N42" s="44">
        <f t="shared" si="13"/>
        <v>261876</v>
      </c>
      <c r="O42" s="44">
        <f t="shared" si="13"/>
        <v>171650.4</v>
      </c>
      <c r="P42" s="44">
        <f t="shared" si="13"/>
        <v>79308</v>
      </c>
    </row>
    <row r="43" spans="2:16" ht="17.25" thickBot="1" x14ac:dyDescent="0.35">
      <c r="B43" s="40" t="s">
        <v>4</v>
      </c>
      <c r="C43" s="41"/>
      <c r="D43" s="14">
        <f>AVERAGE(D33:D42)</f>
        <v>642562.55999999994</v>
      </c>
      <c r="E43" s="14">
        <f t="shared" ref="E43:H43" si="14">AVERAGE(E33:E42)</f>
        <v>1764270.36</v>
      </c>
      <c r="F43" s="14">
        <f t="shared" si="14"/>
        <v>2724719.5199999996</v>
      </c>
      <c r="G43" s="14">
        <f t="shared" si="14"/>
        <v>11030972.759999998</v>
      </c>
      <c r="H43" s="15">
        <f t="shared" si="14"/>
        <v>6192427.0800000001</v>
      </c>
      <c r="I43" s="22"/>
      <c r="J43" s="40" t="s">
        <v>4</v>
      </c>
      <c r="K43" s="41"/>
      <c r="L43" s="14">
        <f>AVERAGE(L33:L42)</f>
        <v>1013345.4</v>
      </c>
      <c r="M43" s="14">
        <f t="shared" ref="M43:P43" si="15">AVERAGE(M33:M42)</f>
        <v>548539.92000000004</v>
      </c>
      <c r="N43" s="14">
        <f t="shared" si="15"/>
        <v>264206.64</v>
      </c>
      <c r="O43" s="14">
        <f t="shared" si="15"/>
        <v>172791.12</v>
      </c>
      <c r="P43" s="15">
        <f t="shared" si="15"/>
        <v>79143.600000000006</v>
      </c>
    </row>
    <row r="44" spans="2:16" ht="17.25" thickBot="1" x14ac:dyDescent="0.3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2:16" ht="17.25" thickBot="1" x14ac:dyDescent="0.35">
      <c r="B45" s="35" t="s">
        <v>5</v>
      </c>
      <c r="C45" s="36"/>
      <c r="D45" s="6">
        <v>1</v>
      </c>
      <c r="E45" s="6">
        <v>2</v>
      </c>
      <c r="F45" s="6">
        <v>4</v>
      </c>
      <c r="G45" s="6">
        <v>6</v>
      </c>
      <c r="H45" s="24">
        <v>12</v>
      </c>
      <c r="I45" s="22"/>
      <c r="J45" s="35" t="s">
        <v>5</v>
      </c>
      <c r="K45" s="36"/>
      <c r="L45" s="6">
        <v>1</v>
      </c>
      <c r="M45" s="6">
        <v>2</v>
      </c>
      <c r="N45" s="6">
        <v>4</v>
      </c>
      <c r="O45" s="6">
        <v>6</v>
      </c>
      <c r="P45" s="24">
        <v>12</v>
      </c>
    </row>
    <row r="46" spans="2:16" x14ac:dyDescent="0.3">
      <c r="B46" s="37" t="s">
        <v>2</v>
      </c>
      <c r="C46" s="3" t="s">
        <v>6</v>
      </c>
      <c r="D46" s="44">
        <f>D17*1.2</f>
        <v>487222.8</v>
      </c>
      <c r="E46" s="44">
        <f t="shared" ref="E46:H46" si="16">E17*1.2</f>
        <v>752178</v>
      </c>
      <c r="F46" s="44">
        <f t="shared" si="16"/>
        <v>559693.19999999995</v>
      </c>
      <c r="G46" s="44">
        <f t="shared" si="16"/>
        <v>457329.6</v>
      </c>
      <c r="H46" s="44">
        <f t="shared" si="16"/>
        <v>268482</v>
      </c>
      <c r="I46" s="22"/>
      <c r="J46" s="37" t="s">
        <v>3</v>
      </c>
      <c r="K46" s="3" t="s">
        <v>6</v>
      </c>
      <c r="L46" s="44">
        <f>L17*1.2</f>
        <v>387141.6</v>
      </c>
      <c r="M46" s="44">
        <f t="shared" ref="M46:P46" si="17">M17*1.2</f>
        <v>233210.4</v>
      </c>
      <c r="N46" s="44">
        <f t="shared" si="17"/>
        <v>120729.59999999999</v>
      </c>
      <c r="O46" s="44">
        <f t="shared" si="17"/>
        <v>103662</v>
      </c>
      <c r="P46" s="44">
        <f t="shared" si="17"/>
        <v>37522.799999999996</v>
      </c>
    </row>
    <row r="47" spans="2:16" x14ac:dyDescent="0.3">
      <c r="B47" s="38"/>
      <c r="C47" s="3" t="s">
        <v>7</v>
      </c>
      <c r="D47" s="44">
        <v>483082.8</v>
      </c>
      <c r="E47" s="44">
        <v>677023.2</v>
      </c>
      <c r="F47" s="44">
        <v>577921.19999999995</v>
      </c>
      <c r="G47" s="44">
        <v>461116.8</v>
      </c>
      <c r="H47" s="44">
        <v>270694.8</v>
      </c>
      <c r="I47" s="22"/>
      <c r="J47" s="38"/>
      <c r="K47" s="3" t="s">
        <v>7</v>
      </c>
      <c r="L47" s="44">
        <f t="shared" ref="L47:P47" si="18">L18*1.2</f>
        <v>382988.39999999997</v>
      </c>
      <c r="M47" s="44">
        <f t="shared" si="18"/>
        <v>233876.4</v>
      </c>
      <c r="N47" s="44">
        <f t="shared" si="18"/>
        <v>120344.4</v>
      </c>
      <c r="O47" s="44">
        <f t="shared" si="18"/>
        <v>77113.2</v>
      </c>
      <c r="P47" s="44">
        <f t="shared" si="18"/>
        <v>37593.599999999999</v>
      </c>
    </row>
    <row r="48" spans="2:16" x14ac:dyDescent="0.3">
      <c r="B48" s="38"/>
      <c r="C48" s="3" t="s">
        <v>8</v>
      </c>
      <c r="D48" s="44">
        <v>493447.19999999995</v>
      </c>
      <c r="E48" s="44">
        <v>648520.79999999993</v>
      </c>
      <c r="F48" s="44">
        <v>546874.79999999993</v>
      </c>
      <c r="G48" s="44">
        <v>465998.39999999997</v>
      </c>
      <c r="H48" s="44">
        <v>273075.59999999998</v>
      </c>
      <c r="I48" s="22"/>
      <c r="J48" s="38"/>
      <c r="K48" s="3" t="s">
        <v>8</v>
      </c>
      <c r="L48" s="44">
        <f t="shared" ref="L48:P48" si="19">L19*1.2</f>
        <v>388542</v>
      </c>
      <c r="M48" s="44">
        <f t="shared" si="19"/>
        <v>234907.19999999998</v>
      </c>
      <c r="N48" s="44">
        <f t="shared" si="19"/>
        <v>118396.79999999999</v>
      </c>
      <c r="O48" s="44">
        <f t="shared" si="19"/>
        <v>75940.800000000003</v>
      </c>
      <c r="P48" s="44">
        <f t="shared" si="19"/>
        <v>37352.400000000001</v>
      </c>
    </row>
    <row r="49" spans="2:16" x14ac:dyDescent="0.3">
      <c r="B49" s="38"/>
      <c r="C49" s="3" t="s">
        <v>9</v>
      </c>
      <c r="D49" s="44">
        <v>486432</v>
      </c>
      <c r="E49" s="44">
        <v>600061.19999999995</v>
      </c>
      <c r="F49" s="44">
        <v>553273.19999999995</v>
      </c>
      <c r="G49" s="44">
        <v>459406.8</v>
      </c>
      <c r="H49" s="44">
        <v>272644.8</v>
      </c>
      <c r="I49" s="22"/>
      <c r="J49" s="38"/>
      <c r="K49" s="3" t="s">
        <v>9</v>
      </c>
      <c r="L49" s="44">
        <f t="shared" ref="L49:P49" si="20">L20*1.2</f>
        <v>389157.6</v>
      </c>
      <c r="M49" s="44">
        <f t="shared" si="20"/>
        <v>232305.6</v>
      </c>
      <c r="N49" s="44">
        <f t="shared" si="20"/>
        <v>117240</v>
      </c>
      <c r="O49" s="44">
        <f t="shared" si="20"/>
        <v>78732</v>
      </c>
      <c r="P49" s="44">
        <f t="shared" si="20"/>
        <v>37188</v>
      </c>
    </row>
    <row r="50" spans="2:16" x14ac:dyDescent="0.3">
      <c r="B50" s="38"/>
      <c r="C50" s="3" t="s">
        <v>10</v>
      </c>
      <c r="D50" s="44">
        <v>490771.19999999995</v>
      </c>
      <c r="E50" s="44">
        <v>641824.79999999993</v>
      </c>
      <c r="F50" s="44">
        <v>552592.79999999993</v>
      </c>
      <c r="G50" s="44">
        <v>461595.6</v>
      </c>
      <c r="H50" s="44">
        <v>271065.59999999998</v>
      </c>
      <c r="I50" s="22"/>
      <c r="J50" s="38"/>
      <c r="K50" s="3" t="s">
        <v>10</v>
      </c>
      <c r="L50" s="44">
        <f t="shared" ref="L50:P50" si="21">L21*1.2</f>
        <v>386035.20000000001</v>
      </c>
      <c r="M50" s="44">
        <f t="shared" si="21"/>
        <v>228844.79999999999</v>
      </c>
      <c r="N50" s="44">
        <f t="shared" si="21"/>
        <v>117765.59999999999</v>
      </c>
      <c r="O50" s="44">
        <f t="shared" si="21"/>
        <v>78687.599999999991</v>
      </c>
      <c r="P50" s="44">
        <f t="shared" si="21"/>
        <v>37269.599999999999</v>
      </c>
    </row>
    <row r="51" spans="2:16" x14ac:dyDescent="0.3">
      <c r="B51" s="38"/>
      <c r="C51" s="3" t="s">
        <v>11</v>
      </c>
      <c r="D51" s="44">
        <v>485749.19999999995</v>
      </c>
      <c r="E51" s="44">
        <v>648415.19999999995</v>
      </c>
      <c r="F51" s="44">
        <v>546508.79999999993</v>
      </c>
      <c r="G51" s="44">
        <v>467698.8</v>
      </c>
      <c r="H51" s="44">
        <v>273338.39999999997</v>
      </c>
      <c r="I51" s="22"/>
      <c r="J51" s="38"/>
      <c r="K51" s="3" t="s">
        <v>11</v>
      </c>
      <c r="L51" s="44">
        <f t="shared" ref="L51:P51" si="22">L22*1.2</f>
        <v>387506.39999999997</v>
      </c>
      <c r="M51" s="44">
        <f t="shared" si="22"/>
        <v>231045.6</v>
      </c>
      <c r="N51" s="44">
        <f t="shared" si="22"/>
        <v>118245.59999999999</v>
      </c>
      <c r="O51" s="44">
        <f t="shared" si="22"/>
        <v>76545.599999999991</v>
      </c>
      <c r="P51" s="44">
        <f t="shared" si="22"/>
        <v>37227.599999999999</v>
      </c>
    </row>
    <row r="52" spans="2:16" x14ac:dyDescent="0.3">
      <c r="B52" s="38"/>
      <c r="C52" s="3" t="s">
        <v>12</v>
      </c>
      <c r="D52" s="44">
        <v>486670.8</v>
      </c>
      <c r="E52" s="44">
        <v>638538</v>
      </c>
      <c r="F52" s="44">
        <v>550178.4</v>
      </c>
      <c r="G52" s="44">
        <v>458677.2</v>
      </c>
      <c r="H52" s="44">
        <v>271628.39999999997</v>
      </c>
      <c r="I52" s="22"/>
      <c r="J52" s="38"/>
      <c r="K52" s="3" t="s">
        <v>12</v>
      </c>
      <c r="L52" s="44">
        <f t="shared" ref="L52:P52" si="23">L23*1.2</f>
        <v>391275.6</v>
      </c>
      <c r="M52" s="44">
        <f t="shared" si="23"/>
        <v>230296.8</v>
      </c>
      <c r="N52" s="44">
        <f t="shared" si="23"/>
        <v>117169.2</v>
      </c>
      <c r="O52" s="44">
        <f t="shared" si="23"/>
        <v>78048</v>
      </c>
      <c r="P52" s="44">
        <f t="shared" si="23"/>
        <v>37236</v>
      </c>
    </row>
    <row r="53" spans="2:16" x14ac:dyDescent="0.3">
      <c r="B53" s="38"/>
      <c r="C53" s="3" t="s">
        <v>13</v>
      </c>
      <c r="D53" s="44">
        <v>488751.6</v>
      </c>
      <c r="E53" s="44">
        <v>624658.79999999993</v>
      </c>
      <c r="F53" s="44">
        <v>551209.19999999995</v>
      </c>
      <c r="G53" s="44">
        <v>461406</v>
      </c>
      <c r="H53" s="44">
        <v>271076.39999999997</v>
      </c>
      <c r="I53" s="22"/>
      <c r="J53" s="38"/>
      <c r="K53" s="3" t="s">
        <v>13</v>
      </c>
      <c r="L53" s="44">
        <f t="shared" ref="L53:P53" si="24">L24*1.2</f>
        <v>386517.6</v>
      </c>
      <c r="M53" s="44">
        <f t="shared" si="24"/>
        <v>231786</v>
      </c>
      <c r="N53" s="44">
        <f t="shared" si="24"/>
        <v>118455.59999999999</v>
      </c>
      <c r="O53" s="44">
        <f t="shared" si="24"/>
        <v>76197.599999999991</v>
      </c>
      <c r="P53" s="44">
        <f t="shared" si="24"/>
        <v>37329.599999999999</v>
      </c>
    </row>
    <row r="54" spans="2:16" x14ac:dyDescent="0.3">
      <c r="B54" s="38"/>
      <c r="C54" s="3" t="s">
        <v>14</v>
      </c>
      <c r="D54" s="44">
        <v>491070</v>
      </c>
      <c r="E54" s="44">
        <v>652846.79999999993</v>
      </c>
      <c r="F54" s="44">
        <v>551013.6</v>
      </c>
      <c r="G54" s="44">
        <v>464133.6</v>
      </c>
      <c r="H54" s="44">
        <v>272056.8</v>
      </c>
      <c r="I54" s="22"/>
      <c r="J54" s="38"/>
      <c r="K54" s="3" t="s">
        <v>14</v>
      </c>
      <c r="L54" s="44">
        <f t="shared" ref="L54:P54" si="25">L25*1.2</f>
        <v>386920.8</v>
      </c>
      <c r="M54" s="44">
        <f t="shared" si="25"/>
        <v>225535.19999999998</v>
      </c>
      <c r="N54" s="44">
        <f t="shared" si="25"/>
        <v>118882.79999999999</v>
      </c>
      <c r="O54" s="44">
        <f t="shared" si="25"/>
        <v>76122</v>
      </c>
      <c r="P54" s="44">
        <f t="shared" si="25"/>
        <v>37386</v>
      </c>
    </row>
    <row r="55" spans="2:16" ht="17.25" thickBot="1" x14ac:dyDescent="0.35">
      <c r="B55" s="39"/>
      <c r="C55" s="3" t="s">
        <v>15</v>
      </c>
      <c r="D55" s="44">
        <v>490068</v>
      </c>
      <c r="E55" s="44">
        <v>634682.4</v>
      </c>
      <c r="F55" s="44">
        <v>554312.4</v>
      </c>
      <c r="G55" s="44">
        <v>460696.8</v>
      </c>
      <c r="H55" s="44">
        <v>271688.39999999997</v>
      </c>
      <c r="I55" s="22"/>
      <c r="J55" s="39"/>
      <c r="K55" s="3" t="s">
        <v>15</v>
      </c>
      <c r="L55" s="44">
        <f t="shared" ref="L55:P55" si="26">L26*1.2</f>
        <v>393968.39999999997</v>
      </c>
      <c r="M55" s="44">
        <f t="shared" si="26"/>
        <v>230736</v>
      </c>
      <c r="N55" s="44">
        <f t="shared" si="26"/>
        <v>116826</v>
      </c>
      <c r="O55" s="44">
        <f t="shared" si="26"/>
        <v>78546</v>
      </c>
      <c r="P55" s="44">
        <f t="shared" si="26"/>
        <v>37207.199999999997</v>
      </c>
    </row>
    <row r="56" spans="2:16" ht="17.25" thickBot="1" x14ac:dyDescent="0.35">
      <c r="B56" s="40" t="s">
        <v>4</v>
      </c>
      <c r="C56" s="41"/>
      <c r="D56" s="14">
        <f>AVERAGE(D46:D55)</f>
        <v>488326.55999999994</v>
      </c>
      <c r="E56" s="14">
        <f t="shared" ref="E56:H56" si="27">AVERAGE(E46:E55)</f>
        <v>651874.92000000004</v>
      </c>
      <c r="F56" s="14">
        <f t="shared" si="27"/>
        <v>554357.75999999989</v>
      </c>
      <c r="G56" s="14">
        <f t="shared" si="27"/>
        <v>461805.95999999996</v>
      </c>
      <c r="H56" s="15">
        <f t="shared" si="27"/>
        <v>271575.11999999994</v>
      </c>
      <c r="I56" s="22"/>
      <c r="J56" s="40" t="s">
        <v>4</v>
      </c>
      <c r="K56" s="41"/>
      <c r="L56" s="14">
        <f>AVERAGE(L46:L55)</f>
        <v>388005.36</v>
      </c>
      <c r="M56" s="14">
        <f t="shared" ref="M56:P56" si="28">AVERAGE(M46:M55)</f>
        <v>231254.39999999999</v>
      </c>
      <c r="N56" s="14">
        <f t="shared" si="28"/>
        <v>118405.55999999998</v>
      </c>
      <c r="O56" s="14">
        <f t="shared" si="28"/>
        <v>79959.48</v>
      </c>
      <c r="P56" s="15">
        <f t="shared" si="28"/>
        <v>37331.279999999999</v>
      </c>
    </row>
    <row r="57" spans="2:16" ht="17.25" thickBot="1" x14ac:dyDescent="0.35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</row>
    <row r="58" spans="2:16" ht="17.25" thickBot="1" x14ac:dyDescent="0.35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33" t="s">
        <v>16</v>
      </c>
      <c r="P58" s="34"/>
    </row>
    <row r="59" spans="2:16" ht="17.25" thickBot="1" x14ac:dyDescent="0.35">
      <c r="B59" s="35" t="s">
        <v>5</v>
      </c>
      <c r="C59" s="36"/>
      <c r="D59" s="6">
        <v>1</v>
      </c>
      <c r="E59" s="6">
        <v>2</v>
      </c>
      <c r="F59" s="6">
        <v>4</v>
      </c>
      <c r="G59" s="6">
        <v>6</v>
      </c>
      <c r="H59" s="24">
        <v>12</v>
      </c>
      <c r="I59" s="22"/>
      <c r="J59" s="35" t="s">
        <v>5</v>
      </c>
      <c r="K59" s="36"/>
      <c r="L59" s="6">
        <v>1</v>
      </c>
      <c r="M59" s="6">
        <v>2</v>
      </c>
      <c r="N59" s="6">
        <v>4</v>
      </c>
      <c r="O59" s="6">
        <v>6</v>
      </c>
      <c r="P59" s="24">
        <v>12</v>
      </c>
    </row>
    <row r="60" spans="2:16" x14ac:dyDescent="0.3">
      <c r="B60" s="37" t="s">
        <v>0</v>
      </c>
      <c r="C60" s="3" t="s">
        <v>6</v>
      </c>
      <c r="D60" s="44">
        <v>644222.4</v>
      </c>
      <c r="E60" s="44">
        <v>1640792.4</v>
      </c>
      <c r="F60" s="44">
        <v>2861398.8</v>
      </c>
      <c r="G60" s="44">
        <v>10562193.6</v>
      </c>
      <c r="H60" s="44">
        <v>5962928.3999999994</v>
      </c>
      <c r="I60" s="22"/>
      <c r="J60" s="37" t="s">
        <v>1</v>
      </c>
      <c r="K60" s="3" t="s">
        <v>6</v>
      </c>
      <c r="L60" s="44">
        <v>644222.4</v>
      </c>
      <c r="M60" s="44">
        <v>1640792.4</v>
      </c>
      <c r="N60" s="44">
        <v>2861398.8</v>
      </c>
      <c r="O60" s="44">
        <v>10562193.6</v>
      </c>
      <c r="P60" s="44">
        <v>5962928.3999999994</v>
      </c>
    </row>
    <row r="61" spans="2:16" x14ac:dyDescent="0.3">
      <c r="B61" s="38"/>
      <c r="C61" s="3" t="s">
        <v>7</v>
      </c>
      <c r="D61" s="44">
        <v>640329.6</v>
      </c>
      <c r="E61" s="44">
        <v>1745376</v>
      </c>
      <c r="F61" s="44">
        <v>2612600.4</v>
      </c>
      <c r="G61" s="44">
        <v>10587912</v>
      </c>
      <c r="H61" s="44">
        <v>5772806.3999999994</v>
      </c>
      <c r="I61" s="22"/>
      <c r="J61" s="38"/>
      <c r="K61" s="3" t="s">
        <v>7</v>
      </c>
      <c r="L61" s="44">
        <v>640329.6</v>
      </c>
      <c r="M61" s="44">
        <v>1745376</v>
      </c>
      <c r="N61" s="44">
        <v>2612600.4</v>
      </c>
      <c r="O61" s="44">
        <v>10587912</v>
      </c>
      <c r="P61" s="44">
        <v>5772806.3999999994</v>
      </c>
    </row>
    <row r="62" spans="2:16" x14ac:dyDescent="0.3">
      <c r="B62" s="38"/>
      <c r="C62" s="3" t="s">
        <v>8</v>
      </c>
      <c r="D62" s="44">
        <v>657886.79999999993</v>
      </c>
      <c r="E62" s="44">
        <v>1822716</v>
      </c>
      <c r="F62" s="44">
        <v>2678656.7999999998</v>
      </c>
      <c r="G62" s="44">
        <v>13655749.199999999</v>
      </c>
      <c r="H62" s="44">
        <v>6332744.3999999994</v>
      </c>
      <c r="I62" s="22"/>
      <c r="J62" s="38"/>
      <c r="K62" s="3" t="s">
        <v>8</v>
      </c>
      <c r="L62" s="44">
        <v>657886.79999999993</v>
      </c>
      <c r="M62" s="44">
        <v>1822716</v>
      </c>
      <c r="N62" s="44">
        <v>2678656.7999999998</v>
      </c>
      <c r="O62" s="44">
        <v>13655749.199999999</v>
      </c>
      <c r="P62" s="44">
        <v>6332744.3999999994</v>
      </c>
    </row>
    <row r="63" spans="2:16" x14ac:dyDescent="0.3">
      <c r="B63" s="38"/>
      <c r="C63" s="3" t="s">
        <v>9</v>
      </c>
      <c r="D63" s="44">
        <v>639628.79999999993</v>
      </c>
      <c r="E63" s="44">
        <v>1801897.2</v>
      </c>
      <c r="F63" s="44">
        <v>2766700.8</v>
      </c>
      <c r="G63" s="44">
        <v>11717572.799999999</v>
      </c>
      <c r="H63" s="44">
        <v>6114810</v>
      </c>
      <c r="I63" s="22"/>
      <c r="J63" s="38"/>
      <c r="K63" s="3" t="s">
        <v>9</v>
      </c>
      <c r="L63" s="44">
        <v>639628.79999999993</v>
      </c>
      <c r="M63" s="44">
        <v>1801897.2</v>
      </c>
      <c r="N63" s="44">
        <v>2766700.8</v>
      </c>
      <c r="O63" s="44">
        <v>11717572.799999999</v>
      </c>
      <c r="P63" s="44">
        <v>6114810</v>
      </c>
    </row>
    <row r="64" spans="2:16" x14ac:dyDescent="0.3">
      <c r="B64" s="38"/>
      <c r="C64" s="3" t="s">
        <v>10</v>
      </c>
      <c r="D64" s="44">
        <v>642030</v>
      </c>
      <c r="E64" s="44">
        <v>1717082.4</v>
      </c>
      <c r="F64" s="44">
        <v>2714640</v>
      </c>
      <c r="G64" s="44">
        <v>10798273.199999999</v>
      </c>
      <c r="H64" s="44">
        <v>6367540.7999999998</v>
      </c>
      <c r="I64" s="22"/>
      <c r="J64" s="38"/>
      <c r="K64" s="3" t="s">
        <v>10</v>
      </c>
      <c r="L64" s="44">
        <v>642030</v>
      </c>
      <c r="M64" s="44">
        <v>1717082.4</v>
      </c>
      <c r="N64" s="44">
        <v>2714640</v>
      </c>
      <c r="O64" s="44">
        <v>10798273.199999999</v>
      </c>
      <c r="P64" s="44">
        <v>6367540.7999999998</v>
      </c>
    </row>
    <row r="65" spans="2:16" x14ac:dyDescent="0.3">
      <c r="B65" s="38"/>
      <c r="C65" s="3" t="s">
        <v>11</v>
      </c>
      <c r="D65" s="44">
        <v>637546.79999999993</v>
      </c>
      <c r="E65" s="44">
        <v>1841313.5999999999</v>
      </c>
      <c r="F65" s="44">
        <v>2733397.1999999997</v>
      </c>
      <c r="G65" s="44">
        <v>12663093.6</v>
      </c>
      <c r="H65" s="44">
        <v>6305949.5999999996</v>
      </c>
      <c r="I65" s="22"/>
      <c r="J65" s="38"/>
      <c r="K65" s="3" t="s">
        <v>11</v>
      </c>
      <c r="L65" s="44">
        <v>637546.79999999993</v>
      </c>
      <c r="M65" s="44">
        <v>1841313.5999999999</v>
      </c>
      <c r="N65" s="44">
        <v>2733397.1999999997</v>
      </c>
      <c r="O65" s="44">
        <v>12663093.6</v>
      </c>
      <c r="P65" s="44">
        <v>6305949.5999999996</v>
      </c>
    </row>
    <row r="66" spans="2:16" x14ac:dyDescent="0.3">
      <c r="B66" s="38"/>
      <c r="C66" s="3" t="s">
        <v>12</v>
      </c>
      <c r="D66" s="44">
        <v>641012.4</v>
      </c>
      <c r="E66" s="44">
        <v>1777508.4</v>
      </c>
      <c r="F66" s="44">
        <v>2749624.8</v>
      </c>
      <c r="G66" s="44">
        <v>10938898.799999999</v>
      </c>
      <c r="H66" s="44">
        <v>6352771.2000000002</v>
      </c>
      <c r="I66" s="22"/>
      <c r="J66" s="38"/>
      <c r="K66" s="3" t="s">
        <v>12</v>
      </c>
      <c r="L66" s="44">
        <v>641012.4</v>
      </c>
      <c r="M66" s="44">
        <v>1777508.4</v>
      </c>
      <c r="N66" s="44">
        <v>2749624.8</v>
      </c>
      <c r="O66" s="44">
        <v>10938898.799999999</v>
      </c>
      <c r="P66" s="44">
        <v>6352771.2000000002</v>
      </c>
    </row>
    <row r="67" spans="2:16" x14ac:dyDescent="0.3">
      <c r="B67" s="38"/>
      <c r="C67" s="3" t="s">
        <v>13</v>
      </c>
      <c r="D67" s="44">
        <v>640234.79999999993</v>
      </c>
      <c r="E67" s="44">
        <v>1728996</v>
      </c>
      <c r="F67" s="44">
        <v>2733030</v>
      </c>
      <c r="G67" s="44">
        <v>11724813.6</v>
      </c>
      <c r="H67" s="44">
        <v>6456057.5999999996</v>
      </c>
      <c r="I67" s="22"/>
      <c r="J67" s="38"/>
      <c r="K67" s="3" t="s">
        <v>13</v>
      </c>
      <c r="L67" s="44">
        <v>640234.79999999993</v>
      </c>
      <c r="M67" s="44">
        <v>1728996</v>
      </c>
      <c r="N67" s="44">
        <v>2733030</v>
      </c>
      <c r="O67" s="44">
        <v>11724813.6</v>
      </c>
      <c r="P67" s="44">
        <v>6456057.5999999996</v>
      </c>
    </row>
    <row r="68" spans="2:16" x14ac:dyDescent="0.3">
      <c r="B68" s="38"/>
      <c r="C68" s="3" t="s">
        <v>14</v>
      </c>
      <c r="D68" s="44">
        <v>640446</v>
      </c>
      <c r="E68" s="44">
        <v>1759236</v>
      </c>
      <c r="F68" s="44">
        <v>2687586</v>
      </c>
      <c r="G68" s="44">
        <v>8361090</v>
      </c>
      <c r="H68" s="44">
        <v>6000268.7999999998</v>
      </c>
      <c r="I68" s="22"/>
      <c r="J68" s="38"/>
      <c r="K68" s="3" t="s">
        <v>14</v>
      </c>
      <c r="L68" s="44">
        <v>640446</v>
      </c>
      <c r="M68" s="44">
        <v>1759236</v>
      </c>
      <c r="N68" s="44">
        <v>2687586</v>
      </c>
      <c r="O68" s="44">
        <v>8361090</v>
      </c>
      <c r="P68" s="44">
        <v>6000268.7999999998</v>
      </c>
    </row>
    <row r="69" spans="2:16" ht="17.25" thickBot="1" x14ac:dyDescent="0.35">
      <c r="B69" s="39"/>
      <c r="C69" s="7" t="s">
        <v>15</v>
      </c>
      <c r="D69" s="44">
        <v>642288</v>
      </c>
      <c r="E69" s="44">
        <v>1807785.5999999999</v>
      </c>
      <c r="F69" s="44">
        <v>2709560.4</v>
      </c>
      <c r="G69" s="44">
        <v>9300130.7999999989</v>
      </c>
      <c r="H69" s="44">
        <v>6258393.5999999996</v>
      </c>
      <c r="I69" s="22"/>
      <c r="J69" s="39"/>
      <c r="K69" s="3" t="s">
        <v>15</v>
      </c>
      <c r="L69" s="44">
        <v>642288</v>
      </c>
      <c r="M69" s="44">
        <v>1807785.5999999999</v>
      </c>
      <c r="N69" s="44">
        <v>2709560.4</v>
      </c>
      <c r="O69" s="44">
        <v>9300130.7999999989</v>
      </c>
      <c r="P69" s="44">
        <v>6258393.5999999996</v>
      </c>
    </row>
    <row r="70" spans="2:16" ht="17.25" thickBot="1" x14ac:dyDescent="0.35">
      <c r="B70" s="40" t="s">
        <v>4</v>
      </c>
      <c r="C70" s="41"/>
      <c r="D70" s="14">
        <f>AVERAGE(D60:D69)</f>
        <v>642562.55999999994</v>
      </c>
      <c r="E70" s="14">
        <f t="shared" ref="E70:H70" si="29">AVERAGE(E60:E69)</f>
        <v>1764270.36</v>
      </c>
      <c r="F70" s="14">
        <f t="shared" si="29"/>
        <v>2724719.5199999996</v>
      </c>
      <c r="G70" s="14">
        <f t="shared" si="29"/>
        <v>11030972.759999998</v>
      </c>
      <c r="H70" s="15">
        <f t="shared" si="29"/>
        <v>6192427.0800000001</v>
      </c>
      <c r="I70" s="22"/>
      <c r="J70" s="40" t="s">
        <v>4</v>
      </c>
      <c r="K70" s="41"/>
      <c r="L70" s="14">
        <f>AVERAGE(L60:L69)</f>
        <v>642562.55999999994</v>
      </c>
      <c r="M70" s="14">
        <f t="shared" ref="M70:P70" si="30">AVERAGE(M60:M69)</f>
        <v>1764270.36</v>
      </c>
      <c r="N70" s="14">
        <f t="shared" si="30"/>
        <v>2724719.5199999996</v>
      </c>
      <c r="O70" s="14">
        <f t="shared" si="30"/>
        <v>11030972.759999998</v>
      </c>
      <c r="P70" s="15">
        <f t="shared" si="30"/>
        <v>6192427.0800000001</v>
      </c>
    </row>
    <row r="71" spans="2:16" ht="17.25" thickBot="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</row>
    <row r="72" spans="2:16" ht="17.25" thickBot="1" x14ac:dyDescent="0.35">
      <c r="B72" s="35" t="s">
        <v>5</v>
      </c>
      <c r="C72" s="36"/>
      <c r="D72" s="6">
        <v>1</v>
      </c>
      <c r="E72" s="6">
        <v>2</v>
      </c>
      <c r="F72" s="6">
        <v>4</v>
      </c>
      <c r="G72" s="6">
        <v>6</v>
      </c>
      <c r="H72" s="24">
        <v>12</v>
      </c>
      <c r="I72" s="22"/>
      <c r="J72" s="35" t="s">
        <v>5</v>
      </c>
      <c r="K72" s="36"/>
      <c r="L72" s="6">
        <v>1</v>
      </c>
      <c r="M72" s="6">
        <v>2</v>
      </c>
      <c r="N72" s="6">
        <v>4</v>
      </c>
      <c r="O72" s="6">
        <v>6</v>
      </c>
      <c r="P72" s="24">
        <v>12</v>
      </c>
    </row>
    <row r="73" spans="2:16" x14ac:dyDescent="0.3">
      <c r="B73" s="37" t="s">
        <v>2</v>
      </c>
      <c r="C73" s="3" t="s">
        <v>6</v>
      </c>
      <c r="D73" s="44">
        <v>487222.8</v>
      </c>
      <c r="E73" s="44">
        <v>752178</v>
      </c>
      <c r="F73" s="44">
        <v>559693.19999999995</v>
      </c>
      <c r="G73" s="44">
        <v>457329.6</v>
      </c>
      <c r="H73" s="44">
        <v>268482</v>
      </c>
      <c r="I73" s="22"/>
      <c r="J73" s="37" t="s">
        <v>3</v>
      </c>
      <c r="K73" s="3" t="s">
        <v>6</v>
      </c>
      <c r="L73" s="44">
        <v>644222.4</v>
      </c>
      <c r="M73" s="44">
        <v>1640792.4</v>
      </c>
      <c r="N73" s="44">
        <v>2861398.8</v>
      </c>
      <c r="O73" s="44">
        <v>10562193.6</v>
      </c>
      <c r="P73" s="44">
        <v>5962928.3999999994</v>
      </c>
    </row>
    <row r="74" spans="2:16" x14ac:dyDescent="0.3">
      <c r="B74" s="38"/>
      <c r="C74" s="3" t="s">
        <v>7</v>
      </c>
      <c r="D74" s="44">
        <v>483082.8</v>
      </c>
      <c r="E74" s="44">
        <v>677023.2</v>
      </c>
      <c r="F74" s="44">
        <v>577921.19999999995</v>
      </c>
      <c r="G74" s="44">
        <v>461116.8</v>
      </c>
      <c r="H74" s="44">
        <v>270694.8</v>
      </c>
      <c r="I74" s="22"/>
      <c r="J74" s="38"/>
      <c r="K74" s="3" t="s">
        <v>7</v>
      </c>
      <c r="L74" s="44">
        <v>640329.6</v>
      </c>
      <c r="M74" s="44">
        <v>1745376</v>
      </c>
      <c r="N74" s="44">
        <v>2612600.4</v>
      </c>
      <c r="O74" s="44">
        <v>10587912</v>
      </c>
      <c r="P74" s="44">
        <v>5772806.3999999994</v>
      </c>
    </row>
    <row r="75" spans="2:16" x14ac:dyDescent="0.3">
      <c r="B75" s="38"/>
      <c r="C75" s="3" t="s">
        <v>8</v>
      </c>
      <c r="D75" s="44">
        <v>493447.19999999995</v>
      </c>
      <c r="E75" s="44">
        <v>648520.79999999993</v>
      </c>
      <c r="F75" s="44">
        <v>546874.79999999993</v>
      </c>
      <c r="G75" s="44">
        <v>465998.39999999997</v>
      </c>
      <c r="H75" s="44">
        <v>273075.59999999998</v>
      </c>
      <c r="I75" s="22"/>
      <c r="J75" s="38"/>
      <c r="K75" s="3" t="s">
        <v>8</v>
      </c>
      <c r="L75" s="44">
        <v>657886.79999999993</v>
      </c>
      <c r="M75" s="44">
        <v>1822716</v>
      </c>
      <c r="N75" s="44">
        <v>2678656.7999999998</v>
      </c>
      <c r="O75" s="44">
        <v>13655749.199999999</v>
      </c>
      <c r="P75" s="44">
        <v>6332744.3999999994</v>
      </c>
    </row>
    <row r="76" spans="2:16" x14ac:dyDescent="0.3">
      <c r="B76" s="38"/>
      <c r="C76" s="3" t="s">
        <v>9</v>
      </c>
      <c r="D76" s="44">
        <v>486432</v>
      </c>
      <c r="E76" s="44">
        <v>600061.19999999995</v>
      </c>
      <c r="F76" s="44">
        <v>553273.19999999995</v>
      </c>
      <c r="G76" s="44">
        <v>459406.8</v>
      </c>
      <c r="H76" s="44">
        <v>272644.8</v>
      </c>
      <c r="I76" s="22"/>
      <c r="J76" s="38"/>
      <c r="K76" s="3" t="s">
        <v>9</v>
      </c>
      <c r="L76" s="44">
        <v>639628.79999999993</v>
      </c>
      <c r="M76" s="44">
        <v>1801897.2</v>
      </c>
      <c r="N76" s="44">
        <v>2766700.8</v>
      </c>
      <c r="O76" s="44">
        <v>11717572.799999999</v>
      </c>
      <c r="P76" s="44">
        <v>6114810</v>
      </c>
    </row>
    <row r="77" spans="2:16" x14ac:dyDescent="0.3">
      <c r="B77" s="38"/>
      <c r="C77" s="3" t="s">
        <v>10</v>
      </c>
      <c r="D77" s="44">
        <v>490771.19999999995</v>
      </c>
      <c r="E77" s="44">
        <v>641824.79999999993</v>
      </c>
      <c r="F77" s="44">
        <v>552592.79999999993</v>
      </c>
      <c r="G77" s="44">
        <v>461595.6</v>
      </c>
      <c r="H77" s="44">
        <v>271065.59999999998</v>
      </c>
      <c r="I77" s="22"/>
      <c r="J77" s="38"/>
      <c r="K77" s="3" t="s">
        <v>10</v>
      </c>
      <c r="L77" s="44">
        <v>642030</v>
      </c>
      <c r="M77" s="44">
        <v>1717082.4</v>
      </c>
      <c r="N77" s="44">
        <v>2714640</v>
      </c>
      <c r="O77" s="44">
        <v>10798273.199999999</v>
      </c>
      <c r="P77" s="44">
        <v>6367540.7999999998</v>
      </c>
    </row>
    <row r="78" spans="2:16" x14ac:dyDescent="0.3">
      <c r="B78" s="38"/>
      <c r="C78" s="3" t="s">
        <v>11</v>
      </c>
      <c r="D78" s="44">
        <v>485749.19999999995</v>
      </c>
      <c r="E78" s="44">
        <v>648415.19999999995</v>
      </c>
      <c r="F78" s="44">
        <v>546508.79999999993</v>
      </c>
      <c r="G78" s="44">
        <v>467698.8</v>
      </c>
      <c r="H78" s="44">
        <v>273338.39999999997</v>
      </c>
      <c r="I78" s="22"/>
      <c r="J78" s="38"/>
      <c r="K78" s="3" t="s">
        <v>11</v>
      </c>
      <c r="L78" s="44">
        <v>637546.79999999993</v>
      </c>
      <c r="M78" s="44">
        <v>1841313.5999999999</v>
      </c>
      <c r="N78" s="44">
        <v>2733397.1999999997</v>
      </c>
      <c r="O78" s="44">
        <v>12663093.6</v>
      </c>
      <c r="P78" s="44">
        <v>6305949.5999999996</v>
      </c>
    </row>
    <row r="79" spans="2:16" x14ac:dyDescent="0.3">
      <c r="B79" s="38"/>
      <c r="C79" s="3" t="s">
        <v>12</v>
      </c>
      <c r="D79" s="44">
        <v>486670.8</v>
      </c>
      <c r="E79" s="44">
        <v>638538</v>
      </c>
      <c r="F79" s="44">
        <v>550178.4</v>
      </c>
      <c r="G79" s="44">
        <v>458677.2</v>
      </c>
      <c r="H79" s="44">
        <v>271628.39999999997</v>
      </c>
      <c r="I79" s="22"/>
      <c r="J79" s="38"/>
      <c r="K79" s="3" t="s">
        <v>12</v>
      </c>
      <c r="L79" s="44">
        <v>641012.4</v>
      </c>
      <c r="M79" s="44">
        <v>1777508.4</v>
      </c>
      <c r="N79" s="44">
        <v>2749624.8</v>
      </c>
      <c r="O79" s="44">
        <v>10938898.799999999</v>
      </c>
      <c r="P79" s="44">
        <v>6352771.2000000002</v>
      </c>
    </row>
    <row r="80" spans="2:16" x14ac:dyDescent="0.3">
      <c r="B80" s="38"/>
      <c r="C80" s="3" t="s">
        <v>13</v>
      </c>
      <c r="D80" s="44">
        <v>488751.6</v>
      </c>
      <c r="E80" s="44">
        <v>624658.79999999993</v>
      </c>
      <c r="F80" s="44">
        <v>551209.19999999995</v>
      </c>
      <c r="G80" s="44">
        <v>461406</v>
      </c>
      <c r="H80" s="44">
        <v>271076.39999999997</v>
      </c>
      <c r="I80" s="22"/>
      <c r="J80" s="38"/>
      <c r="K80" s="3" t="s">
        <v>13</v>
      </c>
      <c r="L80" s="44">
        <v>640234.79999999993</v>
      </c>
      <c r="M80" s="44">
        <v>1728996</v>
      </c>
      <c r="N80" s="44">
        <v>2733030</v>
      </c>
      <c r="O80" s="44">
        <v>11724813.6</v>
      </c>
      <c r="P80" s="44">
        <v>6456057.5999999996</v>
      </c>
    </row>
    <row r="81" spans="2:16" x14ac:dyDescent="0.3">
      <c r="B81" s="38"/>
      <c r="C81" s="3" t="s">
        <v>14</v>
      </c>
      <c r="D81" s="44">
        <v>491070</v>
      </c>
      <c r="E81" s="44">
        <v>652846.79999999993</v>
      </c>
      <c r="F81" s="44">
        <v>551013.6</v>
      </c>
      <c r="G81" s="44">
        <v>464133.6</v>
      </c>
      <c r="H81" s="44">
        <v>272056.8</v>
      </c>
      <c r="I81" s="22"/>
      <c r="J81" s="38"/>
      <c r="K81" s="3" t="s">
        <v>14</v>
      </c>
      <c r="L81" s="44">
        <v>640446</v>
      </c>
      <c r="M81" s="44">
        <v>1759236</v>
      </c>
      <c r="N81" s="44">
        <v>2687586</v>
      </c>
      <c r="O81" s="44">
        <v>8361090</v>
      </c>
      <c r="P81" s="44">
        <v>6000268.7999999998</v>
      </c>
    </row>
    <row r="82" spans="2:16" ht="17.25" thickBot="1" x14ac:dyDescent="0.35">
      <c r="B82" s="39"/>
      <c r="C82" s="3" t="s">
        <v>15</v>
      </c>
      <c r="D82" s="44">
        <v>490068</v>
      </c>
      <c r="E82" s="44">
        <v>634682.4</v>
      </c>
      <c r="F82" s="44">
        <v>554312.4</v>
      </c>
      <c r="G82" s="44">
        <v>460696.8</v>
      </c>
      <c r="H82" s="44">
        <v>271688.39999999997</v>
      </c>
      <c r="I82" s="22"/>
      <c r="J82" s="39"/>
      <c r="K82" s="3" t="s">
        <v>15</v>
      </c>
      <c r="L82" s="44">
        <v>642288</v>
      </c>
      <c r="M82" s="44">
        <v>1807785.5999999999</v>
      </c>
      <c r="N82" s="44">
        <v>2709560.4</v>
      </c>
      <c r="O82" s="44">
        <v>9300130.7999999989</v>
      </c>
      <c r="P82" s="44">
        <v>6258393.5999999996</v>
      </c>
    </row>
    <row r="83" spans="2:16" ht="17.25" thickBot="1" x14ac:dyDescent="0.35">
      <c r="B83" s="40" t="s">
        <v>4</v>
      </c>
      <c r="C83" s="41"/>
      <c r="D83" s="14">
        <f>AVERAGE(D73:D82)</f>
        <v>488326.55999999994</v>
      </c>
      <c r="E83" s="14">
        <f t="shared" ref="E83:H83" si="31">AVERAGE(E73:E82)</f>
        <v>651874.92000000004</v>
      </c>
      <c r="F83" s="14">
        <f t="shared" si="31"/>
        <v>554357.75999999989</v>
      </c>
      <c r="G83" s="14">
        <f t="shared" si="31"/>
        <v>461805.95999999996</v>
      </c>
      <c r="H83" s="15">
        <f t="shared" si="31"/>
        <v>271575.11999999994</v>
      </c>
      <c r="I83" s="22"/>
      <c r="J83" s="40" t="s">
        <v>4</v>
      </c>
      <c r="K83" s="41"/>
      <c r="L83" s="14">
        <f>AVERAGE(L73:L82)</f>
        <v>642562.55999999994</v>
      </c>
      <c r="M83" s="14">
        <f t="shared" ref="M83:P83" si="32">AVERAGE(M73:M82)</f>
        <v>1764270.36</v>
      </c>
      <c r="N83" s="14">
        <f t="shared" si="32"/>
        <v>2724719.5199999996</v>
      </c>
      <c r="O83" s="14">
        <f t="shared" si="32"/>
        <v>11030972.759999998</v>
      </c>
      <c r="P83" s="15">
        <f t="shared" si="32"/>
        <v>6192427.0800000001</v>
      </c>
    </row>
  </sheetData>
  <mergeCells count="38">
    <mergeCell ref="B72:C72"/>
    <mergeCell ref="J72:K72"/>
    <mergeCell ref="B73:B82"/>
    <mergeCell ref="J73:J82"/>
    <mergeCell ref="B83:C83"/>
    <mergeCell ref="J83:K83"/>
    <mergeCell ref="O58:P58"/>
    <mergeCell ref="B59:C59"/>
    <mergeCell ref="J59:K59"/>
    <mergeCell ref="B60:B69"/>
    <mergeCell ref="J60:J69"/>
    <mergeCell ref="B70:C70"/>
    <mergeCell ref="J70:K70"/>
    <mergeCell ref="B45:C45"/>
    <mergeCell ref="J45:K45"/>
    <mergeCell ref="B46:B55"/>
    <mergeCell ref="J46:J55"/>
    <mergeCell ref="B56:C56"/>
    <mergeCell ref="J56:K56"/>
    <mergeCell ref="O29:P29"/>
    <mergeCell ref="B32:C32"/>
    <mergeCell ref="J32:K32"/>
    <mergeCell ref="B33:B42"/>
    <mergeCell ref="J33:J42"/>
    <mergeCell ref="B43:C43"/>
    <mergeCell ref="J43:K43"/>
    <mergeCell ref="B16:C16"/>
    <mergeCell ref="J16:K16"/>
    <mergeCell ref="B17:B26"/>
    <mergeCell ref="J17:J26"/>
    <mergeCell ref="B27:C27"/>
    <mergeCell ref="J27:K27"/>
    <mergeCell ref="B3:C3"/>
    <mergeCell ref="J3:K3"/>
    <mergeCell ref="B4:B13"/>
    <mergeCell ref="J4:J13"/>
    <mergeCell ref="B14:C14"/>
    <mergeCell ref="J14:K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태균</dc:creator>
  <cp:lastModifiedBy>태균</cp:lastModifiedBy>
  <dcterms:created xsi:type="dcterms:W3CDTF">2020-09-04T10:21:28Z</dcterms:created>
  <dcterms:modified xsi:type="dcterms:W3CDTF">2020-09-09T07:30:48Z</dcterms:modified>
</cp:coreProperties>
</file>