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Lecture\Lecture Note\w3\"/>
    </mc:Choice>
  </mc:AlternateContent>
  <bookViews>
    <workbookView xWindow="0" yWindow="0" windowWidth="21570" windowHeight="8100" activeTab="4"/>
  </bookViews>
  <sheets>
    <sheet name="종목 기본정보" sheetId="2" r:id="rId1"/>
    <sheet name="일자별 주가" sheetId="8" r:id="rId2"/>
    <sheet name="일자별 시가총액" sheetId="9" r:id="rId3"/>
    <sheet name="선물" sheetId="10" r:id="rId4"/>
    <sheet name="선물거래" sheetId="1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  <c r="D2" i="11" l="1"/>
  <c r="B2" i="11"/>
  <c r="F2" i="11" l="1"/>
  <c r="E2" i="1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H2" i="11" l="1"/>
  <c r="G2" i="11"/>
  <c r="D2" i="10"/>
  <c r="D60" i="10"/>
  <c r="C2" i="10"/>
  <c r="B2" i="10"/>
  <c r="H2" i="9" l="1"/>
  <c r="G2" i="9"/>
  <c r="C2" i="9"/>
  <c r="D2" i="9"/>
  <c r="E2" i="9"/>
  <c r="F2" i="9"/>
  <c r="B2" i="9"/>
  <c r="C3" i="9"/>
  <c r="D3" i="9"/>
  <c r="E3" i="9"/>
  <c r="F3" i="9"/>
  <c r="B3" i="9"/>
  <c r="G3" i="9" l="1"/>
  <c r="H3" i="9" s="1"/>
  <c r="D4" i="9"/>
  <c r="B4" i="9"/>
  <c r="C4" i="9"/>
  <c r="F4" i="9"/>
  <c r="E4" i="9"/>
  <c r="B3" i="10" l="1"/>
  <c r="D3" i="10" s="1"/>
  <c r="B3" i="11"/>
  <c r="C3" i="11" s="1"/>
  <c r="G4" i="9"/>
  <c r="H4" i="9" s="1"/>
  <c r="B5" i="9"/>
  <c r="F5" i="9"/>
  <c r="E5" i="9"/>
  <c r="C5" i="9"/>
  <c r="D5" i="9"/>
  <c r="D3" i="11" l="1"/>
  <c r="C3" i="10"/>
  <c r="D61" i="10"/>
  <c r="B4" i="10"/>
  <c r="D62" i="10" s="1"/>
  <c r="B4" i="11"/>
  <c r="C4" i="11" s="1"/>
  <c r="G5" i="9"/>
  <c r="H5" i="9" s="1"/>
  <c r="C6" i="9"/>
  <c r="F6" i="9"/>
  <c r="D6" i="9"/>
  <c r="E6" i="9"/>
  <c r="B6" i="9"/>
  <c r="D4" i="11" l="1"/>
  <c r="F3" i="11"/>
  <c r="E3" i="11"/>
  <c r="G3" i="11"/>
  <c r="H3" i="11"/>
  <c r="D4" i="10"/>
  <c r="C4" i="10"/>
  <c r="B5" i="10"/>
  <c r="D63" i="10" s="1"/>
  <c r="B5" i="11"/>
  <c r="C5" i="11" s="1"/>
  <c r="G6" i="9"/>
  <c r="H6" i="9" s="1"/>
  <c r="E7" i="9"/>
  <c r="F7" i="9"/>
  <c r="B7" i="9"/>
  <c r="D7" i="9"/>
  <c r="C7" i="9"/>
  <c r="F4" i="11" l="1"/>
  <c r="E4" i="11"/>
  <c r="H4" i="11"/>
  <c r="D5" i="11"/>
  <c r="F5" i="11" s="1"/>
  <c r="G4" i="11"/>
  <c r="D5" i="10"/>
  <c r="C5" i="10"/>
  <c r="B6" i="10"/>
  <c r="D64" i="10" s="1"/>
  <c r="B6" i="11"/>
  <c r="C6" i="11" s="1"/>
  <c r="G7" i="9"/>
  <c r="H7" i="9" s="1"/>
  <c r="D8" i="9"/>
  <c r="F8" i="9"/>
  <c r="C8" i="9"/>
  <c r="B8" i="9"/>
  <c r="E8" i="9"/>
  <c r="H5" i="11" l="1"/>
  <c r="E5" i="11"/>
  <c r="D6" i="11"/>
  <c r="G5" i="11"/>
  <c r="G6" i="11" s="1"/>
  <c r="D6" i="10"/>
  <c r="C6" i="10"/>
  <c r="B7" i="10"/>
  <c r="D65" i="10" s="1"/>
  <c r="B7" i="11"/>
  <c r="C7" i="11" s="1"/>
  <c r="G8" i="9"/>
  <c r="H8" i="9" s="1"/>
  <c r="C9" i="9"/>
  <c r="B9" i="9"/>
  <c r="F9" i="9"/>
  <c r="E9" i="9"/>
  <c r="D9" i="9"/>
  <c r="F6" i="11" l="1"/>
  <c r="E6" i="11"/>
  <c r="H6" i="11"/>
  <c r="D7" i="11"/>
  <c r="G7" i="11" s="1"/>
  <c r="D7" i="10"/>
  <c r="B8" i="10"/>
  <c r="D66" i="10" s="1"/>
  <c r="B8" i="11"/>
  <c r="C8" i="11" s="1"/>
  <c r="C7" i="10"/>
  <c r="G9" i="9"/>
  <c r="H9" i="9" s="1"/>
  <c r="E10" i="9"/>
  <c r="D10" i="9"/>
  <c r="B10" i="9"/>
  <c r="F10" i="9"/>
  <c r="C10" i="9"/>
  <c r="H7" i="11" l="1"/>
  <c r="D8" i="11"/>
  <c r="E7" i="11"/>
  <c r="F7" i="11"/>
  <c r="C8" i="10"/>
  <c r="D8" i="10"/>
  <c r="B9" i="10"/>
  <c r="D9" i="10" s="1"/>
  <c r="B9" i="11"/>
  <c r="C9" i="11" s="1"/>
  <c r="G10" i="9"/>
  <c r="H10" i="9" s="1"/>
  <c r="F11" i="9"/>
  <c r="D11" i="9"/>
  <c r="C11" i="9"/>
  <c r="B11" i="9"/>
  <c r="E11" i="9"/>
  <c r="G8" i="11" l="1"/>
  <c r="F8" i="11"/>
  <c r="E8" i="11"/>
  <c r="H8" i="11"/>
  <c r="H9" i="11" s="1"/>
  <c r="D9" i="11"/>
  <c r="C9" i="10"/>
  <c r="D67" i="10"/>
  <c r="B10" i="10"/>
  <c r="D68" i="10" s="1"/>
  <c r="B10" i="11"/>
  <c r="C10" i="11" s="1"/>
  <c r="G11" i="9"/>
  <c r="H11" i="9" s="1"/>
  <c r="B12" i="9"/>
  <c r="D12" i="9"/>
  <c r="C12" i="9"/>
  <c r="E12" i="9"/>
  <c r="F12" i="9"/>
  <c r="E9" i="11" l="1"/>
  <c r="F9" i="11"/>
  <c r="G9" i="11"/>
  <c r="D10" i="11"/>
  <c r="H10" i="11" s="1"/>
  <c r="D10" i="10"/>
  <c r="C10" i="10"/>
  <c r="B11" i="10"/>
  <c r="D69" i="10" s="1"/>
  <c r="B11" i="11"/>
  <c r="C11" i="11" s="1"/>
  <c r="G12" i="9"/>
  <c r="H12" i="9" s="1"/>
  <c r="B12" i="11" s="1"/>
  <c r="C12" i="11" s="1"/>
  <c r="E13" i="9"/>
  <c r="F13" i="9"/>
  <c r="D13" i="9"/>
  <c r="C13" i="9"/>
  <c r="B13" i="9"/>
  <c r="G10" i="11" l="1"/>
  <c r="E10" i="11"/>
  <c r="F10" i="11"/>
  <c r="D11" i="11"/>
  <c r="B12" i="10"/>
  <c r="D12" i="10" s="1"/>
  <c r="D12" i="11"/>
  <c r="D11" i="10"/>
  <c r="C11" i="10"/>
  <c r="D70" i="10"/>
  <c r="G13" i="9"/>
  <c r="H13" i="9" s="1"/>
  <c r="B13" i="11" s="1"/>
  <c r="C13" i="11" s="1"/>
  <c r="C14" i="9"/>
  <c r="F14" i="9"/>
  <c r="B14" i="9"/>
  <c r="D14" i="9"/>
  <c r="E14" i="9"/>
  <c r="C12" i="10" l="1"/>
  <c r="F11" i="11"/>
  <c r="E11" i="11"/>
  <c r="G11" i="11"/>
  <c r="G12" i="11" s="1"/>
  <c r="H11" i="11"/>
  <c r="H12" i="11" s="1"/>
  <c r="B13" i="10"/>
  <c r="D71" i="10" s="1"/>
  <c r="D13" i="11"/>
  <c r="F12" i="11"/>
  <c r="E12" i="11"/>
  <c r="G14" i="9"/>
  <c r="H14" i="9" s="1"/>
  <c r="B14" i="11" s="1"/>
  <c r="C14" i="11" s="1"/>
  <c r="D15" i="9"/>
  <c r="F15" i="9"/>
  <c r="E15" i="9"/>
  <c r="B15" i="9"/>
  <c r="C15" i="9"/>
  <c r="D13" i="10" l="1"/>
  <c r="B14" i="10"/>
  <c r="D14" i="10" s="1"/>
  <c r="D14" i="11"/>
  <c r="H13" i="11"/>
  <c r="C13" i="10"/>
  <c r="G13" i="11"/>
  <c r="F13" i="11"/>
  <c r="E13" i="11"/>
  <c r="G15" i="9"/>
  <c r="H15" i="9" s="1"/>
  <c r="F16" i="9"/>
  <c r="B16" i="9"/>
  <c r="C16" i="9"/>
  <c r="E16" i="9"/>
  <c r="D16" i="9"/>
  <c r="C14" i="10" l="1"/>
  <c r="B15" i="10"/>
  <c r="D73" i="10" s="1"/>
  <c r="B15" i="11"/>
  <c r="C15" i="11" s="1"/>
  <c r="D72" i="10"/>
  <c r="H14" i="11"/>
  <c r="E14" i="11"/>
  <c r="F14" i="11"/>
  <c r="G14" i="11"/>
  <c r="G16" i="9"/>
  <c r="H16" i="9" s="1"/>
  <c r="B17" i="9"/>
  <c r="D17" i="9"/>
  <c r="E17" i="9"/>
  <c r="C17" i="9"/>
  <c r="F17" i="9"/>
  <c r="D15" i="11" l="1"/>
  <c r="D15" i="10"/>
  <c r="C15" i="10"/>
  <c r="B16" i="10"/>
  <c r="D74" i="10" s="1"/>
  <c r="B16" i="11"/>
  <c r="C16" i="11" s="1"/>
  <c r="G17" i="9"/>
  <c r="H17" i="9" s="1"/>
  <c r="C18" i="9"/>
  <c r="D18" i="9"/>
  <c r="F18" i="9"/>
  <c r="E18" i="9"/>
  <c r="B18" i="9"/>
  <c r="H15" i="11" l="1"/>
  <c r="E15" i="11"/>
  <c r="G15" i="11"/>
  <c r="F15" i="11"/>
  <c r="D16" i="11"/>
  <c r="D16" i="10"/>
  <c r="C16" i="10"/>
  <c r="B17" i="10"/>
  <c r="D75" i="10" s="1"/>
  <c r="B17" i="11"/>
  <c r="C17" i="11" s="1"/>
  <c r="G18" i="9"/>
  <c r="H18" i="9" s="1"/>
  <c r="E19" i="9"/>
  <c r="D19" i="9"/>
  <c r="B19" i="9"/>
  <c r="F19" i="9"/>
  <c r="C19" i="9"/>
  <c r="G16" i="11" l="1"/>
  <c r="E16" i="11"/>
  <c r="F16" i="11"/>
  <c r="H16" i="11"/>
  <c r="D17" i="11"/>
  <c r="E17" i="11" s="1"/>
  <c r="C17" i="10"/>
  <c r="D17" i="10"/>
  <c r="B18" i="10"/>
  <c r="C18" i="10" s="1"/>
  <c r="B18" i="11"/>
  <c r="C18" i="11" s="1"/>
  <c r="G19" i="9"/>
  <c r="H19" i="9" s="1"/>
  <c r="F20" i="9"/>
  <c r="D20" i="9"/>
  <c r="C20" i="9"/>
  <c r="B20" i="9"/>
  <c r="E20" i="9"/>
  <c r="H17" i="11" l="1"/>
  <c r="G17" i="11"/>
  <c r="F17" i="11"/>
  <c r="D18" i="11"/>
  <c r="D76" i="10"/>
  <c r="D18" i="10"/>
  <c r="B19" i="10"/>
  <c r="D77" i="10" s="1"/>
  <c r="B19" i="11"/>
  <c r="C19" i="11" s="1"/>
  <c r="G20" i="9"/>
  <c r="H20" i="9" s="1"/>
  <c r="B21" i="9"/>
  <c r="D21" i="9"/>
  <c r="E21" i="9"/>
  <c r="C21" i="9"/>
  <c r="F21" i="9"/>
  <c r="E18" i="11" l="1"/>
  <c r="H18" i="11"/>
  <c r="H19" i="11" s="1"/>
  <c r="G18" i="11"/>
  <c r="F18" i="11"/>
  <c r="D19" i="11"/>
  <c r="C19" i="10"/>
  <c r="D19" i="10"/>
  <c r="B20" i="10"/>
  <c r="D20" i="10" s="1"/>
  <c r="B20" i="11"/>
  <c r="C20" i="11" s="1"/>
  <c r="G21" i="9"/>
  <c r="H21" i="9" s="1"/>
  <c r="E22" i="9"/>
  <c r="C22" i="9"/>
  <c r="D22" i="9"/>
  <c r="F22" i="9"/>
  <c r="B22" i="9"/>
  <c r="G19" i="11" l="1"/>
  <c r="E19" i="11"/>
  <c r="F19" i="11"/>
  <c r="D78" i="10"/>
  <c r="D20" i="11"/>
  <c r="C20" i="10"/>
  <c r="B21" i="10"/>
  <c r="C21" i="10" s="1"/>
  <c r="B21" i="11"/>
  <c r="C21" i="11" s="1"/>
  <c r="G22" i="9"/>
  <c r="H22" i="9" s="1"/>
  <c r="C23" i="9"/>
  <c r="F23" i="9"/>
  <c r="B23" i="9"/>
  <c r="D23" i="9"/>
  <c r="E23" i="9"/>
  <c r="E20" i="11" l="1"/>
  <c r="G20" i="11"/>
  <c r="H20" i="11"/>
  <c r="F20" i="11"/>
  <c r="D79" i="10"/>
  <c r="D21" i="11"/>
  <c r="D21" i="10"/>
  <c r="B22" i="10"/>
  <c r="C22" i="10" s="1"/>
  <c r="B22" i="11"/>
  <c r="C22" i="11" s="1"/>
  <c r="G23" i="9"/>
  <c r="H23" i="9" s="1"/>
  <c r="E24" i="9"/>
  <c r="B24" i="9"/>
  <c r="D24" i="9"/>
  <c r="F24" i="9"/>
  <c r="C24" i="9"/>
  <c r="H21" i="11" l="1"/>
  <c r="E21" i="11"/>
  <c r="F21" i="11"/>
  <c r="G21" i="11"/>
  <c r="D22" i="11"/>
  <c r="D80" i="10"/>
  <c r="D22" i="10"/>
  <c r="B23" i="10"/>
  <c r="D81" i="10" s="1"/>
  <c r="B23" i="11"/>
  <c r="C23" i="11" s="1"/>
  <c r="G24" i="9"/>
  <c r="H24" i="9" s="1"/>
  <c r="B25" i="9"/>
  <c r="F25" i="9"/>
  <c r="C25" i="9"/>
  <c r="D25" i="9"/>
  <c r="E25" i="9"/>
  <c r="G22" i="11" l="1"/>
  <c r="F22" i="11"/>
  <c r="D23" i="11"/>
  <c r="H22" i="11"/>
  <c r="E22" i="11"/>
  <c r="D23" i="10"/>
  <c r="C23" i="10"/>
  <c r="B24" i="10"/>
  <c r="D82" i="10" s="1"/>
  <c r="B24" i="11"/>
  <c r="C24" i="11" s="1"/>
  <c r="G25" i="9"/>
  <c r="H25" i="9" s="1"/>
  <c r="D26" i="9"/>
  <c r="F26" i="9"/>
  <c r="E26" i="9"/>
  <c r="C26" i="9"/>
  <c r="B26" i="9"/>
  <c r="H23" i="11" l="1"/>
  <c r="G23" i="11"/>
  <c r="F23" i="11"/>
  <c r="E23" i="11"/>
  <c r="D24" i="11"/>
  <c r="E24" i="11" s="1"/>
  <c r="C24" i="10"/>
  <c r="D24" i="10"/>
  <c r="B25" i="10"/>
  <c r="D83" i="10" s="1"/>
  <c r="B25" i="11"/>
  <c r="C25" i="11" s="1"/>
  <c r="G26" i="9"/>
  <c r="H26" i="9" s="1"/>
  <c r="F27" i="9"/>
  <c r="C27" i="9"/>
  <c r="B27" i="9"/>
  <c r="E27" i="9"/>
  <c r="D27" i="9"/>
  <c r="F24" i="11" l="1"/>
  <c r="G24" i="11"/>
  <c r="H24" i="11"/>
  <c r="D25" i="11"/>
  <c r="E25" i="11" s="1"/>
  <c r="C25" i="10"/>
  <c r="D25" i="10"/>
  <c r="B26" i="10"/>
  <c r="D84" i="10" s="1"/>
  <c r="B26" i="11"/>
  <c r="C26" i="11" s="1"/>
  <c r="G27" i="9"/>
  <c r="H27" i="9" s="1"/>
  <c r="C28" i="9"/>
  <c r="E28" i="9"/>
  <c r="D28" i="9"/>
  <c r="B28" i="9"/>
  <c r="F28" i="9"/>
  <c r="G25" i="11" l="1"/>
  <c r="H25" i="11"/>
  <c r="F25" i="11"/>
  <c r="D26" i="11"/>
  <c r="D26" i="10"/>
  <c r="C26" i="10"/>
  <c r="B27" i="10"/>
  <c r="D85" i="10" s="1"/>
  <c r="B27" i="11"/>
  <c r="C27" i="11" s="1"/>
  <c r="G28" i="9"/>
  <c r="H28" i="9" s="1"/>
  <c r="B29" i="9"/>
  <c r="F29" i="9"/>
  <c r="D29" i="9"/>
  <c r="E29" i="9"/>
  <c r="C29" i="9"/>
  <c r="H26" i="11" l="1"/>
  <c r="E26" i="11"/>
  <c r="F26" i="11"/>
  <c r="G26" i="11"/>
  <c r="G27" i="11" s="1"/>
  <c r="D27" i="11"/>
  <c r="C27" i="10"/>
  <c r="D27" i="10"/>
  <c r="B28" i="10"/>
  <c r="D86" i="10" s="1"/>
  <c r="B28" i="11"/>
  <c r="C28" i="11" s="1"/>
  <c r="G29" i="9"/>
  <c r="H29" i="9" s="1"/>
  <c r="E30" i="9"/>
  <c r="F30" i="9"/>
  <c r="C30" i="9"/>
  <c r="D30" i="9"/>
  <c r="B30" i="9"/>
  <c r="H27" i="11" l="1"/>
  <c r="F27" i="11"/>
  <c r="E27" i="11"/>
  <c r="D28" i="11"/>
  <c r="E28" i="11" s="1"/>
  <c r="C28" i="10"/>
  <c r="D28" i="10"/>
  <c r="B29" i="10"/>
  <c r="D87" i="10" s="1"/>
  <c r="B29" i="11"/>
  <c r="C29" i="11" s="1"/>
  <c r="G30" i="9"/>
  <c r="H30" i="9" s="1"/>
  <c r="F31" i="9"/>
  <c r="B31" i="9"/>
  <c r="D31" i="9"/>
  <c r="C31" i="9"/>
  <c r="E31" i="9"/>
  <c r="F28" i="11" l="1"/>
  <c r="G28" i="11"/>
  <c r="H28" i="11"/>
  <c r="D29" i="11"/>
  <c r="G29" i="11" s="1"/>
  <c r="D29" i="10"/>
  <c r="C29" i="10"/>
  <c r="B30" i="10"/>
  <c r="D88" i="10" s="1"/>
  <c r="B30" i="11"/>
  <c r="C30" i="11" s="1"/>
  <c r="G31" i="9"/>
  <c r="H31" i="9" s="1"/>
  <c r="E32" i="9"/>
  <c r="D32" i="9"/>
  <c r="F32" i="9"/>
  <c r="C32" i="9"/>
  <c r="B32" i="9"/>
  <c r="H29" i="11" l="1"/>
  <c r="F29" i="11"/>
  <c r="E29" i="11"/>
  <c r="D30" i="11"/>
  <c r="E30" i="11" s="1"/>
  <c r="D30" i="10"/>
  <c r="C30" i="10"/>
  <c r="B31" i="10"/>
  <c r="D89" i="10" s="1"/>
  <c r="B31" i="11"/>
  <c r="C31" i="11" s="1"/>
  <c r="G32" i="9"/>
  <c r="H32" i="9" s="1"/>
  <c r="B32" i="10" s="1"/>
  <c r="F33" i="9"/>
  <c r="C33" i="9"/>
  <c r="D33" i="9"/>
  <c r="B33" i="9"/>
  <c r="E33" i="9"/>
  <c r="F30" i="11" l="1"/>
  <c r="H30" i="11"/>
  <c r="G30" i="11"/>
  <c r="D31" i="11"/>
  <c r="D31" i="10"/>
  <c r="C31" i="10"/>
  <c r="D90" i="10"/>
  <c r="D32" i="10"/>
  <c r="C32" i="10"/>
  <c r="G33" i="9"/>
  <c r="H33" i="9" s="1"/>
  <c r="B33" i="10" s="1"/>
  <c r="C34" i="9"/>
  <c r="F34" i="9"/>
  <c r="B34" i="9"/>
  <c r="E34" i="9"/>
  <c r="D34" i="9"/>
  <c r="F31" i="11" l="1"/>
  <c r="E31" i="11"/>
  <c r="H31" i="11"/>
  <c r="G31" i="11"/>
  <c r="D91" i="10"/>
  <c r="C33" i="10"/>
  <c r="D33" i="10"/>
  <c r="G34" i="9"/>
  <c r="H34" i="9" s="1"/>
  <c r="B34" i="10" s="1"/>
  <c r="E35" i="9"/>
  <c r="F35" i="9"/>
  <c r="D35" i="9"/>
  <c r="B35" i="9"/>
  <c r="C35" i="9"/>
  <c r="D92" i="10" l="1"/>
  <c r="C34" i="10"/>
  <c r="D34" i="10"/>
  <c r="G35" i="9"/>
  <c r="H35" i="9" s="1"/>
  <c r="B35" i="10" s="1"/>
  <c r="B36" i="9"/>
  <c r="C36" i="9"/>
  <c r="D36" i="9"/>
  <c r="F36" i="9"/>
  <c r="E36" i="9"/>
  <c r="D93" i="10" l="1"/>
  <c r="C35" i="10"/>
  <c r="D35" i="10"/>
  <c r="G36" i="9"/>
  <c r="H36" i="9" s="1"/>
  <c r="B36" i="10" s="1"/>
  <c r="C37" i="9"/>
  <c r="F37" i="9"/>
  <c r="E37" i="9"/>
  <c r="D37" i="9"/>
  <c r="B37" i="9"/>
  <c r="D94" i="10" l="1"/>
  <c r="D36" i="10"/>
  <c r="C36" i="10"/>
  <c r="G37" i="9"/>
  <c r="H37" i="9" s="1"/>
  <c r="B37" i="10" s="1"/>
  <c r="D38" i="9"/>
  <c r="F38" i="9"/>
  <c r="B38" i="9"/>
  <c r="E38" i="9"/>
  <c r="C38" i="9"/>
  <c r="D95" i="10" l="1"/>
  <c r="D37" i="10"/>
  <c r="C37" i="10"/>
  <c r="G38" i="9"/>
  <c r="H38" i="9" s="1"/>
  <c r="B38" i="10" s="1"/>
  <c r="F39" i="9"/>
  <c r="E39" i="9"/>
  <c r="C39" i="9"/>
  <c r="B39" i="9"/>
  <c r="D39" i="9"/>
  <c r="D96" i="10" l="1"/>
  <c r="C38" i="10"/>
  <c r="D38" i="10"/>
  <c r="G39" i="9"/>
  <c r="H39" i="9" s="1"/>
  <c r="B39" i="10" s="1"/>
  <c r="E40" i="9"/>
  <c r="D40" i="9"/>
  <c r="C40" i="9"/>
  <c r="B40" i="9"/>
  <c r="F40" i="9"/>
  <c r="D97" i="10" l="1"/>
  <c r="C39" i="10"/>
  <c r="D39" i="10"/>
  <c r="G40" i="9"/>
  <c r="H40" i="9" s="1"/>
  <c r="B40" i="10" s="1"/>
  <c r="D41" i="9"/>
  <c r="B41" i="9"/>
  <c r="F41" i="9"/>
  <c r="C41" i="9"/>
  <c r="E41" i="9"/>
  <c r="D98" i="10" l="1"/>
  <c r="D40" i="10"/>
  <c r="C40" i="10"/>
  <c r="G41" i="9"/>
  <c r="H41" i="9" s="1"/>
  <c r="B41" i="10" s="1"/>
  <c r="C42" i="9"/>
  <c r="B42" i="9"/>
  <c r="E42" i="9"/>
  <c r="F42" i="9"/>
  <c r="D42" i="9"/>
  <c r="D99" i="10" l="1"/>
  <c r="D41" i="10"/>
  <c r="C41" i="10"/>
  <c r="G42" i="9"/>
  <c r="H42" i="9" s="1"/>
  <c r="B42" i="10" s="1"/>
  <c r="B43" i="9"/>
  <c r="F43" i="9"/>
  <c r="D43" i="9"/>
  <c r="E43" i="9"/>
  <c r="C43" i="9"/>
  <c r="D100" i="10" l="1"/>
  <c r="C42" i="10"/>
  <c r="D42" i="10"/>
  <c r="G43" i="9"/>
  <c r="H43" i="9" s="1"/>
  <c r="B43" i="10" s="1"/>
  <c r="E44" i="9"/>
  <c r="F44" i="9"/>
  <c r="C44" i="9"/>
  <c r="D44" i="9"/>
  <c r="B44" i="9"/>
  <c r="D101" i="10" l="1"/>
  <c r="C43" i="10"/>
  <c r="D43" i="10"/>
  <c r="G44" i="9"/>
  <c r="H44" i="9" s="1"/>
  <c r="B44" i="10" s="1"/>
  <c r="B45" i="9"/>
  <c r="E45" i="9"/>
  <c r="D45" i="9"/>
  <c r="F45" i="9"/>
  <c r="C45" i="9"/>
  <c r="D102" i="10" l="1"/>
  <c r="D44" i="10"/>
  <c r="C44" i="10"/>
  <c r="G45" i="9"/>
  <c r="H45" i="9" s="1"/>
  <c r="B45" i="10" s="1"/>
  <c r="F46" i="9"/>
  <c r="E46" i="9"/>
  <c r="C46" i="9"/>
  <c r="D46" i="9"/>
  <c r="B46" i="9"/>
  <c r="D103" i="10" l="1"/>
  <c r="C45" i="10"/>
  <c r="D45" i="10"/>
  <c r="G46" i="9"/>
  <c r="H46" i="9" s="1"/>
  <c r="B46" i="10" s="1"/>
  <c r="B47" i="9"/>
  <c r="D47" i="9"/>
  <c r="E47" i="9"/>
  <c r="C47" i="9"/>
  <c r="F47" i="9"/>
  <c r="D104" i="10" l="1"/>
  <c r="C46" i="10"/>
  <c r="D46" i="10"/>
  <c r="G47" i="9"/>
  <c r="H47" i="9" s="1"/>
  <c r="B47" i="10" s="1"/>
  <c r="D48" i="9"/>
  <c r="C48" i="9"/>
  <c r="F48" i="9"/>
  <c r="E48" i="9"/>
  <c r="B48" i="9"/>
  <c r="D105" i="10" l="1"/>
  <c r="C47" i="10"/>
  <c r="D47" i="10"/>
  <c r="G48" i="9"/>
  <c r="H48" i="9" s="1"/>
  <c r="B48" i="10" s="1"/>
  <c r="E49" i="9"/>
  <c r="C49" i="9"/>
  <c r="B49" i="9"/>
  <c r="F49" i="9"/>
  <c r="D49" i="9"/>
  <c r="D106" i="10" l="1"/>
  <c r="D48" i="10"/>
  <c r="C48" i="10"/>
  <c r="G49" i="9"/>
  <c r="H49" i="9" s="1"/>
  <c r="B49" i="10" s="1"/>
  <c r="C50" i="9"/>
  <c r="D50" i="9"/>
  <c r="F50" i="9"/>
  <c r="B50" i="9"/>
  <c r="E50" i="9"/>
  <c r="D107" i="10" l="1"/>
  <c r="D49" i="10"/>
  <c r="C49" i="10"/>
  <c r="G50" i="9"/>
  <c r="H50" i="9" s="1"/>
  <c r="B50" i="10" s="1"/>
  <c r="B51" i="9"/>
  <c r="D51" i="9"/>
  <c r="E51" i="9"/>
  <c r="F51" i="9"/>
  <c r="C51" i="9"/>
  <c r="D108" i="10" l="1"/>
  <c r="C50" i="10"/>
  <c r="D50" i="10"/>
  <c r="G51" i="9"/>
  <c r="H51" i="9" s="1"/>
  <c r="B51" i="10" s="1"/>
  <c r="F52" i="9"/>
  <c r="D52" i="9"/>
  <c r="C52" i="9"/>
  <c r="E52" i="9"/>
  <c r="B52" i="9"/>
  <c r="D109" i="10" l="1"/>
  <c r="D51" i="10"/>
  <c r="C51" i="10"/>
  <c r="G52" i="9"/>
  <c r="H52" i="9" s="1"/>
  <c r="B52" i="10" s="1"/>
  <c r="E53" i="9"/>
  <c r="B53" i="9"/>
  <c r="D53" i="9"/>
  <c r="C53" i="9"/>
  <c r="F53" i="9"/>
  <c r="D110" i="10" l="1"/>
  <c r="D52" i="10"/>
  <c r="C52" i="10"/>
  <c r="G53" i="9"/>
  <c r="H53" i="9" s="1"/>
  <c r="B53" i="10" s="1"/>
  <c r="C54" i="9"/>
  <c r="B54" i="9"/>
  <c r="F54" i="9"/>
  <c r="D54" i="9"/>
  <c r="E54" i="9"/>
  <c r="D111" i="10" l="1"/>
  <c r="C53" i="10"/>
  <c r="D53" i="10"/>
  <c r="G54" i="9"/>
  <c r="H54" i="9" s="1"/>
  <c r="B54" i="10" s="1"/>
  <c r="D55" i="9"/>
  <c r="B55" i="9"/>
  <c r="E55" i="9"/>
  <c r="F55" i="9"/>
  <c r="C55" i="9"/>
  <c r="D112" i="10" l="1"/>
  <c r="C54" i="10"/>
  <c r="D54" i="10"/>
  <c r="G55" i="9"/>
  <c r="H55" i="9" s="1"/>
  <c r="B55" i="10" s="1"/>
  <c r="B56" i="9"/>
  <c r="C56" i="9"/>
  <c r="E56" i="9"/>
  <c r="D56" i="9"/>
  <c r="F56" i="9"/>
  <c r="D113" i="10" l="1"/>
  <c r="C55" i="10"/>
  <c r="D55" i="10"/>
  <c r="G56" i="9"/>
  <c r="H56" i="9" s="1"/>
  <c r="B56" i="10" s="1"/>
  <c r="C57" i="9"/>
  <c r="D57" i="9"/>
  <c r="F57" i="9"/>
  <c r="E57" i="9"/>
  <c r="B57" i="9"/>
  <c r="D114" i="10" l="1"/>
  <c r="D56" i="10"/>
  <c r="C56" i="10"/>
  <c r="G57" i="9"/>
  <c r="H57" i="9" s="1"/>
  <c r="B57" i="10" s="1"/>
  <c r="D58" i="9"/>
  <c r="B58" i="9"/>
  <c r="F58" i="9"/>
  <c r="E58" i="9"/>
  <c r="C58" i="9"/>
  <c r="D115" i="10" l="1"/>
  <c r="C57" i="10"/>
  <c r="D57" i="10"/>
  <c r="G58" i="9"/>
  <c r="H58" i="9" s="1"/>
  <c r="B58" i="10" s="1"/>
  <c r="E59" i="9"/>
  <c r="B59" i="9"/>
  <c r="C59" i="9"/>
  <c r="F59" i="9"/>
  <c r="D59" i="9"/>
  <c r="D116" i="10" l="1"/>
  <c r="C58" i="10"/>
  <c r="D58" i="10"/>
  <c r="G59" i="9"/>
  <c r="H59" i="9" s="1"/>
  <c r="B59" i="10" s="1"/>
  <c r="E60" i="9"/>
  <c r="F60" i="9"/>
  <c r="B60" i="9"/>
  <c r="D60" i="9"/>
  <c r="C60" i="9"/>
  <c r="D117" i="10" l="1"/>
  <c r="C59" i="10"/>
  <c r="D59" i="10"/>
  <c r="G60" i="9"/>
  <c r="H60" i="9" s="1"/>
  <c r="B60" i="10" s="1"/>
  <c r="E61" i="9"/>
  <c r="D61" i="9"/>
  <c r="F61" i="9"/>
  <c r="C61" i="9"/>
  <c r="B61" i="9"/>
  <c r="D118" i="10" l="1"/>
  <c r="C60" i="10"/>
  <c r="G61" i="9"/>
  <c r="H61" i="9" s="1"/>
  <c r="B61" i="10" s="1"/>
  <c r="F62" i="9"/>
  <c r="E62" i="9"/>
  <c r="C62" i="9"/>
  <c r="D62" i="9"/>
  <c r="B62" i="9"/>
  <c r="D119" i="10" l="1"/>
  <c r="C61" i="10"/>
  <c r="G62" i="9"/>
  <c r="H62" i="9" s="1"/>
  <c r="B62" i="10" s="1"/>
  <c r="B63" i="9"/>
  <c r="F63" i="9"/>
  <c r="D63" i="9"/>
  <c r="E63" i="9"/>
  <c r="C63" i="9"/>
  <c r="D120" i="10" l="1"/>
  <c r="C62" i="10"/>
  <c r="G63" i="9"/>
  <c r="H63" i="9" s="1"/>
  <c r="B63" i="10" s="1"/>
  <c r="D64" i="9"/>
  <c r="B64" i="9"/>
  <c r="E64" i="9"/>
  <c r="F64" i="9"/>
  <c r="C64" i="9"/>
  <c r="D121" i="10" l="1"/>
  <c r="C63" i="10"/>
  <c r="G64" i="9"/>
  <c r="H64" i="9" s="1"/>
  <c r="B64" i="10" s="1"/>
  <c r="E65" i="9"/>
  <c r="D65" i="9"/>
  <c r="C65" i="9"/>
  <c r="F65" i="9"/>
  <c r="B65" i="9"/>
  <c r="D122" i="10" l="1"/>
  <c r="C64" i="10"/>
  <c r="G65" i="9"/>
  <c r="H65" i="9" s="1"/>
  <c r="B65" i="10" s="1"/>
  <c r="D123" i="10" s="1"/>
  <c r="E66" i="9"/>
  <c r="F66" i="9"/>
  <c r="D66" i="9"/>
  <c r="B66" i="9"/>
  <c r="C66" i="9"/>
  <c r="G66" i="9" l="1"/>
  <c r="H66" i="9" s="1"/>
  <c r="B66" i="10" s="1"/>
  <c r="D124" i="10" s="1"/>
  <c r="B67" i="9"/>
  <c r="F67" i="9"/>
  <c r="C67" i="9"/>
  <c r="D67" i="9"/>
  <c r="E67" i="9"/>
  <c r="G67" i="9" l="1"/>
  <c r="H67" i="9" s="1"/>
  <c r="B67" i="10" s="1"/>
  <c r="D125" i="10" s="1"/>
  <c r="C68" i="9"/>
  <c r="B68" i="9"/>
  <c r="D68" i="9"/>
  <c r="F68" i="9"/>
  <c r="E68" i="9"/>
  <c r="G68" i="9" l="1"/>
  <c r="H68" i="9" s="1"/>
  <c r="B68" i="10" s="1"/>
  <c r="D126" i="10" s="1"/>
  <c r="C69" i="9"/>
  <c r="E69" i="9"/>
  <c r="F69" i="9"/>
  <c r="B69" i="9"/>
  <c r="D69" i="9"/>
  <c r="G69" i="9" l="1"/>
  <c r="H69" i="9" s="1"/>
  <c r="B69" i="10" s="1"/>
  <c r="D127" i="10" s="1"/>
  <c r="B70" i="9"/>
  <c r="E70" i="9"/>
  <c r="F70" i="9"/>
  <c r="D70" i="9"/>
  <c r="C70" i="9"/>
  <c r="G70" i="9" l="1"/>
  <c r="H70" i="9" s="1"/>
  <c r="B70" i="10" s="1"/>
  <c r="D71" i="9"/>
  <c r="E71" i="9"/>
  <c r="C71" i="9"/>
  <c r="F71" i="9"/>
  <c r="B71" i="9"/>
  <c r="G71" i="9" l="1"/>
  <c r="H71" i="9" s="1"/>
  <c r="B71" i="10" s="1"/>
  <c r="E72" i="9"/>
  <c r="F72" i="9"/>
  <c r="B72" i="9"/>
  <c r="C72" i="9"/>
  <c r="D72" i="9"/>
  <c r="G72" i="9" l="1"/>
  <c r="H72" i="9" s="1"/>
  <c r="B72" i="10" s="1"/>
  <c r="C73" i="9"/>
  <c r="F73" i="9"/>
  <c r="D73" i="9"/>
  <c r="B73" i="9"/>
  <c r="E73" i="9"/>
  <c r="G73" i="9" l="1"/>
  <c r="H73" i="9" s="1"/>
  <c r="B73" i="10" s="1"/>
  <c r="E74" i="9"/>
  <c r="D74" i="9"/>
  <c r="B74" i="9"/>
  <c r="F74" i="9"/>
  <c r="C74" i="9"/>
  <c r="G74" i="9" l="1"/>
  <c r="H74" i="9" s="1"/>
  <c r="B74" i="10" s="1"/>
  <c r="D75" i="9"/>
  <c r="C75" i="9"/>
  <c r="F75" i="9"/>
  <c r="B75" i="9"/>
  <c r="E75" i="9"/>
  <c r="G75" i="9" l="1"/>
  <c r="H75" i="9" s="1"/>
  <c r="B75" i="10" s="1"/>
  <c r="D76" i="9"/>
  <c r="B76" i="9"/>
  <c r="C76" i="9"/>
  <c r="E76" i="9"/>
  <c r="F76" i="9"/>
  <c r="G76" i="9" l="1"/>
  <c r="H76" i="9" s="1"/>
  <c r="B76" i="10" s="1"/>
  <c r="F77" i="9"/>
  <c r="C77" i="9"/>
  <c r="D77" i="9"/>
  <c r="E77" i="9"/>
  <c r="B77" i="9"/>
  <c r="G77" i="9" l="1"/>
  <c r="H77" i="9" s="1"/>
  <c r="B77" i="10" s="1"/>
  <c r="D78" i="9"/>
  <c r="F78" i="9"/>
  <c r="E78" i="9"/>
  <c r="C78" i="9"/>
  <c r="B78" i="9"/>
  <c r="G78" i="9" l="1"/>
  <c r="H78" i="9" s="1"/>
  <c r="B78" i="10" s="1"/>
  <c r="C79" i="9"/>
  <c r="F79" i="9"/>
  <c r="B79" i="9"/>
  <c r="E79" i="9"/>
  <c r="D79" i="9"/>
  <c r="G79" i="9" l="1"/>
  <c r="H79" i="9" s="1"/>
  <c r="B79" i="10" s="1"/>
  <c r="D80" i="9"/>
  <c r="B80" i="9"/>
  <c r="C80" i="9"/>
  <c r="E80" i="9"/>
  <c r="F80" i="9"/>
  <c r="G80" i="9" l="1"/>
  <c r="H80" i="9" s="1"/>
  <c r="B80" i="10" s="1"/>
  <c r="E81" i="9"/>
  <c r="B81" i="9"/>
  <c r="F81" i="9"/>
  <c r="C81" i="9"/>
  <c r="D81" i="9"/>
  <c r="G81" i="9" l="1"/>
  <c r="H81" i="9" s="1"/>
  <c r="B81" i="10" s="1"/>
  <c r="C82" i="9"/>
  <c r="B82" i="9"/>
  <c r="D82" i="9"/>
  <c r="F82" i="9"/>
  <c r="E82" i="9"/>
  <c r="G82" i="9" l="1"/>
  <c r="H82" i="9" s="1"/>
  <c r="B82" i="10" s="1"/>
  <c r="F83" i="9"/>
  <c r="B83" i="9"/>
  <c r="E83" i="9"/>
  <c r="D83" i="9"/>
  <c r="C83" i="9"/>
  <c r="G83" i="9" l="1"/>
  <c r="H83" i="9" s="1"/>
  <c r="B83" i="10" s="1"/>
  <c r="C84" i="9"/>
  <c r="D84" i="9"/>
  <c r="B84" i="9"/>
  <c r="E84" i="9"/>
  <c r="F84" i="9"/>
  <c r="G84" i="9" l="1"/>
  <c r="H84" i="9" s="1"/>
  <c r="B84" i="10" s="1"/>
  <c r="C85" i="9"/>
  <c r="E85" i="9"/>
  <c r="D85" i="9"/>
  <c r="F85" i="9"/>
  <c r="B85" i="9"/>
  <c r="G85" i="9" l="1"/>
  <c r="H85" i="9" s="1"/>
  <c r="B85" i="10" s="1"/>
  <c r="B86" i="9"/>
  <c r="D86" i="9"/>
  <c r="E86" i="9"/>
  <c r="F86" i="9"/>
  <c r="C86" i="9"/>
  <c r="G86" i="9" l="1"/>
  <c r="H86" i="9" s="1"/>
  <c r="B86" i="10" s="1"/>
  <c r="E87" i="9"/>
  <c r="B87" i="9"/>
  <c r="F87" i="9"/>
  <c r="D87" i="9"/>
  <c r="C87" i="9"/>
  <c r="G87" i="9" l="1"/>
  <c r="H87" i="9" s="1"/>
  <c r="B87" i="10" s="1"/>
  <c r="F88" i="9"/>
  <c r="E88" i="9"/>
  <c r="D88" i="9"/>
  <c r="B88" i="9"/>
  <c r="C88" i="9"/>
  <c r="G88" i="9" l="1"/>
  <c r="H88" i="9" s="1"/>
  <c r="B88" i="10" s="1"/>
  <c r="B89" i="9"/>
  <c r="E89" i="9"/>
  <c r="C89" i="9"/>
  <c r="D89" i="9"/>
  <c r="F89" i="9"/>
  <c r="G89" i="9" l="1"/>
  <c r="H89" i="9" s="1"/>
  <c r="B89" i="10" s="1"/>
  <c r="B90" i="9"/>
  <c r="F90" i="9"/>
  <c r="C90" i="9"/>
  <c r="D90" i="9"/>
  <c r="E90" i="9"/>
  <c r="G90" i="9" l="1"/>
  <c r="H90" i="9" s="1"/>
  <c r="B90" i="10" s="1"/>
  <c r="E91" i="9"/>
  <c r="C91" i="9"/>
  <c r="B91" i="9"/>
  <c r="D91" i="9"/>
  <c r="F91" i="9"/>
  <c r="G91" i="9" l="1"/>
  <c r="H91" i="9" s="1"/>
  <c r="B91" i="10" s="1"/>
  <c r="C92" i="9"/>
  <c r="F92" i="9"/>
  <c r="B92" i="9"/>
  <c r="E92" i="9"/>
  <c r="D92" i="9"/>
  <c r="G92" i="9" l="1"/>
  <c r="H92" i="9" s="1"/>
  <c r="B92" i="10" s="1"/>
  <c r="E93" i="9"/>
  <c r="F93" i="9"/>
  <c r="D93" i="9"/>
  <c r="B93" i="9"/>
  <c r="C93" i="9"/>
  <c r="G93" i="9" l="1"/>
  <c r="H93" i="9" s="1"/>
  <c r="B93" i="10" s="1"/>
  <c r="B94" i="9"/>
  <c r="F94" i="9"/>
  <c r="C94" i="9"/>
  <c r="D94" i="9"/>
  <c r="E94" i="9"/>
  <c r="G94" i="9" l="1"/>
  <c r="H94" i="9" s="1"/>
  <c r="B94" i="10" s="1"/>
  <c r="D95" i="9"/>
  <c r="F95" i="9"/>
  <c r="E95" i="9"/>
  <c r="C95" i="9"/>
  <c r="B95" i="9"/>
  <c r="G95" i="9" l="1"/>
  <c r="H95" i="9" s="1"/>
  <c r="B95" i="10" s="1"/>
  <c r="B96" i="9"/>
  <c r="C96" i="9"/>
  <c r="F96" i="9"/>
  <c r="E96" i="9"/>
  <c r="D96" i="9"/>
  <c r="G96" i="9" l="1"/>
  <c r="H96" i="9" s="1"/>
  <c r="B96" i="10" s="1"/>
  <c r="C97" i="9"/>
  <c r="D97" i="9"/>
  <c r="F97" i="9"/>
  <c r="E97" i="9"/>
  <c r="B97" i="9"/>
  <c r="G97" i="9" l="1"/>
  <c r="H97" i="9" s="1"/>
  <c r="B97" i="10" s="1"/>
  <c r="E98" i="9"/>
  <c r="D98" i="9"/>
  <c r="B98" i="9"/>
  <c r="F98" i="9"/>
  <c r="C98" i="9"/>
  <c r="G98" i="9" l="1"/>
  <c r="H98" i="9" s="1"/>
  <c r="B98" i="10" s="1"/>
  <c r="C99" i="9"/>
  <c r="B99" i="9"/>
  <c r="E99" i="9"/>
  <c r="F99" i="9"/>
  <c r="D99" i="9"/>
  <c r="G99" i="9" l="1"/>
  <c r="H99" i="9" s="1"/>
  <c r="B99" i="10" s="1"/>
  <c r="B100" i="9"/>
  <c r="F100" i="9"/>
  <c r="D100" i="9"/>
  <c r="E100" i="9"/>
  <c r="C100" i="9"/>
  <c r="G100" i="9" l="1"/>
  <c r="H100" i="9" s="1"/>
  <c r="B100" i="10" s="1"/>
  <c r="E101" i="9"/>
  <c r="F101" i="9"/>
  <c r="C101" i="9"/>
  <c r="D101" i="9"/>
  <c r="B101" i="9"/>
  <c r="G101" i="9" l="1"/>
  <c r="H101" i="9" s="1"/>
  <c r="B101" i="10" s="1"/>
  <c r="E102" i="9"/>
  <c r="D102" i="9"/>
  <c r="F102" i="9"/>
  <c r="B102" i="9"/>
  <c r="C102" i="9"/>
  <c r="G102" i="9" l="1"/>
  <c r="H102" i="9" s="1"/>
  <c r="B102" i="10" s="1"/>
  <c r="B103" i="9"/>
  <c r="D103" i="9"/>
  <c r="C103" i="9"/>
  <c r="F103" i="9"/>
  <c r="E103" i="9"/>
  <c r="G103" i="9" l="1"/>
  <c r="H103" i="9" s="1"/>
  <c r="B103" i="10" s="1"/>
  <c r="F104" i="9"/>
  <c r="D104" i="9"/>
  <c r="E104" i="9"/>
  <c r="C104" i="9"/>
  <c r="B104" i="9"/>
  <c r="G104" i="9" l="1"/>
  <c r="H104" i="9" s="1"/>
  <c r="B104" i="10" s="1"/>
  <c r="C105" i="9"/>
  <c r="D105" i="9"/>
  <c r="B105" i="9"/>
  <c r="E105" i="9"/>
  <c r="F105" i="9"/>
  <c r="G105" i="9" l="1"/>
  <c r="H105" i="9" s="1"/>
  <c r="B105" i="10" s="1"/>
  <c r="D106" i="9"/>
  <c r="E106" i="9"/>
  <c r="F106" i="9"/>
  <c r="B106" i="9"/>
  <c r="C106" i="9"/>
  <c r="G106" i="9" l="1"/>
  <c r="H106" i="9" s="1"/>
  <c r="B106" i="10" s="1"/>
  <c r="E107" i="9"/>
  <c r="B107" i="9"/>
  <c r="C107" i="9"/>
  <c r="F107" i="9"/>
  <c r="D107" i="9"/>
  <c r="G107" i="9" l="1"/>
  <c r="H107" i="9" s="1"/>
  <c r="B107" i="10" s="1"/>
  <c r="F108" i="9"/>
  <c r="B108" i="9"/>
  <c r="D108" i="9"/>
  <c r="C108" i="9"/>
  <c r="E108" i="9"/>
  <c r="G108" i="9" l="1"/>
  <c r="H108" i="9" s="1"/>
  <c r="B108" i="10" s="1"/>
  <c r="C109" i="9"/>
  <c r="B109" i="9"/>
  <c r="E109" i="9"/>
  <c r="D109" i="9"/>
  <c r="F109" i="9"/>
  <c r="G109" i="9" l="1"/>
  <c r="H109" i="9" s="1"/>
  <c r="B109" i="10" s="1"/>
  <c r="B110" i="9"/>
  <c r="D110" i="9"/>
  <c r="F110" i="9"/>
  <c r="E110" i="9"/>
  <c r="C110" i="9"/>
  <c r="G110" i="9" l="1"/>
  <c r="H110" i="9" s="1"/>
  <c r="B110" i="10" s="1"/>
  <c r="E111" i="9"/>
  <c r="D111" i="9"/>
  <c r="C111" i="9"/>
  <c r="F111" i="9"/>
  <c r="B111" i="9"/>
  <c r="G111" i="9" l="1"/>
  <c r="H111" i="9" s="1"/>
  <c r="B111" i="10" s="1"/>
  <c r="F112" i="9"/>
  <c r="D112" i="9"/>
  <c r="C112" i="9"/>
  <c r="B112" i="9"/>
  <c r="E112" i="9"/>
  <c r="G112" i="9" l="1"/>
  <c r="H112" i="9" s="1"/>
  <c r="B112" i="10" s="1"/>
  <c r="D113" i="9"/>
  <c r="B113" i="9"/>
  <c r="E113" i="9"/>
  <c r="C113" i="9"/>
  <c r="F113" i="9"/>
  <c r="G113" i="9" l="1"/>
  <c r="H113" i="9" s="1"/>
  <c r="B113" i="10" s="1"/>
  <c r="C114" i="9"/>
  <c r="B114" i="9"/>
  <c r="F114" i="9"/>
  <c r="E114" i="9"/>
  <c r="D114" i="9"/>
  <c r="G114" i="9" l="1"/>
  <c r="H114" i="9" s="1"/>
  <c r="B114" i="10" s="1"/>
  <c r="E115" i="9"/>
  <c r="B115" i="9"/>
  <c r="D115" i="9"/>
  <c r="F115" i="9"/>
  <c r="C115" i="9"/>
  <c r="G115" i="9" l="1"/>
  <c r="H115" i="9" s="1"/>
  <c r="B115" i="10" s="1"/>
  <c r="F116" i="9"/>
  <c r="B116" i="9"/>
  <c r="C116" i="9"/>
  <c r="D116" i="9"/>
  <c r="E116" i="9"/>
  <c r="G116" i="9" l="1"/>
  <c r="H116" i="9" s="1"/>
  <c r="B116" i="10" s="1"/>
  <c r="B117" i="9"/>
  <c r="D117" i="9"/>
  <c r="E117" i="9"/>
  <c r="C117" i="9"/>
  <c r="F117" i="9"/>
  <c r="G117" i="9" l="1"/>
  <c r="H117" i="9" s="1"/>
  <c r="B117" i="10" s="1"/>
  <c r="D118" i="9"/>
  <c r="C118" i="9"/>
  <c r="F118" i="9"/>
  <c r="E118" i="9"/>
  <c r="B118" i="9"/>
  <c r="G118" i="9" l="1"/>
  <c r="H118" i="9" s="1"/>
  <c r="B118" i="10" s="1"/>
  <c r="E119" i="9"/>
  <c r="C119" i="9"/>
  <c r="F119" i="9"/>
  <c r="B119" i="9"/>
  <c r="D119" i="9"/>
  <c r="G119" i="9" l="1"/>
  <c r="H119" i="9" s="1"/>
  <c r="B119" i="10" s="1"/>
  <c r="F120" i="9"/>
  <c r="B120" i="9"/>
  <c r="C120" i="9"/>
  <c r="D120" i="9"/>
  <c r="E120" i="9"/>
  <c r="G120" i="9" l="1"/>
  <c r="H120" i="9" s="1"/>
  <c r="B120" i="10" s="1"/>
  <c r="D121" i="9"/>
  <c r="B121" i="9"/>
  <c r="E121" i="9"/>
  <c r="C121" i="9"/>
  <c r="F121" i="9"/>
  <c r="G121" i="9" l="1"/>
  <c r="H121" i="9" s="1"/>
  <c r="B121" i="10" s="1"/>
  <c r="B122" i="9"/>
  <c r="F122" i="9"/>
  <c r="E122" i="9"/>
  <c r="C122" i="9"/>
  <c r="D122" i="9"/>
  <c r="G122" i="9" l="1"/>
  <c r="H122" i="9" s="1"/>
  <c r="B122" i="10" s="1"/>
  <c r="C123" i="9"/>
  <c r="F123" i="9"/>
  <c r="D123" i="9"/>
  <c r="E123" i="9"/>
  <c r="B123" i="9"/>
  <c r="G123" i="9" l="1"/>
  <c r="H123" i="9" s="1"/>
  <c r="B123" i="10" s="1"/>
  <c r="F124" i="9"/>
  <c r="E124" i="9"/>
  <c r="B124" i="9"/>
  <c r="D124" i="9"/>
  <c r="C124" i="9"/>
  <c r="G124" i="9" l="1"/>
  <c r="H124" i="9" s="1"/>
  <c r="B124" i="10" s="1"/>
  <c r="E125" i="9"/>
  <c r="D125" i="9"/>
  <c r="C125" i="9"/>
  <c r="B125" i="9"/>
  <c r="F125" i="9"/>
  <c r="G125" i="9" l="1"/>
  <c r="H125" i="9" s="1"/>
  <c r="B125" i="10" s="1"/>
  <c r="B126" i="9"/>
  <c r="D126" i="9"/>
  <c r="F126" i="9"/>
  <c r="C126" i="9"/>
  <c r="E126" i="9"/>
  <c r="G126" i="9" l="1"/>
  <c r="H126" i="9" s="1"/>
  <c r="B126" i="10" s="1"/>
  <c r="C127" i="9"/>
  <c r="D127" i="9"/>
  <c r="E127" i="9"/>
  <c r="F127" i="9"/>
  <c r="B127" i="9"/>
  <c r="G127" i="9" l="1"/>
  <c r="H127" i="9" s="1"/>
  <c r="B127" i="10" s="1"/>
  <c r="D128" i="9"/>
  <c r="F128" i="9"/>
  <c r="B128" i="9"/>
  <c r="E128" i="9"/>
  <c r="C128" i="9"/>
  <c r="G128" i="9" l="1"/>
  <c r="H128" i="9" s="1"/>
  <c r="B128" i="10" s="1"/>
  <c r="E129" i="9"/>
  <c r="F129" i="9"/>
  <c r="C129" i="9"/>
  <c r="B129" i="9"/>
  <c r="D129" i="9"/>
  <c r="G129" i="9" l="1"/>
  <c r="H129" i="9" s="1"/>
  <c r="B129" i="10" s="1"/>
  <c r="F130" i="9"/>
  <c r="B130" i="9"/>
  <c r="D130" i="9"/>
  <c r="C130" i="9"/>
  <c r="E130" i="9"/>
  <c r="G130" i="9" l="1"/>
  <c r="H130" i="9" s="1"/>
  <c r="B130" i="10" s="1"/>
  <c r="B131" i="9"/>
  <c r="C131" i="9"/>
  <c r="E131" i="9"/>
  <c r="D131" i="9"/>
  <c r="F131" i="9"/>
  <c r="G131" i="9" l="1"/>
  <c r="H131" i="9" s="1"/>
  <c r="B131" i="10" s="1"/>
  <c r="D132" i="9"/>
  <c r="C132" i="9"/>
  <c r="F132" i="9"/>
  <c r="E132" i="9"/>
  <c r="B132" i="9"/>
  <c r="G132" i="9" l="1"/>
  <c r="H132" i="9" s="1"/>
  <c r="B132" i="10" s="1"/>
  <c r="C133" i="9"/>
  <c r="E133" i="9"/>
  <c r="F133" i="9"/>
  <c r="B133" i="9"/>
  <c r="D133" i="9"/>
  <c r="G133" i="9" l="1"/>
  <c r="H133" i="9" s="1"/>
  <c r="B133" i="10" s="1"/>
  <c r="B134" i="9"/>
  <c r="E134" i="9"/>
  <c r="D134" i="9"/>
  <c r="F134" i="9"/>
  <c r="C134" i="9"/>
  <c r="G134" i="9" l="1"/>
  <c r="H134" i="9" s="1"/>
  <c r="B134" i="10" s="1"/>
  <c r="E135" i="9"/>
  <c r="C135" i="9"/>
  <c r="B135" i="9"/>
  <c r="F135" i="9"/>
  <c r="D135" i="9"/>
  <c r="G135" i="9" l="1"/>
  <c r="H135" i="9" s="1"/>
  <c r="B135" i="10" s="1"/>
  <c r="F136" i="9"/>
  <c r="C136" i="9"/>
  <c r="D136" i="9"/>
  <c r="B136" i="9"/>
  <c r="E136" i="9"/>
  <c r="G136" i="9" l="1"/>
  <c r="H136" i="9" s="1"/>
  <c r="B136" i="10" s="1"/>
  <c r="C137" i="9"/>
  <c r="D137" i="9"/>
  <c r="B137" i="9"/>
  <c r="E137" i="9"/>
  <c r="F137" i="9"/>
  <c r="G137" i="9" l="1"/>
  <c r="H137" i="9" s="1"/>
  <c r="B137" i="10" s="1"/>
  <c r="E138" i="9"/>
  <c r="D138" i="9"/>
  <c r="F138" i="9"/>
  <c r="B138" i="9"/>
  <c r="C138" i="9"/>
  <c r="G138" i="9" l="1"/>
  <c r="H138" i="9" s="1"/>
  <c r="B138" i="10" s="1"/>
  <c r="D139" i="9"/>
  <c r="B139" i="9"/>
  <c r="C139" i="9"/>
  <c r="F139" i="9"/>
  <c r="E139" i="9"/>
  <c r="G139" i="9" l="1"/>
  <c r="H139" i="9" s="1"/>
  <c r="B139" i="10" s="1"/>
  <c r="F140" i="9"/>
  <c r="E140" i="9"/>
  <c r="C140" i="9"/>
  <c r="D140" i="9"/>
  <c r="B140" i="9"/>
  <c r="G140" i="9" l="1"/>
  <c r="H140" i="9" s="1"/>
  <c r="B140" i="10" s="1"/>
  <c r="F141" i="9"/>
  <c r="D141" i="9"/>
  <c r="E141" i="9"/>
  <c r="C141" i="9"/>
  <c r="B141" i="9"/>
  <c r="G141" i="9" l="1"/>
  <c r="H141" i="9" s="1"/>
  <c r="B141" i="10" s="1"/>
  <c r="C142" i="9"/>
  <c r="D142" i="9"/>
  <c r="B142" i="9"/>
  <c r="E142" i="9"/>
  <c r="F142" i="9"/>
  <c r="G142" i="9" l="1"/>
  <c r="H142" i="9" s="1"/>
  <c r="B142" i="10" s="1"/>
  <c r="D143" i="9"/>
  <c r="E143" i="9"/>
  <c r="F143" i="9"/>
  <c r="B143" i="9"/>
  <c r="C143" i="9"/>
  <c r="G143" i="9" l="1"/>
  <c r="H143" i="9" s="1"/>
  <c r="B143" i="10" s="1"/>
  <c r="E144" i="9"/>
  <c r="B144" i="9"/>
  <c r="F144" i="9"/>
  <c r="C144" i="9"/>
  <c r="D144" i="9"/>
  <c r="G144" i="9" l="1"/>
  <c r="H144" i="9" s="1"/>
  <c r="B144" i="10" s="1"/>
  <c r="C145" i="9"/>
  <c r="B145" i="9"/>
  <c r="D145" i="9"/>
  <c r="F145" i="9"/>
  <c r="E145" i="9"/>
  <c r="G145" i="9" l="1"/>
  <c r="H145" i="9" s="1"/>
  <c r="B145" i="10" s="1"/>
  <c r="B146" i="9"/>
  <c r="F146" i="9"/>
  <c r="E146" i="9"/>
  <c r="D146" i="9"/>
  <c r="C146" i="9"/>
  <c r="G146" i="9" l="1"/>
  <c r="H146" i="9" s="1"/>
  <c r="B146" i="10" s="1"/>
  <c r="F147" i="9"/>
  <c r="D147" i="9"/>
  <c r="C147" i="9"/>
  <c r="E147" i="9"/>
  <c r="B147" i="9"/>
  <c r="G147" i="9" l="1"/>
  <c r="H147" i="9" s="1"/>
  <c r="B147" i="10" s="1"/>
  <c r="B148" i="9"/>
  <c r="C148" i="9"/>
  <c r="E148" i="9"/>
  <c r="D148" i="9"/>
  <c r="F148" i="9"/>
  <c r="G148" i="9" l="1"/>
  <c r="H148" i="9" s="1"/>
  <c r="B148" i="10" s="1"/>
  <c r="C149" i="9"/>
  <c r="D149" i="9"/>
  <c r="F149" i="9"/>
  <c r="E149" i="9"/>
  <c r="B149" i="9"/>
  <c r="G149" i="9" l="1"/>
  <c r="H149" i="9" s="1"/>
  <c r="B149" i="10" s="1"/>
  <c r="D150" i="9"/>
  <c r="B150" i="9"/>
  <c r="F150" i="9"/>
  <c r="E150" i="9"/>
  <c r="C150" i="9"/>
  <c r="G150" i="9" l="1"/>
  <c r="H150" i="9" s="1"/>
  <c r="B150" i="10" s="1"/>
  <c r="E151" i="9"/>
  <c r="B151" i="9"/>
  <c r="C151" i="9"/>
  <c r="F151" i="9"/>
  <c r="D151" i="9"/>
  <c r="G151" i="9" l="1"/>
  <c r="H151" i="9" s="1"/>
  <c r="B151" i="10" s="1"/>
  <c r="B152" i="9"/>
  <c r="F152" i="9"/>
  <c r="D152" i="9"/>
  <c r="C152" i="9"/>
  <c r="E152" i="9"/>
  <c r="G152" i="9" l="1"/>
  <c r="H152" i="9" s="1"/>
  <c r="B152" i="10" s="1"/>
  <c r="C153" i="9"/>
  <c r="F153" i="9"/>
  <c r="E153" i="9"/>
  <c r="D153" i="9"/>
  <c r="B153" i="9"/>
  <c r="G153" i="9" l="1"/>
  <c r="H153" i="9" s="1"/>
  <c r="B153" i="10" s="1"/>
  <c r="F154" i="9"/>
  <c r="D154" i="9"/>
  <c r="B154" i="9"/>
  <c r="E154" i="9"/>
  <c r="C154" i="9"/>
  <c r="G154" i="9" l="1"/>
  <c r="H154" i="9" s="1"/>
  <c r="B154" i="10" s="1"/>
  <c r="D155" i="9"/>
  <c r="B155" i="9"/>
  <c r="F155" i="9"/>
  <c r="E155" i="9"/>
  <c r="C155" i="9"/>
  <c r="G155" i="9" l="1"/>
  <c r="H155" i="9" s="1"/>
  <c r="B155" i="10" s="1"/>
  <c r="B156" i="9"/>
  <c r="E156" i="9"/>
  <c r="C156" i="9"/>
  <c r="F156" i="9"/>
  <c r="D156" i="9"/>
  <c r="G156" i="9" l="1"/>
  <c r="H156" i="9" s="1"/>
  <c r="B156" i="10" s="1"/>
  <c r="E157" i="9"/>
  <c r="D157" i="9"/>
  <c r="C157" i="9"/>
  <c r="F157" i="9"/>
  <c r="B157" i="9"/>
  <c r="G157" i="9" l="1"/>
  <c r="H157" i="9" s="1"/>
  <c r="B157" i="10" s="1"/>
  <c r="D158" i="9"/>
  <c r="F158" i="9"/>
  <c r="B158" i="9"/>
  <c r="C158" i="9"/>
  <c r="E158" i="9"/>
  <c r="G158" i="9" l="1"/>
  <c r="H158" i="9" s="1"/>
  <c r="B158" i="10" s="1"/>
  <c r="C159" i="9"/>
  <c r="F159" i="9"/>
  <c r="E159" i="9"/>
  <c r="B159" i="9"/>
  <c r="D159" i="9"/>
  <c r="G159" i="9" l="1"/>
  <c r="H159" i="9" s="1"/>
  <c r="B159" i="10" s="1"/>
  <c r="B160" i="9"/>
  <c r="F160" i="9"/>
  <c r="D160" i="9"/>
  <c r="E160" i="9"/>
  <c r="C160" i="9"/>
  <c r="G160" i="9" l="1"/>
  <c r="H160" i="9" s="1"/>
  <c r="B160" i="10" s="1"/>
  <c r="F161" i="9"/>
  <c r="E161" i="9"/>
  <c r="C161" i="9"/>
  <c r="D161" i="9"/>
  <c r="B161" i="9"/>
  <c r="G161" i="9" l="1"/>
  <c r="H161" i="9" s="1"/>
  <c r="B161" i="10" s="1"/>
  <c r="C162" i="9"/>
  <c r="D162" i="9"/>
  <c r="E162" i="9"/>
  <c r="B162" i="9"/>
  <c r="F162" i="9"/>
  <c r="G162" i="9" l="1"/>
  <c r="H162" i="9" s="1"/>
  <c r="B162" i="10" s="1"/>
  <c r="D163" i="9"/>
  <c r="B163" i="9"/>
  <c r="F163" i="9"/>
  <c r="E163" i="9"/>
  <c r="C163" i="9"/>
  <c r="G163" i="9" l="1"/>
  <c r="H163" i="9" s="1"/>
  <c r="B163" i="10" s="1"/>
  <c r="E164" i="9"/>
  <c r="B164" i="9"/>
  <c r="C164" i="9"/>
  <c r="F164" i="9"/>
  <c r="D164" i="9"/>
  <c r="G164" i="9" l="1"/>
  <c r="H164" i="9" s="1"/>
  <c r="B164" i="10" s="1"/>
  <c r="F165" i="9"/>
  <c r="B165" i="9"/>
  <c r="D165" i="9"/>
  <c r="C165" i="9"/>
  <c r="E165" i="9"/>
  <c r="G165" i="9" l="1"/>
  <c r="H165" i="9" s="1"/>
  <c r="B165" i="10" s="1"/>
  <c r="C166" i="9"/>
  <c r="B166" i="9"/>
  <c r="E166" i="9"/>
  <c r="D166" i="9"/>
  <c r="F166" i="9"/>
  <c r="G166" i="9" l="1"/>
  <c r="H166" i="9" s="1"/>
  <c r="B166" i="10" s="1"/>
  <c r="D167" i="9"/>
  <c r="B167" i="9"/>
  <c r="F167" i="9"/>
  <c r="E167" i="9"/>
  <c r="C167" i="9"/>
  <c r="G167" i="9" l="1"/>
  <c r="H167" i="9" s="1"/>
  <c r="B167" i="10" s="1"/>
  <c r="B168" i="9"/>
  <c r="E168" i="9"/>
  <c r="C168" i="9"/>
  <c r="F168" i="9"/>
  <c r="D168" i="9"/>
  <c r="G168" i="9" l="1"/>
  <c r="H168" i="9" s="1"/>
  <c r="B168" i="10" s="1"/>
  <c r="E169" i="9"/>
  <c r="F169" i="9"/>
  <c r="D169" i="9"/>
  <c r="C169" i="9"/>
  <c r="B169" i="9"/>
  <c r="G169" i="9" l="1"/>
  <c r="H169" i="9" s="1"/>
  <c r="B169" i="10" s="1"/>
  <c r="C170" i="9"/>
  <c r="F170" i="9"/>
  <c r="B170" i="9"/>
  <c r="D170" i="9"/>
  <c r="E170" i="9"/>
  <c r="G170" i="9" l="1"/>
  <c r="H170" i="9" s="1"/>
  <c r="B170" i="10" s="1"/>
  <c r="F171" i="9"/>
  <c r="B171" i="9"/>
  <c r="D171" i="9"/>
  <c r="E171" i="9"/>
  <c r="C171" i="9"/>
  <c r="G171" i="9" l="1"/>
  <c r="H171" i="9" s="1"/>
  <c r="B171" i="10" s="1"/>
  <c r="E172" i="9"/>
  <c r="B172" i="9"/>
  <c r="C172" i="9"/>
  <c r="D172" i="9"/>
  <c r="F172" i="9"/>
  <c r="G172" i="9" l="1"/>
  <c r="H172" i="9" s="1"/>
  <c r="B172" i="10" s="1"/>
  <c r="B173" i="9"/>
  <c r="D173" i="9"/>
  <c r="F173" i="9"/>
  <c r="C173" i="9"/>
  <c r="E173" i="9"/>
  <c r="G173" i="9" l="1"/>
  <c r="H173" i="9" s="1"/>
  <c r="B173" i="10" s="1"/>
  <c r="C174" i="9"/>
  <c r="D174" i="9"/>
  <c r="E174" i="9"/>
  <c r="F174" i="9"/>
  <c r="B174" i="9"/>
  <c r="G174" i="9" l="1"/>
  <c r="H174" i="9" s="1"/>
  <c r="B174" i="10" s="1"/>
  <c r="F175" i="9"/>
  <c r="D175" i="9"/>
  <c r="B175" i="9"/>
  <c r="E175" i="9"/>
  <c r="C175" i="9"/>
  <c r="G175" i="9" l="1"/>
  <c r="H175" i="9" s="1"/>
  <c r="B175" i="10" s="1"/>
  <c r="E176" i="9"/>
  <c r="D176" i="9"/>
  <c r="C176" i="9"/>
  <c r="B176" i="9"/>
  <c r="F176" i="9"/>
  <c r="G176" i="9" l="1"/>
  <c r="H176" i="9" s="1"/>
  <c r="B176" i="10" s="1"/>
  <c r="B177" i="9"/>
  <c r="D177" i="9"/>
  <c r="F177" i="9"/>
  <c r="C177" i="9"/>
  <c r="E177" i="9"/>
  <c r="G177" i="9" l="1"/>
  <c r="H177" i="9" s="1"/>
  <c r="B177" i="10" s="1"/>
  <c r="C178" i="9"/>
  <c r="D178" i="9"/>
  <c r="E178" i="9"/>
  <c r="F178" i="9"/>
  <c r="B178" i="9"/>
  <c r="G178" i="9" l="1"/>
  <c r="H178" i="9" s="1"/>
  <c r="B178" i="10" s="1"/>
  <c r="F179" i="9"/>
  <c r="D179" i="9"/>
  <c r="B179" i="9"/>
  <c r="E179" i="9"/>
  <c r="C179" i="9"/>
  <c r="G179" i="9" l="1"/>
  <c r="H179" i="9" s="1"/>
  <c r="B179" i="10" s="1"/>
  <c r="E180" i="9"/>
  <c r="D180" i="9"/>
  <c r="C180" i="9"/>
  <c r="B180" i="9"/>
  <c r="F180" i="9"/>
  <c r="G180" i="9" l="1"/>
  <c r="H180" i="9" s="1"/>
  <c r="B180" i="10" s="1"/>
  <c r="D181" i="9"/>
  <c r="F181" i="9"/>
  <c r="C181" i="9"/>
  <c r="B181" i="9"/>
  <c r="E181" i="9"/>
  <c r="G181" i="9" l="1"/>
  <c r="H181" i="9" s="1"/>
  <c r="B181" i="10" s="1"/>
  <c r="F182" i="9"/>
  <c r="B182" i="9"/>
  <c r="E182" i="9"/>
  <c r="C182" i="9"/>
  <c r="D182" i="9"/>
  <c r="G182" i="9" l="1"/>
  <c r="H182" i="9" s="1"/>
  <c r="B182" i="10" s="1"/>
  <c r="B183" i="9"/>
  <c r="C183" i="9"/>
  <c r="D183" i="9"/>
  <c r="E183" i="9"/>
  <c r="F183" i="9"/>
  <c r="G183" i="9" l="1"/>
  <c r="H183" i="9" s="1"/>
  <c r="B183" i="10" s="1"/>
  <c r="E184" i="9"/>
  <c r="C184" i="9"/>
  <c r="F184" i="9"/>
  <c r="D184" i="9"/>
  <c r="B184" i="9"/>
  <c r="G184" i="9" l="1"/>
  <c r="H184" i="9" s="1"/>
  <c r="B184" i="10" s="1"/>
  <c r="C185" i="9"/>
  <c r="B185" i="9"/>
  <c r="F185" i="9"/>
  <c r="D185" i="9"/>
  <c r="E185" i="9"/>
  <c r="G185" i="9" l="1"/>
  <c r="H185" i="9" s="1"/>
  <c r="B185" i="10" s="1"/>
  <c r="B186" i="9"/>
  <c r="D186" i="9"/>
  <c r="E186" i="9"/>
  <c r="F186" i="9"/>
  <c r="C186" i="9"/>
  <c r="G186" i="9" l="1"/>
  <c r="H186" i="9" s="1"/>
  <c r="B186" i="10" s="1"/>
  <c r="C187" i="9"/>
  <c r="F187" i="9"/>
  <c r="E187" i="9"/>
  <c r="D187" i="9"/>
  <c r="B187" i="9"/>
  <c r="G187" i="9" l="1"/>
  <c r="H187" i="9" s="1"/>
  <c r="B187" i="10" s="1"/>
  <c r="D188" i="9"/>
  <c r="F188" i="9"/>
  <c r="B188" i="9"/>
  <c r="E188" i="9"/>
  <c r="C188" i="9"/>
  <c r="G188" i="9" l="1"/>
  <c r="H188" i="9" s="1"/>
  <c r="B188" i="10" s="1"/>
  <c r="C189" i="9"/>
  <c r="E189" i="9"/>
  <c r="F189" i="9"/>
  <c r="B189" i="9"/>
  <c r="D189" i="9"/>
  <c r="G189" i="9" l="1"/>
  <c r="H189" i="9" s="1"/>
  <c r="B189" i="10" s="1"/>
  <c r="E190" i="9"/>
  <c r="B190" i="9"/>
  <c r="D190" i="9"/>
  <c r="F190" i="9"/>
  <c r="C190" i="9"/>
  <c r="G190" i="9" l="1"/>
  <c r="H190" i="9" s="1"/>
  <c r="B190" i="10" s="1"/>
  <c r="B191" i="9"/>
  <c r="F191" i="9"/>
  <c r="C191" i="9"/>
  <c r="D191" i="9"/>
  <c r="E191" i="9"/>
  <c r="G191" i="9" l="1"/>
  <c r="H191" i="9" s="1"/>
  <c r="B191" i="10" s="1"/>
  <c r="D192" i="9"/>
  <c r="F192" i="9"/>
  <c r="E192" i="9"/>
  <c r="C192" i="9"/>
  <c r="B192" i="9"/>
  <c r="G192" i="9" l="1"/>
  <c r="H192" i="9" s="1"/>
  <c r="B192" i="10" s="1"/>
  <c r="C193" i="9"/>
  <c r="F193" i="9"/>
  <c r="B193" i="9"/>
  <c r="E193" i="9"/>
  <c r="D193" i="9"/>
  <c r="G193" i="9" l="1"/>
  <c r="H193" i="9" s="1"/>
  <c r="B193" i="10" s="1"/>
  <c r="F194" i="9"/>
  <c r="E194" i="9"/>
  <c r="D194" i="9"/>
  <c r="B194" i="9"/>
  <c r="C194" i="9"/>
  <c r="G194" i="9" l="1"/>
  <c r="H194" i="9" s="1"/>
  <c r="B194" i="10" s="1"/>
  <c r="E195" i="9"/>
  <c r="C195" i="9"/>
  <c r="B195" i="9"/>
  <c r="D195" i="9"/>
  <c r="F195" i="9"/>
  <c r="G195" i="9" l="1"/>
  <c r="H195" i="9" s="1"/>
  <c r="B195" i="10" s="1"/>
  <c r="D196" i="9"/>
  <c r="F196" i="9"/>
  <c r="C196" i="9"/>
  <c r="B196" i="9"/>
  <c r="E196" i="9"/>
  <c r="G196" i="9" l="1"/>
  <c r="H196" i="9" s="1"/>
  <c r="B196" i="10" s="1"/>
  <c r="B197" i="9"/>
  <c r="F197" i="9"/>
  <c r="E197" i="9"/>
  <c r="C197" i="9"/>
  <c r="D197" i="9"/>
  <c r="G197" i="9" l="1"/>
  <c r="H197" i="9" s="1"/>
  <c r="B197" i="10" s="1"/>
  <c r="F198" i="9"/>
  <c r="D198" i="9"/>
  <c r="C198" i="9"/>
  <c r="E198" i="9"/>
  <c r="B198" i="9"/>
  <c r="G198" i="9" l="1"/>
  <c r="H198" i="9" s="1"/>
  <c r="B198" i="10" s="1"/>
  <c r="E199" i="9"/>
  <c r="D199" i="9"/>
  <c r="B199" i="9"/>
  <c r="C199" i="9"/>
  <c r="F199" i="9"/>
  <c r="G199" i="9" l="1"/>
  <c r="H199" i="9" s="1"/>
  <c r="B199" i="10" s="1"/>
  <c r="C200" i="9"/>
  <c r="D200" i="9"/>
  <c r="F200" i="9"/>
  <c r="B200" i="9"/>
  <c r="E200" i="9"/>
  <c r="G200" i="9" l="1"/>
  <c r="H200" i="9" s="1"/>
  <c r="B200" i="10" s="1"/>
  <c r="D201" i="9"/>
  <c r="B201" i="9"/>
  <c r="E201" i="9"/>
  <c r="F201" i="9"/>
  <c r="C201" i="9"/>
  <c r="G201" i="9" l="1"/>
  <c r="H201" i="9" s="1"/>
  <c r="B201" i="10" s="1"/>
  <c r="F202" i="9"/>
  <c r="C202" i="9"/>
  <c r="B202" i="9"/>
  <c r="E202" i="9"/>
  <c r="D202" i="9"/>
  <c r="G202" i="9" l="1"/>
  <c r="H202" i="9" s="1"/>
  <c r="B202" i="10" s="1"/>
  <c r="C203" i="9"/>
  <c r="E203" i="9"/>
  <c r="D203" i="9"/>
  <c r="B203" i="9"/>
  <c r="F203" i="9"/>
  <c r="G203" i="9" l="1"/>
  <c r="H203" i="9" s="1"/>
  <c r="B203" i="10" s="1"/>
  <c r="B204" i="9"/>
  <c r="D204" i="9"/>
  <c r="E204" i="9"/>
  <c r="F204" i="9"/>
  <c r="C204" i="9"/>
  <c r="G204" i="9" l="1"/>
  <c r="H204" i="9" s="1"/>
  <c r="B204" i="10" s="1"/>
  <c r="D205" i="9"/>
  <c r="F205" i="9"/>
  <c r="C205" i="9"/>
  <c r="E205" i="9"/>
  <c r="B205" i="9"/>
  <c r="G205" i="9" l="1"/>
  <c r="H205" i="9" s="1"/>
  <c r="B205" i="10" s="1"/>
  <c r="B206" i="9"/>
  <c r="E206" i="9"/>
  <c r="F206" i="9"/>
  <c r="C206" i="9"/>
  <c r="D206" i="9"/>
  <c r="G206" i="9" l="1"/>
  <c r="H206" i="9" s="1"/>
  <c r="B206" i="10" s="1"/>
  <c r="C207" i="9"/>
  <c r="E207" i="9"/>
  <c r="D207" i="9"/>
  <c r="F207" i="9"/>
  <c r="B207" i="9"/>
  <c r="G207" i="9" l="1"/>
  <c r="H207" i="9" s="1"/>
  <c r="B207" i="10" s="1"/>
  <c r="F208" i="9"/>
  <c r="B208" i="9"/>
  <c r="E208" i="9"/>
  <c r="D208" i="9"/>
  <c r="C208" i="9"/>
  <c r="G208" i="9" l="1"/>
  <c r="H208" i="9" s="1"/>
  <c r="B208" i="10" s="1"/>
  <c r="D209" i="9"/>
  <c r="B209" i="9"/>
  <c r="C209" i="9"/>
  <c r="E209" i="9"/>
  <c r="F209" i="9"/>
  <c r="G209" i="9" l="1"/>
  <c r="H209" i="9" s="1"/>
  <c r="B209" i="10" s="1"/>
  <c r="F210" i="9"/>
  <c r="E210" i="9"/>
  <c r="B210" i="9"/>
  <c r="C210" i="9"/>
  <c r="D210" i="9"/>
  <c r="G210" i="9" l="1"/>
  <c r="H210" i="9" s="1"/>
  <c r="B210" i="10" s="1"/>
  <c r="C211" i="9"/>
  <c r="D211" i="9"/>
  <c r="E211" i="9"/>
  <c r="B211" i="9"/>
  <c r="F211" i="9"/>
  <c r="G211" i="9" l="1"/>
  <c r="H211" i="9" s="1"/>
  <c r="B211" i="10" s="1"/>
  <c r="B212" i="9"/>
  <c r="D212" i="9"/>
  <c r="F212" i="9"/>
  <c r="E212" i="9"/>
  <c r="C212" i="9"/>
  <c r="G212" i="9" l="1"/>
  <c r="H212" i="9" s="1"/>
  <c r="B212" i="10" s="1"/>
  <c r="E213" i="9"/>
  <c r="D213" i="9"/>
  <c r="C213" i="9"/>
  <c r="F213" i="9"/>
  <c r="B213" i="9"/>
  <c r="G213" i="9" l="1"/>
  <c r="H213" i="9" s="1"/>
  <c r="B213" i="10" s="1"/>
  <c r="F214" i="9"/>
  <c r="B214" i="9"/>
  <c r="D214" i="9"/>
  <c r="C214" i="9"/>
  <c r="E214" i="9"/>
  <c r="G214" i="9" l="1"/>
  <c r="H214" i="9" s="1"/>
  <c r="B214" i="10" s="1"/>
  <c r="C215" i="9"/>
  <c r="B215" i="9"/>
  <c r="E215" i="9"/>
  <c r="D215" i="9"/>
  <c r="F215" i="9"/>
  <c r="G215" i="9" l="1"/>
  <c r="H215" i="9" s="1"/>
  <c r="B215" i="10" s="1"/>
  <c r="B216" i="9"/>
  <c r="D216" i="9"/>
  <c r="F216" i="9"/>
  <c r="E216" i="9"/>
  <c r="C216" i="9"/>
  <c r="G216" i="9" l="1"/>
  <c r="H216" i="9" s="1"/>
  <c r="B216" i="10" s="1"/>
  <c r="E217" i="9"/>
  <c r="D217" i="9"/>
  <c r="C217" i="9"/>
  <c r="F217" i="9"/>
  <c r="B217" i="9"/>
  <c r="G217" i="9" l="1"/>
  <c r="H217" i="9" s="1"/>
  <c r="B217" i="10" s="1"/>
  <c r="F218" i="9"/>
  <c r="D218" i="9"/>
  <c r="B218" i="9"/>
  <c r="C218" i="9"/>
  <c r="E218" i="9"/>
  <c r="G218" i="9" l="1"/>
  <c r="H218" i="9" s="1"/>
  <c r="B218" i="10" s="1"/>
  <c r="C219" i="9"/>
  <c r="D219" i="9"/>
  <c r="E219" i="9"/>
  <c r="B219" i="9"/>
  <c r="F219" i="9"/>
  <c r="G219" i="9" l="1"/>
  <c r="H219" i="9" s="1"/>
  <c r="B219" i="10" s="1"/>
  <c r="B220" i="9"/>
  <c r="D220" i="9"/>
  <c r="F220" i="9"/>
  <c r="E220" i="9"/>
  <c r="C220" i="9"/>
  <c r="G220" i="9" l="1"/>
  <c r="H220" i="9" s="1"/>
  <c r="B220" i="10" s="1"/>
  <c r="D221" i="9"/>
  <c r="E221" i="9"/>
  <c r="C221" i="9"/>
  <c r="F221" i="9"/>
  <c r="B221" i="9"/>
  <c r="G221" i="9" l="1"/>
  <c r="H221" i="9" s="1"/>
  <c r="B221" i="10" s="1"/>
  <c r="E222" i="9"/>
  <c r="F222" i="9"/>
  <c r="B222" i="9"/>
  <c r="C222" i="9"/>
  <c r="D222" i="9"/>
  <c r="G222" i="9" l="1"/>
  <c r="H222" i="9" s="1"/>
  <c r="B222" i="10" s="1"/>
  <c r="C223" i="9"/>
  <c r="F223" i="9"/>
  <c r="D223" i="9"/>
  <c r="B223" i="9"/>
  <c r="E223" i="9"/>
  <c r="G223" i="9" l="1"/>
  <c r="H223" i="9" s="1"/>
  <c r="B223" i="10" s="1"/>
  <c r="F224" i="9"/>
  <c r="E224" i="9"/>
  <c r="B224" i="9"/>
  <c r="D224" i="9"/>
  <c r="C224" i="9"/>
  <c r="G224" i="9" l="1"/>
  <c r="H224" i="9" s="1"/>
  <c r="B224" i="10" s="1"/>
  <c r="E225" i="9"/>
  <c r="C225" i="9"/>
  <c r="D225" i="9"/>
  <c r="B225" i="9"/>
  <c r="F225" i="9"/>
  <c r="G225" i="9" l="1"/>
  <c r="H225" i="9" s="1"/>
  <c r="B225" i="10" s="1"/>
  <c r="B226" i="9"/>
  <c r="C226" i="9"/>
  <c r="F226" i="9"/>
  <c r="D226" i="9"/>
  <c r="E226" i="9"/>
  <c r="G226" i="9" l="1"/>
  <c r="H226" i="9" s="1"/>
  <c r="B226" i="10" s="1"/>
  <c r="D227" i="9"/>
  <c r="C227" i="9"/>
  <c r="E227" i="9"/>
  <c r="F227" i="9"/>
  <c r="B227" i="9"/>
  <c r="G227" i="9" l="1"/>
  <c r="H227" i="9" s="1"/>
  <c r="B227" i="10" s="1"/>
  <c r="F228" i="9"/>
  <c r="C228" i="9"/>
  <c r="B228" i="9"/>
  <c r="E228" i="9"/>
  <c r="D228" i="9"/>
  <c r="G228" i="9" l="1"/>
  <c r="H228" i="9" s="1"/>
  <c r="B228" i="10" s="1"/>
  <c r="E229" i="9"/>
  <c r="C229" i="9"/>
  <c r="D229" i="9"/>
  <c r="B229" i="9"/>
  <c r="F229" i="9"/>
  <c r="G229" i="9" l="1"/>
  <c r="H229" i="9" s="1"/>
  <c r="B229" i="10" s="1"/>
  <c r="B230" i="9"/>
  <c r="F230" i="9"/>
  <c r="C230" i="9"/>
  <c r="D230" i="9"/>
  <c r="E230" i="9"/>
  <c r="G230" i="9" l="1"/>
  <c r="H230" i="9" s="1"/>
  <c r="B230" i="10" s="1"/>
  <c r="F231" i="9"/>
  <c r="D231" i="9"/>
  <c r="E231" i="9"/>
  <c r="C231" i="9"/>
  <c r="B231" i="9"/>
  <c r="G231" i="9" l="1"/>
  <c r="H231" i="9" s="1"/>
  <c r="B231" i="10" s="1"/>
  <c r="D232" i="9"/>
  <c r="C232" i="9"/>
  <c r="B232" i="9"/>
  <c r="E232" i="9"/>
  <c r="F232" i="9"/>
  <c r="G232" i="9" l="1"/>
  <c r="H232" i="9" s="1"/>
  <c r="B232" i="10" s="1"/>
  <c r="C233" i="9"/>
  <c r="E233" i="9"/>
  <c r="F233" i="9"/>
  <c r="B233" i="9"/>
  <c r="D233" i="9"/>
  <c r="G233" i="9" l="1"/>
  <c r="H233" i="9" s="1"/>
  <c r="B233" i="10" s="1"/>
  <c r="B234" i="9"/>
  <c r="E234" i="9"/>
  <c r="F234" i="9"/>
  <c r="D234" i="9"/>
  <c r="C234" i="9"/>
  <c r="G234" i="9" l="1"/>
  <c r="H234" i="9" s="1"/>
  <c r="B234" i="10" s="1"/>
  <c r="D235" i="9"/>
  <c r="E235" i="9"/>
  <c r="C235" i="9"/>
  <c r="F235" i="9"/>
  <c r="B235" i="9"/>
  <c r="G235" i="9" l="1"/>
  <c r="H235" i="9" s="1"/>
  <c r="B235" i="10" s="1"/>
  <c r="F236" i="9"/>
  <c r="E236" i="9"/>
  <c r="B236" i="9"/>
  <c r="C236" i="9"/>
  <c r="D236" i="9"/>
  <c r="G236" i="9" l="1"/>
  <c r="H236" i="9" s="1"/>
  <c r="B236" i="10" s="1"/>
  <c r="E237" i="9"/>
  <c r="C237" i="9"/>
  <c r="D237" i="9"/>
  <c r="B237" i="9"/>
  <c r="F237" i="9"/>
  <c r="G237" i="9" l="1"/>
  <c r="H237" i="9" s="1"/>
  <c r="B237" i="10" s="1"/>
  <c r="B238" i="9"/>
  <c r="C238" i="9"/>
  <c r="F238" i="9"/>
  <c r="D238" i="9"/>
  <c r="E238" i="9"/>
  <c r="G238" i="9" l="1"/>
  <c r="H238" i="9" s="1"/>
  <c r="B238" i="10" s="1"/>
  <c r="C239" i="9"/>
  <c r="D239" i="9"/>
  <c r="E239" i="9"/>
  <c r="F239" i="9"/>
  <c r="B239" i="9"/>
  <c r="G239" i="9" l="1"/>
  <c r="H239" i="9" s="1"/>
  <c r="B239" i="10" s="1"/>
  <c r="D240" i="9"/>
  <c r="F240" i="9"/>
  <c r="B240" i="9"/>
  <c r="E240" i="9"/>
  <c r="C240" i="9"/>
  <c r="G240" i="9" l="1"/>
  <c r="H240" i="9" s="1"/>
  <c r="B240" i="10" s="1"/>
  <c r="F241" i="9"/>
  <c r="E241" i="9"/>
  <c r="C241" i="9"/>
  <c r="B241" i="9"/>
  <c r="D241" i="9"/>
  <c r="G241" i="9" l="1"/>
  <c r="H241" i="9" s="1"/>
  <c r="B241" i="10" s="1"/>
  <c r="E242" i="9"/>
  <c r="B242" i="9"/>
  <c r="D242" i="9"/>
  <c r="C242" i="9"/>
  <c r="F242" i="9"/>
  <c r="G242" i="9" l="1"/>
  <c r="H242" i="9" s="1"/>
  <c r="B242" i="10" s="1"/>
  <c r="B243" i="9"/>
  <c r="C243" i="9"/>
  <c r="F243" i="9"/>
  <c r="D243" i="9"/>
  <c r="E243" i="9"/>
  <c r="G243" i="9" l="1"/>
  <c r="H243" i="9" s="1"/>
  <c r="B243" i="10" s="1"/>
  <c r="D244" i="9"/>
  <c r="C244" i="9"/>
  <c r="E244" i="9"/>
  <c r="F244" i="9"/>
  <c r="B244" i="9"/>
  <c r="G244" i="9" l="1"/>
  <c r="H244" i="9" s="1"/>
  <c r="B244" i="10" s="1"/>
  <c r="F245" i="9"/>
  <c r="C245" i="9"/>
  <c r="B245" i="9"/>
  <c r="E245" i="9"/>
  <c r="D245" i="9"/>
  <c r="G245" i="9" l="1"/>
  <c r="H245" i="9" s="1"/>
  <c r="B245" i="10" s="1"/>
  <c r="C246" i="9"/>
  <c r="E246" i="9"/>
  <c r="D246" i="9"/>
  <c r="B246" i="9"/>
  <c r="F246" i="9"/>
  <c r="G246" i="9" l="1"/>
  <c r="H246" i="9" s="1"/>
  <c r="B246" i="10" s="1"/>
  <c r="B247" i="9"/>
  <c r="E247" i="9"/>
  <c r="F247" i="9"/>
  <c r="D247" i="9"/>
  <c r="C247" i="9"/>
  <c r="G247" i="9" l="1"/>
  <c r="H247" i="9" s="1"/>
  <c r="B247" i="10" s="1"/>
  <c r="D248" i="9"/>
  <c r="E248" i="9"/>
  <c r="C248" i="9"/>
  <c r="F248" i="9"/>
  <c r="B248" i="9"/>
  <c r="G248" i="9" l="1"/>
  <c r="H248" i="9" s="1"/>
  <c r="B248" i="10" s="1"/>
  <c r="F249" i="9"/>
  <c r="E249" i="9"/>
  <c r="B249" i="9"/>
  <c r="C249" i="9"/>
  <c r="D249" i="9"/>
  <c r="G249" i="9" l="1"/>
  <c r="H249" i="9" s="1"/>
  <c r="B249" i="10" s="1"/>
  <c r="C250" i="9"/>
  <c r="E250" i="9"/>
  <c r="D250" i="9"/>
  <c r="B250" i="9"/>
  <c r="F250" i="9"/>
  <c r="G250" i="9" l="1"/>
  <c r="H250" i="9" s="1"/>
  <c r="B250" i="10" s="1"/>
  <c r="B251" i="9"/>
  <c r="E251" i="9"/>
  <c r="F251" i="9"/>
  <c r="D251" i="9"/>
  <c r="C251" i="9"/>
  <c r="G251" i="9" l="1"/>
  <c r="H251" i="9" s="1"/>
  <c r="B251" i="10" s="1"/>
  <c r="D252" i="9"/>
  <c r="E252" i="9"/>
  <c r="C252" i="9"/>
  <c r="F252" i="9"/>
  <c r="B252" i="9"/>
  <c r="G252" i="9" l="1"/>
  <c r="H252" i="9" s="1"/>
  <c r="B252" i="10" s="1"/>
  <c r="E253" i="9"/>
  <c r="B253" i="9"/>
  <c r="C253" i="9"/>
  <c r="D253" i="9"/>
  <c r="F253" i="9"/>
  <c r="G253" i="9" l="1"/>
  <c r="H253" i="9" s="1"/>
  <c r="B253" i="10" s="1"/>
</calcChain>
</file>

<file path=xl/sharedStrings.xml><?xml version="1.0" encoding="utf-8"?>
<sst xmlns="http://schemas.openxmlformats.org/spreadsheetml/2006/main" count="45" uniqueCount="31">
  <si>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</si>
  <si>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</si>
  <si>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</si>
  <si>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</si>
  <si>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</si>
  <si>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</si>
  <si>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</si>
  <si>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</si>
  <si>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</si>
  <si>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</si>
  <si>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</si>
  <si>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</si>
  <si>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</si>
  <si>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</si>
  <si>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만기(1분기)</t>
    <phoneticPr fontId="2" type="noConversion"/>
  </si>
  <si>
    <t>만기(2분기)</t>
    <phoneticPr fontId="2" type="noConversion"/>
  </si>
  <si>
    <t>배당률</t>
    <phoneticPr fontId="2" type="noConversion"/>
  </si>
  <si>
    <t>선물이론가(2분기)</t>
    <phoneticPr fontId="2" type="noConversion"/>
  </si>
  <si>
    <t>계약 규모</t>
  </si>
  <si>
    <t>개시 증거금</t>
  </si>
  <si>
    <t>유지증거금</t>
  </si>
  <si>
    <t>롱 잔고</t>
  </si>
  <si>
    <t>숏 잔고</t>
  </si>
  <si>
    <t>이자율</t>
  </si>
  <si>
    <t>배당률</t>
  </si>
  <si>
    <t>개시증거금률</t>
  </si>
  <si>
    <t>유지증거금률</t>
  </si>
  <si>
    <t>승수</t>
  </si>
  <si>
    <t>계약 수</t>
  </si>
  <si>
    <t>선물 이론가</t>
  </si>
  <si>
    <t>* 배당률 = 배당액지수 / 현물가격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</si>
</sst>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4"/>
      <color theme="1"/>
      <name val="NanumSquare"/>
      <family val="2"/>
    </font>
    <font>
      <b/>
      <sz val="14"/>
      <color theme="0"/>
      <name val="나눔스퀘어라운드 Regular"/>
      <family val="3"/>
      <charset val="129"/>
    </font>
    <font>
      <sz val="14"/>
      <color theme="1"/>
      <name val="나눔스퀘어라운드 Regular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1" xfId="2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1" applyNumberFormat="1" applyFont="1" applyBorder="1">
      <alignment vertical="center"/>
    </xf>
    <xf numFmtId="176" fontId="6" fillId="0" borderId="1" xfId="1" applyNumberFormat="1" applyFont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100.57049799196787</c:v>
                </c:pt>
                <c:pt idx="2">
                  <c:v>99.647182329317275</c:v>
                </c:pt>
                <c:pt idx="3">
                  <c:v>99.510597590361442</c:v>
                </c:pt>
                <c:pt idx="4">
                  <c:v>99.561945381526101</c:v>
                </c:pt>
                <c:pt idx="5">
                  <c:v>99.654693975903612</c:v>
                </c:pt>
                <c:pt idx="6">
                  <c:v>101.49094457831325</c:v>
                </c:pt>
                <c:pt idx="7">
                  <c:v>101.2068610441767</c:v>
                </c:pt>
                <c:pt idx="8">
                  <c:v>101.5057076305221</c:v>
                </c:pt>
                <c:pt idx="9">
                  <c:v>101.1614361445783</c:v>
                </c:pt>
                <c:pt idx="10">
                  <c:v>100.0627421686747</c:v>
                </c:pt>
                <c:pt idx="11">
                  <c:v>101.25161285140562</c:v>
                </c:pt>
                <c:pt idx="12">
                  <c:v>103.03739116465864</c:v>
                </c:pt>
                <c:pt idx="13">
                  <c:v>102.62445140562248</c:v>
                </c:pt>
                <c:pt idx="14">
                  <c:v>101.97498795180724</c:v>
                </c:pt>
                <c:pt idx="15">
                  <c:v>101.46985060240962</c:v>
                </c:pt>
                <c:pt idx="16">
                  <c:v>102.44208192771084</c:v>
                </c:pt>
                <c:pt idx="17">
                  <c:v>103.31718393574296</c:v>
                </c:pt>
                <c:pt idx="18">
                  <c:v>103.15566425702811</c:v>
                </c:pt>
                <c:pt idx="19">
                  <c:v>101.0865751004016</c:v>
                </c:pt>
                <c:pt idx="20">
                  <c:v>101.13445783132531</c:v>
                </c:pt>
                <c:pt idx="21">
                  <c:v>100.80109558232932</c:v>
                </c:pt>
                <c:pt idx="22">
                  <c:v>99.995217670682734</c:v>
                </c:pt>
                <c:pt idx="23">
                  <c:v>99.996923694779113</c:v>
                </c:pt>
                <c:pt idx="24">
                  <c:v>100.83048514056226</c:v>
                </c:pt>
                <c:pt idx="25">
                  <c:v>101.9082297188755</c:v>
                </c:pt>
                <c:pt idx="26">
                  <c:v>102.06946345381527</c:v>
                </c:pt>
                <c:pt idx="27">
                  <c:v>103.38759839357429</c:v>
                </c:pt>
                <c:pt idx="28">
                  <c:v>104.28366907630522</c:v>
                </c:pt>
                <c:pt idx="29">
                  <c:v>104.47278554216868</c:v>
                </c:pt>
                <c:pt idx="30">
                  <c:v>105.68150843373493</c:v>
                </c:pt>
                <c:pt idx="31">
                  <c:v>106.46613815261044</c:v>
                </c:pt>
                <c:pt idx="32">
                  <c:v>108.81428273092368</c:v>
                </c:pt>
                <c:pt idx="33">
                  <c:v>107.66367710843375</c:v>
                </c:pt>
                <c:pt idx="34">
                  <c:v>105.51603212851406</c:v>
                </c:pt>
                <c:pt idx="35">
                  <c:v>105.21848995983936</c:v>
                </c:pt>
                <c:pt idx="36">
                  <c:v>105.66318072289155</c:v>
                </c:pt>
                <c:pt idx="37">
                  <c:v>107.50004658634538</c:v>
                </c:pt>
                <c:pt idx="38">
                  <c:v>108.67448353413656</c:v>
                </c:pt>
                <c:pt idx="39">
                  <c:v>107.72995823293172</c:v>
                </c:pt>
                <c:pt idx="40">
                  <c:v>106.74747309236948</c:v>
                </c:pt>
                <c:pt idx="41">
                  <c:v>106.90292208835342</c:v>
                </c:pt>
                <c:pt idx="42">
                  <c:v>107.76744578313253</c:v>
                </c:pt>
                <c:pt idx="43">
                  <c:v>107.44561767068272</c:v>
                </c:pt>
                <c:pt idx="44">
                  <c:v>106.14907469879518</c:v>
                </c:pt>
                <c:pt idx="45">
                  <c:v>107.67512931726908</c:v>
                </c:pt>
                <c:pt idx="46">
                  <c:v>108.4650827309237</c:v>
                </c:pt>
                <c:pt idx="47">
                  <c:v>110.09237911646585</c:v>
                </c:pt>
                <c:pt idx="48">
                  <c:v>108.7434345381526</c:v>
                </c:pt>
                <c:pt idx="49">
                  <c:v>109.77098955823293</c:v>
                </c:pt>
                <c:pt idx="50">
                  <c:v>111.34423775100402</c:v>
                </c:pt>
                <c:pt idx="51">
                  <c:v>111.70640963855422</c:v>
                </c:pt>
                <c:pt idx="52">
                  <c:v>111.85903132530119</c:v>
                </c:pt>
                <c:pt idx="53">
                  <c:v>114.35755983935742</c:v>
                </c:pt>
                <c:pt idx="54">
                  <c:v>113.13738473895583</c:v>
                </c:pt>
                <c:pt idx="55">
                  <c:v>111.35160963855422</c:v>
                </c:pt>
                <c:pt idx="56">
                  <c:v>111.40321285140561</c:v>
                </c:pt>
                <c:pt idx="57">
                  <c:v>110.49754698795181</c:v>
                </c:pt>
                <c:pt idx="58">
                  <c:v>109.06371405622491</c:v>
                </c:pt>
                <c:pt idx="59">
                  <c:v>110.57217670682731</c:v>
                </c:pt>
                <c:pt idx="60">
                  <c:v>111.03253815261044</c:v>
                </c:pt>
                <c:pt idx="61">
                  <c:v>109.34985381526103</c:v>
                </c:pt>
                <c:pt idx="62">
                  <c:v>110.46209799196787</c:v>
                </c:pt>
                <c:pt idx="63">
                  <c:v>111.1693702811245</c:v>
                </c:pt>
                <c:pt idx="64">
                  <c:v>112.90867469879518</c:v>
                </c:pt>
                <c:pt idx="65">
                  <c:v>112.68568674698795</c:v>
                </c:pt>
                <c:pt idx="66">
                  <c:v>113.48667469879518</c:v>
                </c:pt>
                <c:pt idx="67">
                  <c:v>113.90028112449799</c:v>
                </c:pt>
                <c:pt idx="68">
                  <c:v>114.11624738955824</c:v>
                </c:pt>
                <c:pt idx="69">
                  <c:v>115.91225702811245</c:v>
                </c:pt>
                <c:pt idx="70">
                  <c:v>115.49657831325302</c:v>
                </c:pt>
                <c:pt idx="71">
                  <c:v>114.04725140562249</c:v>
                </c:pt>
                <c:pt idx="72">
                  <c:v>112.52084497991967</c:v>
                </c:pt>
                <c:pt idx="73">
                  <c:v>111.04570923694779</c:v>
                </c:pt>
                <c:pt idx="74">
                  <c:v>111.82716465863453</c:v>
                </c:pt>
                <c:pt idx="75">
                  <c:v>112.2369734939759</c:v>
                </c:pt>
                <c:pt idx="76">
                  <c:v>111.47901526104418</c:v>
                </c:pt>
                <c:pt idx="77">
                  <c:v>111.66448674698795</c:v>
                </c:pt>
                <c:pt idx="78">
                  <c:v>112.83471164658634</c:v>
                </c:pt>
                <c:pt idx="79">
                  <c:v>113.82072771084337</c:v>
                </c:pt>
                <c:pt idx="80">
                  <c:v>115.31975903614457</c:v>
                </c:pt>
                <c:pt idx="81">
                  <c:v>115.45228755020081</c:v>
                </c:pt>
                <c:pt idx="82">
                  <c:v>116.6197220883534</c:v>
                </c:pt>
                <c:pt idx="83">
                  <c:v>116.8417670682731</c:v>
                </c:pt>
                <c:pt idx="84">
                  <c:v>116.37283373493976</c:v>
                </c:pt>
                <c:pt idx="85">
                  <c:v>117.06718714859439</c:v>
                </c:pt>
                <c:pt idx="86">
                  <c:v>117.7057172690763</c:v>
                </c:pt>
                <c:pt idx="87">
                  <c:v>117.61059919678716</c:v>
                </c:pt>
                <c:pt idx="88">
                  <c:v>120.06579437751003</c:v>
                </c:pt>
                <c:pt idx="89">
                  <c:v>122.82697670682732</c:v>
                </c:pt>
                <c:pt idx="90">
                  <c:v>121.1430891566265</c:v>
                </c:pt>
                <c:pt idx="91">
                  <c:v>121.55140080321286</c:v>
                </c:pt>
                <c:pt idx="92">
                  <c:v>121.27288835341365</c:v>
                </c:pt>
                <c:pt idx="93">
                  <c:v>119.94049317269075</c:v>
                </c:pt>
                <c:pt idx="94">
                  <c:v>121.29463132530121</c:v>
                </c:pt>
                <c:pt idx="95">
                  <c:v>120.9923485943775</c:v>
                </c:pt>
                <c:pt idx="96">
                  <c:v>121.02927550200803</c:v>
                </c:pt>
                <c:pt idx="97">
                  <c:v>121.05357108433734</c:v>
                </c:pt>
                <c:pt idx="98">
                  <c:v>122.83872771084336</c:v>
                </c:pt>
                <c:pt idx="99">
                  <c:v>123.95980722891566</c:v>
                </c:pt>
                <c:pt idx="100">
                  <c:v>126.09404016064256</c:v>
                </c:pt>
                <c:pt idx="101">
                  <c:v>125.55568514056226</c:v>
                </c:pt>
                <c:pt idx="102">
                  <c:v>124.11138473895582</c:v>
                </c:pt>
                <c:pt idx="103">
                  <c:v>126.79511646586346</c:v>
                </c:pt>
                <c:pt idx="104">
                  <c:v>127.74346987951807</c:v>
                </c:pt>
                <c:pt idx="105">
                  <c:v>124.49391485943775</c:v>
                </c:pt>
                <c:pt idx="106">
                  <c:v>124.89015261044176</c:v>
                </c:pt>
                <c:pt idx="107">
                  <c:v>124.94631807228916</c:v>
                </c:pt>
                <c:pt idx="108">
                  <c:v>124.64182168674698</c:v>
                </c:pt>
                <c:pt idx="109">
                  <c:v>125.20231485943776</c:v>
                </c:pt>
                <c:pt idx="110">
                  <c:v>124.52704417670684</c:v>
                </c:pt>
                <c:pt idx="111">
                  <c:v>123.73289317269077</c:v>
                </c:pt>
                <c:pt idx="112">
                  <c:v>121.4699903614458</c:v>
                </c:pt>
                <c:pt idx="113">
                  <c:v>120.433821686747</c:v>
                </c:pt>
                <c:pt idx="114">
                  <c:v>122.67222650602409</c:v>
                </c:pt>
                <c:pt idx="115">
                  <c:v>122.03895903614456</c:v>
                </c:pt>
                <c:pt idx="116">
                  <c:v>119.83731726907632</c:v>
                </c:pt>
                <c:pt idx="117">
                  <c:v>120.52126425702812</c:v>
                </c:pt>
                <c:pt idx="118">
                  <c:v>122.43713734939759</c:v>
                </c:pt>
                <c:pt idx="119">
                  <c:v>120.96631967871485</c:v>
                </c:pt>
                <c:pt idx="120">
                  <c:v>119.19736385542168</c:v>
                </c:pt>
                <c:pt idx="121">
                  <c:v>118.81683694779117</c:v>
                </c:pt>
                <c:pt idx="122">
                  <c:v>118.54439518072289</c:v>
                </c:pt>
                <c:pt idx="123">
                  <c:v>121.28944096385543</c:v>
                </c:pt>
                <c:pt idx="124">
                  <c:v>119.27719357429719</c:v>
                </c:pt>
                <c:pt idx="125">
                  <c:v>116.27923052208835</c:v>
                </c:pt>
                <c:pt idx="126">
                  <c:v>117.67103132530121</c:v>
                </c:pt>
                <c:pt idx="127">
                  <c:v>116.28876626506025</c:v>
                </c:pt>
                <c:pt idx="128">
                  <c:v>115.87050602409639</c:v>
                </c:pt>
                <c:pt idx="129">
                  <c:v>116.2305718875502</c:v>
                </c:pt>
                <c:pt idx="130">
                  <c:v>114.63675180722892</c:v>
                </c:pt>
                <c:pt idx="131">
                  <c:v>115.78183614457831</c:v>
                </c:pt>
                <c:pt idx="132">
                  <c:v>114.94207550200804</c:v>
                </c:pt>
                <c:pt idx="133">
                  <c:v>114.94581365461846</c:v>
                </c:pt>
                <c:pt idx="134">
                  <c:v>112.79827951807229</c:v>
                </c:pt>
                <c:pt idx="135">
                  <c:v>114.57356465863452</c:v>
                </c:pt>
                <c:pt idx="136">
                  <c:v>113.27829236947791</c:v>
                </c:pt>
                <c:pt idx="137">
                  <c:v>114.46911646586346</c:v>
                </c:pt>
                <c:pt idx="138">
                  <c:v>115.17460401606425</c:v>
                </c:pt>
                <c:pt idx="139">
                  <c:v>115.66123373493976</c:v>
                </c:pt>
                <c:pt idx="140">
                  <c:v>115.86387309236947</c:v>
                </c:pt>
                <c:pt idx="141">
                  <c:v>116.41484819277107</c:v>
                </c:pt>
                <c:pt idx="142">
                  <c:v>116.41813493975903</c:v>
                </c:pt>
                <c:pt idx="143">
                  <c:v>114.60460080321285</c:v>
                </c:pt>
                <c:pt idx="144">
                  <c:v>112.52789558232932</c:v>
                </c:pt>
                <c:pt idx="145">
                  <c:v>112.88628755020081</c:v>
                </c:pt>
                <c:pt idx="146">
                  <c:v>113.59069558232933</c:v>
                </c:pt>
                <c:pt idx="147">
                  <c:v>115.23074538152611</c:v>
                </c:pt>
                <c:pt idx="148">
                  <c:v>115.94707951807229</c:v>
                </c:pt>
                <c:pt idx="149">
                  <c:v>115.38219919678714</c:v>
                </c:pt>
                <c:pt idx="150">
                  <c:v>117.48842730923694</c:v>
                </c:pt>
                <c:pt idx="151">
                  <c:v>117.76941044176708</c:v>
                </c:pt>
                <c:pt idx="152">
                  <c:v>117.58620722891567</c:v>
                </c:pt>
                <c:pt idx="153">
                  <c:v>118.47643694779117</c:v>
                </c:pt>
                <c:pt idx="154">
                  <c:v>117.33368192771086</c:v>
                </c:pt>
                <c:pt idx="155">
                  <c:v>116.75739919678716</c:v>
                </c:pt>
                <c:pt idx="156">
                  <c:v>117.72677108433736</c:v>
                </c:pt>
                <c:pt idx="157">
                  <c:v>117.17211726907631</c:v>
                </c:pt>
                <c:pt idx="158">
                  <c:v>117.16529477911646</c:v>
                </c:pt>
                <c:pt idx="159">
                  <c:v>116.52762248995985</c:v>
                </c:pt>
                <c:pt idx="160">
                  <c:v>119.61959357429718</c:v>
                </c:pt>
                <c:pt idx="161">
                  <c:v>120.05105381526104</c:v>
                </c:pt>
                <c:pt idx="162">
                  <c:v>121.60109558232932</c:v>
                </c:pt>
                <c:pt idx="163">
                  <c:v>121.06975421686748</c:v>
                </c:pt>
                <c:pt idx="164">
                  <c:v>122.43756626506024</c:v>
                </c:pt>
                <c:pt idx="165">
                  <c:v>122.20146987951807</c:v>
                </c:pt>
                <c:pt idx="166">
                  <c:v>120.85314216867471</c:v>
                </c:pt>
                <c:pt idx="167">
                  <c:v>119.73951325301203</c:v>
                </c:pt>
                <c:pt idx="168">
                  <c:v>120.38342168674698</c:v>
                </c:pt>
                <c:pt idx="169">
                  <c:v>122.11642730923695</c:v>
                </c:pt>
                <c:pt idx="170">
                  <c:v>122.97929477911647</c:v>
                </c:pt>
                <c:pt idx="171">
                  <c:v>124.86728835341366</c:v>
                </c:pt>
                <c:pt idx="172">
                  <c:v>126.58805461847389</c:v>
                </c:pt>
                <c:pt idx="173">
                  <c:v>125.53500722891566</c:v>
                </c:pt>
                <c:pt idx="174">
                  <c:v>124.38069236947791</c:v>
                </c:pt>
                <c:pt idx="175">
                  <c:v>124.85220562248995</c:v>
                </c:pt>
                <c:pt idx="176">
                  <c:v>124.28436144578315</c:v>
                </c:pt>
                <c:pt idx="177">
                  <c:v>125.15508594377509</c:v>
                </c:pt>
                <c:pt idx="178">
                  <c:v>125.68128995983936</c:v>
                </c:pt>
                <c:pt idx="179">
                  <c:v>127.46395662650602</c:v>
                </c:pt>
                <c:pt idx="180">
                  <c:v>128.04729799196787</c:v>
                </c:pt>
                <c:pt idx="181">
                  <c:v>127.49247228915664</c:v>
                </c:pt>
                <c:pt idx="182">
                  <c:v>127.74710843373494</c:v>
                </c:pt>
                <c:pt idx="183">
                  <c:v>128.47509236947792</c:v>
                </c:pt>
                <c:pt idx="184">
                  <c:v>127.80656224899599</c:v>
                </c:pt>
                <c:pt idx="185">
                  <c:v>128.23989718875501</c:v>
                </c:pt>
                <c:pt idx="186">
                  <c:v>128.42078393574297</c:v>
                </c:pt>
                <c:pt idx="187">
                  <c:v>128.23044337349398</c:v>
                </c:pt>
                <c:pt idx="188">
                  <c:v>131.08454297188754</c:v>
                </c:pt>
                <c:pt idx="189">
                  <c:v>131.95470200803211</c:v>
                </c:pt>
                <c:pt idx="190">
                  <c:v>131.37566746987952</c:v>
                </c:pt>
                <c:pt idx="191">
                  <c:v>130.94118072289154</c:v>
                </c:pt>
                <c:pt idx="192">
                  <c:v>129.11061847389558</c:v>
                </c:pt>
                <c:pt idx="193">
                  <c:v>130.57352128514057</c:v>
                </c:pt>
                <c:pt idx="194">
                  <c:v>131.6366939759036</c:v>
                </c:pt>
                <c:pt idx="195">
                  <c:v>130.01071485943777</c:v>
                </c:pt>
                <c:pt idx="196">
                  <c:v>130.34760160642571</c:v>
                </c:pt>
                <c:pt idx="197">
                  <c:v>132.57886746987953</c:v>
                </c:pt>
                <c:pt idx="198">
                  <c:v>130.65938473895582</c:v>
                </c:pt>
                <c:pt idx="199">
                  <c:v>132.94502329317268</c:v>
                </c:pt>
                <c:pt idx="200">
                  <c:v>136.21392771084336</c:v>
                </c:pt>
                <c:pt idx="201">
                  <c:v>138.02696706827308</c:v>
                </c:pt>
                <c:pt idx="202">
                  <c:v>139.35373012048194</c:v>
                </c:pt>
                <c:pt idx="203">
                  <c:v>141.42937028112451</c:v>
                </c:pt>
                <c:pt idx="204">
                  <c:v>142.35254779116465</c:v>
                </c:pt>
                <c:pt idx="205">
                  <c:v>143.6270200803213</c:v>
                </c:pt>
                <c:pt idx="206">
                  <c:v>143.7435518072289</c:v>
                </c:pt>
                <c:pt idx="207">
                  <c:v>142.93695742971889</c:v>
                </c:pt>
                <c:pt idx="208">
                  <c:v>145.03297028112451</c:v>
                </c:pt>
                <c:pt idx="209">
                  <c:v>144.98848835341366</c:v>
                </c:pt>
                <c:pt idx="210">
                  <c:v>145.5571437751004</c:v>
                </c:pt>
                <c:pt idx="211">
                  <c:v>143.43127550200802</c:v>
                </c:pt>
                <c:pt idx="212">
                  <c:v>142.50202248995984</c:v>
                </c:pt>
                <c:pt idx="213">
                  <c:v>143.00364016064259</c:v>
                </c:pt>
                <c:pt idx="214">
                  <c:v>143.44186666666667</c:v>
                </c:pt>
                <c:pt idx="215">
                  <c:v>145.92126586345381</c:v>
                </c:pt>
                <c:pt idx="216">
                  <c:v>143.37880803212852</c:v>
                </c:pt>
                <c:pt idx="217">
                  <c:v>143.51928514056226</c:v>
                </c:pt>
                <c:pt idx="218">
                  <c:v>143.42896867469878</c:v>
                </c:pt>
                <c:pt idx="219">
                  <c:v>146.38557911646586</c:v>
                </c:pt>
                <c:pt idx="220">
                  <c:v>145.3507935742972</c:v>
                </c:pt>
                <c:pt idx="221">
                  <c:v>143.06938955823293</c:v>
                </c:pt>
                <c:pt idx="222">
                  <c:v>145.60647710843372</c:v>
                </c:pt>
                <c:pt idx="223">
                  <c:v>145.44080963855421</c:v>
                </c:pt>
                <c:pt idx="224">
                  <c:v>146.64646907630524</c:v>
                </c:pt>
                <c:pt idx="225">
                  <c:v>143.86817991967871</c:v>
                </c:pt>
                <c:pt idx="226">
                  <c:v>147.60480000000001</c:v>
                </c:pt>
                <c:pt idx="227">
                  <c:v>149.26526425702809</c:v>
                </c:pt>
                <c:pt idx="228">
                  <c:v>149.78487871485945</c:v>
                </c:pt>
                <c:pt idx="229">
                  <c:v>149.6882329317269</c:v>
                </c:pt>
                <c:pt idx="230">
                  <c:v>152.23584257028114</c:v>
                </c:pt>
                <c:pt idx="231">
                  <c:v>153.38322570281125</c:v>
                </c:pt>
                <c:pt idx="232">
                  <c:v>153.55781686746988</c:v>
                </c:pt>
                <c:pt idx="233">
                  <c:v>155.41280803212851</c:v>
                </c:pt>
                <c:pt idx="234">
                  <c:v>154.4240530120482</c:v>
                </c:pt>
                <c:pt idx="235">
                  <c:v>156.21139277108432</c:v>
                </c:pt>
                <c:pt idx="236">
                  <c:v>154.05798393574298</c:v>
                </c:pt>
                <c:pt idx="237">
                  <c:v>153.71832771084337</c:v>
                </c:pt>
                <c:pt idx="238">
                  <c:v>156.09513253012048</c:v>
                </c:pt>
                <c:pt idx="239">
                  <c:v>156.14009959839356</c:v>
                </c:pt>
                <c:pt idx="240">
                  <c:v>157.40492208835343</c:v>
                </c:pt>
                <c:pt idx="241">
                  <c:v>158.11305542168674</c:v>
                </c:pt>
                <c:pt idx="242">
                  <c:v>157.69159036144578</c:v>
                </c:pt>
                <c:pt idx="243">
                  <c:v>156.28295100401607</c:v>
                </c:pt>
                <c:pt idx="244">
                  <c:v>154.52669397590361</c:v>
                </c:pt>
                <c:pt idx="245">
                  <c:v>157.69341847389558</c:v>
                </c:pt>
                <c:pt idx="246">
                  <c:v>157.46091084337351</c:v>
                </c:pt>
                <c:pt idx="247">
                  <c:v>154.68246746987953</c:v>
                </c:pt>
                <c:pt idx="248">
                  <c:v>153.79482891566266</c:v>
                </c:pt>
                <c:pt idx="249">
                  <c:v>152.26398072289155</c:v>
                </c:pt>
                <c:pt idx="250">
                  <c:v>150.61241445783133</c:v>
                </c:pt>
                <c:pt idx="251">
                  <c:v>149.77989236947792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2800"/>
        <c:axId val="151284368"/>
      </c:lineChart>
      <c:catAx>
        <c:axId val="15128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284368"/>
        <c:crosses val="autoZero"/>
        <c:auto val="1"/>
        <c:lblAlgn val="ctr"/>
        <c:lblOffset val="100"/>
        <c:noMultiLvlLbl val="0"/>
      </c:catAx>
      <c:valAx>
        <c:axId val="15128436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2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14287</xdr:rowOff>
    </xdr:from>
    <xdr:to>
      <xdr:col>6</xdr:col>
      <xdr:colOff>590550</xdr:colOff>
      <xdr:row>17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2" sqref="C2"/>
    </sheetView>
  </sheetViews>
  <sheetFormatPr defaultRowHeight="16.5"/>
  <cols>
    <col min="1" max="1" width="11" style="1" bestFit="1" customWidth="1"/>
    <col min="2" max="2" width="11.875" style="1" bestFit="1" customWidth="1"/>
    <col min="3" max="4" width="10.875" style="1" bestFit="1" customWidth="1"/>
    <col min="5" max="5" width="11.875" style="1" bestFit="1" customWidth="1"/>
    <col min="6" max="6" width="10.875" style="1" bestFit="1" customWidth="1"/>
    <col min="7" max="9" width="9" style="1"/>
    <col min="10" max="10" width="11.875" style="1" bestFit="1" customWidth="1"/>
    <col min="11" max="16384" width="9" style="1"/>
  </cols>
  <sheetData>
    <row r="1" spans="1:6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F1" sqref="F1"/>
    </sheetView>
  </sheetViews>
  <sheetFormatPr defaultColWidth="9.625" defaultRowHeight="16.5"/>
  <cols>
    <col min="1" max="1" width="5.5" customWidth="1"/>
    <col min="2" max="5" width="9.75" style="9" bestFit="1" customWidth="1"/>
    <col min="6" max="6" width="10.875" style="9" bestFit="1" customWidth="1"/>
  </cols>
  <sheetData>
    <row r="1" spans="1:6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>
      <c r="A3">
        <v>2</v>
      </c>
      <c r="B3" s="9">
        <f ca="1">RANDBETWEEN(B2*0.97, B2*1.033)</f>
        <v>10021</v>
      </c>
      <c r="C3" s="9">
        <f t="shared" ref="C3:F3" ca="1" si="0">RANDBETWEEN(C2*0.97, C2*1.033)</f>
        <v>20571</v>
      </c>
      <c r="D3" s="9">
        <f t="shared" ca="1" si="0"/>
        <v>29949</v>
      </c>
      <c r="E3" s="9">
        <f t="shared" ca="1" si="0"/>
        <v>97570</v>
      </c>
      <c r="F3" s="9">
        <f t="shared" ca="1" si="0"/>
        <v>1014701</v>
      </c>
    </row>
    <row r="4" spans="1:6">
      <c r="A4">
        <v>3</v>
      </c>
      <c r="B4" s="9">
        <f t="shared" ref="B4:B67" ca="1" si="1">RANDBETWEEN(B3*0.97, B3*1.033)</f>
        <v>9848</v>
      </c>
      <c r="C4" s="9">
        <f t="shared" ref="C4:C67" ca="1" si="2">RANDBETWEEN(C3*0.97, C3*1.033)</f>
        <v>20604</v>
      </c>
      <c r="D4" s="9">
        <f t="shared" ref="D4:D67" ca="1" si="3">RANDBETWEEN(D3*0.97, D3*1.033)</f>
        <v>29211</v>
      </c>
      <c r="E4" s="9">
        <f t="shared" ref="E4:E67" ca="1" si="4">RANDBETWEEN(E3*0.97, E3*1.033)</f>
        <v>99129</v>
      </c>
      <c r="F4" s="9">
        <f t="shared" ref="F4:F67" ca="1" si="5">RANDBETWEEN(F3*0.97, F3*1.033)</f>
        <v>1015471</v>
      </c>
    </row>
    <row r="5" spans="1:6">
      <c r="A5">
        <v>4</v>
      </c>
      <c r="B5" s="9">
        <f t="shared" ca="1" si="1"/>
        <v>9793</v>
      </c>
      <c r="C5" s="9">
        <f t="shared" ca="1" si="2"/>
        <v>20129</v>
      </c>
      <c r="D5" s="9">
        <f t="shared" ca="1" si="3"/>
        <v>29045</v>
      </c>
      <c r="E5" s="9">
        <f t="shared" ca="1" si="4"/>
        <v>96413</v>
      </c>
      <c r="F5" s="9">
        <f t="shared" ca="1" si="5"/>
        <v>1027395</v>
      </c>
    </row>
    <row r="6" spans="1:6">
      <c r="A6">
        <v>5</v>
      </c>
      <c r="B6" s="9">
        <f t="shared" ca="1" si="1"/>
        <v>9741</v>
      </c>
      <c r="C6" s="9">
        <f t="shared" ca="1" si="2"/>
        <v>19985</v>
      </c>
      <c r="D6" s="9">
        <f t="shared" ca="1" si="3"/>
        <v>29898</v>
      </c>
      <c r="E6" s="9">
        <f t="shared" ca="1" si="4"/>
        <v>93779</v>
      </c>
      <c r="F6" s="9">
        <f t="shared" ca="1" si="5"/>
        <v>1007407</v>
      </c>
    </row>
    <row r="7" spans="1:6">
      <c r="A7">
        <v>6</v>
      </c>
      <c r="B7" s="9">
        <f t="shared" ca="1" si="1"/>
        <v>9908</v>
      </c>
      <c r="C7" s="9">
        <f t="shared" ca="1" si="2"/>
        <v>20391</v>
      </c>
      <c r="D7" s="9">
        <f t="shared" ca="1" si="3"/>
        <v>29411</v>
      </c>
      <c r="E7" s="9">
        <f t="shared" ca="1" si="4"/>
        <v>95033</v>
      </c>
      <c r="F7" s="9">
        <f t="shared" ca="1" si="5"/>
        <v>1017324</v>
      </c>
    </row>
    <row r="8" spans="1:6">
      <c r="A8">
        <v>7</v>
      </c>
      <c r="B8" s="9">
        <f t="shared" ca="1" si="1"/>
        <v>10038</v>
      </c>
      <c r="C8" s="9">
        <f t="shared" ca="1" si="2"/>
        <v>20412</v>
      </c>
      <c r="D8" s="9">
        <f t="shared" ca="1" si="3"/>
        <v>29886</v>
      </c>
      <c r="E8" s="9">
        <f t="shared" ca="1" si="4"/>
        <v>95722</v>
      </c>
      <c r="F8" s="9">
        <f t="shared" ca="1" si="5"/>
        <v>1044115</v>
      </c>
    </row>
    <row r="9" spans="1:6">
      <c r="A9">
        <v>8</v>
      </c>
      <c r="B9" s="9">
        <f t="shared" ca="1" si="1"/>
        <v>9982</v>
      </c>
      <c r="C9" s="9">
        <f t="shared" ca="1" si="2"/>
        <v>20829</v>
      </c>
      <c r="D9" s="9">
        <f t="shared" ca="1" si="3"/>
        <v>29695</v>
      </c>
      <c r="E9" s="9">
        <f t="shared" ca="1" si="4"/>
        <v>93284</v>
      </c>
      <c r="F9" s="9">
        <f t="shared" ca="1" si="5"/>
        <v>1044684</v>
      </c>
    </row>
    <row r="10" spans="1:6">
      <c r="A10">
        <v>9</v>
      </c>
      <c r="B10" s="9">
        <f t="shared" ca="1" si="1"/>
        <v>10063</v>
      </c>
      <c r="C10" s="9">
        <f t="shared" ca="1" si="2"/>
        <v>20951</v>
      </c>
      <c r="D10" s="9">
        <f t="shared" ca="1" si="3"/>
        <v>30244</v>
      </c>
      <c r="E10" s="9">
        <f t="shared" ca="1" si="4"/>
        <v>91067</v>
      </c>
      <c r="F10" s="9">
        <f t="shared" ca="1" si="5"/>
        <v>1035707</v>
      </c>
    </row>
    <row r="11" spans="1:6">
      <c r="A11">
        <v>10</v>
      </c>
      <c r="B11" s="9">
        <f t="shared" ca="1" si="1"/>
        <v>10036</v>
      </c>
      <c r="C11" s="9">
        <f t="shared" ca="1" si="2"/>
        <v>21439</v>
      </c>
      <c r="D11" s="9">
        <f t="shared" ca="1" si="3"/>
        <v>30403</v>
      </c>
      <c r="E11" s="9">
        <f t="shared" ca="1" si="4"/>
        <v>93611</v>
      </c>
      <c r="F11" s="9">
        <f t="shared" ca="1" si="5"/>
        <v>1013455</v>
      </c>
    </row>
    <row r="12" spans="1:6">
      <c r="A12">
        <v>11</v>
      </c>
      <c r="B12" s="9">
        <f t="shared" ca="1" si="1"/>
        <v>9991</v>
      </c>
      <c r="C12" s="9">
        <f t="shared" ca="1" si="2"/>
        <v>20920</v>
      </c>
      <c r="D12" s="9">
        <f t="shared" ca="1" si="3"/>
        <v>29758</v>
      </c>
      <c r="E12" s="9">
        <f t="shared" ca="1" si="4"/>
        <v>92438</v>
      </c>
      <c r="F12" s="9">
        <f t="shared" ca="1" si="5"/>
        <v>1014664</v>
      </c>
    </row>
    <row r="13" spans="1:6">
      <c r="A13">
        <v>12</v>
      </c>
      <c r="B13" s="9">
        <f t="shared" ca="1" si="1"/>
        <v>10116</v>
      </c>
      <c r="C13" s="9">
        <f t="shared" ca="1" si="2"/>
        <v>21274</v>
      </c>
      <c r="D13" s="9">
        <f t="shared" ca="1" si="3"/>
        <v>30641</v>
      </c>
      <c r="E13" s="9">
        <f t="shared" ca="1" si="4"/>
        <v>90111</v>
      </c>
      <c r="F13" s="9">
        <f t="shared" ca="1" si="5"/>
        <v>1014339</v>
      </c>
    </row>
    <row r="14" spans="1:6">
      <c r="A14">
        <v>13</v>
      </c>
      <c r="B14" s="9">
        <f t="shared" ca="1" si="1"/>
        <v>10218</v>
      </c>
      <c r="C14" s="9">
        <f t="shared" ca="1" si="2"/>
        <v>21036</v>
      </c>
      <c r="D14" s="9">
        <f t="shared" ca="1" si="3"/>
        <v>31263</v>
      </c>
      <c r="E14" s="9">
        <f t="shared" ca="1" si="4"/>
        <v>89189</v>
      </c>
      <c r="F14" s="9">
        <f t="shared" ca="1" si="5"/>
        <v>1040638</v>
      </c>
    </row>
    <row r="15" spans="1:6">
      <c r="A15">
        <v>14</v>
      </c>
      <c r="B15" s="9">
        <f t="shared" ca="1" si="1"/>
        <v>10451</v>
      </c>
      <c r="C15" s="9">
        <f t="shared" ca="1" si="2"/>
        <v>20956</v>
      </c>
      <c r="D15" s="9">
        <f t="shared" ca="1" si="3"/>
        <v>30431</v>
      </c>
      <c r="E15" s="9">
        <f t="shared" ca="1" si="4"/>
        <v>90854</v>
      </c>
      <c r="F15" s="9">
        <f t="shared" ca="1" si="5"/>
        <v>1051940</v>
      </c>
    </row>
    <row r="16" spans="1:6">
      <c r="A16">
        <v>15</v>
      </c>
      <c r="B16" s="9">
        <f t="shared" ca="1" si="1"/>
        <v>10303</v>
      </c>
      <c r="C16" s="9">
        <f t="shared" ca="1" si="2"/>
        <v>21346</v>
      </c>
      <c r="D16" s="9">
        <f t="shared" ca="1" si="3"/>
        <v>29712</v>
      </c>
      <c r="E16" s="9">
        <f t="shared" ca="1" si="4"/>
        <v>89935</v>
      </c>
      <c r="F16" s="9">
        <f t="shared" ca="1" si="5"/>
        <v>1059679</v>
      </c>
    </row>
    <row r="17" spans="1:6">
      <c r="A17">
        <v>16</v>
      </c>
      <c r="B17" s="9">
        <f t="shared" ca="1" si="1"/>
        <v>10203</v>
      </c>
      <c r="C17" s="9">
        <f t="shared" ca="1" si="2"/>
        <v>20909</v>
      </c>
      <c r="D17" s="9">
        <f t="shared" ca="1" si="3"/>
        <v>30029</v>
      </c>
      <c r="E17" s="9">
        <f t="shared" ca="1" si="4"/>
        <v>88558</v>
      </c>
      <c r="F17" s="9">
        <f t="shared" ca="1" si="5"/>
        <v>1044560</v>
      </c>
    </row>
    <row r="18" spans="1:6">
      <c r="A18">
        <v>17</v>
      </c>
      <c r="B18" s="9">
        <f t="shared" ca="1" si="1"/>
        <v>10192</v>
      </c>
      <c r="C18" s="9">
        <f t="shared" ca="1" si="2"/>
        <v>21376</v>
      </c>
      <c r="D18" s="9">
        <f t="shared" ca="1" si="3"/>
        <v>30182</v>
      </c>
      <c r="E18" s="9">
        <f t="shared" ca="1" si="4"/>
        <v>87774</v>
      </c>
      <c r="F18" s="9">
        <f t="shared" ca="1" si="5"/>
        <v>1061092</v>
      </c>
    </row>
    <row r="19" spans="1:6">
      <c r="A19">
        <v>18</v>
      </c>
      <c r="B19" s="9">
        <f t="shared" ca="1" si="1"/>
        <v>10500</v>
      </c>
      <c r="C19" s="9">
        <f t="shared" ca="1" si="2"/>
        <v>21338</v>
      </c>
      <c r="D19" s="9">
        <f t="shared" ca="1" si="3"/>
        <v>30853</v>
      </c>
      <c r="E19" s="9">
        <f t="shared" ca="1" si="4"/>
        <v>87098</v>
      </c>
      <c r="F19" s="9">
        <f t="shared" ca="1" si="5"/>
        <v>1057785</v>
      </c>
    </row>
    <row r="20" spans="1:6">
      <c r="A20">
        <v>19</v>
      </c>
      <c r="B20" s="9">
        <f t="shared" ca="1" si="1"/>
        <v>10617</v>
      </c>
      <c r="C20" s="9">
        <f t="shared" ca="1" si="2"/>
        <v>21413</v>
      </c>
      <c r="D20" s="9">
        <f t="shared" ca="1" si="3"/>
        <v>31538</v>
      </c>
      <c r="E20" s="9">
        <f t="shared" ca="1" si="4"/>
        <v>86589</v>
      </c>
      <c r="F20" s="9">
        <f t="shared" ca="1" si="5"/>
        <v>1029761</v>
      </c>
    </row>
    <row r="21" spans="1:6">
      <c r="A21">
        <v>20</v>
      </c>
      <c r="B21" s="9">
        <f t="shared" ca="1" si="1"/>
        <v>10483</v>
      </c>
      <c r="C21" s="9">
        <f t="shared" ca="1" si="2"/>
        <v>21811</v>
      </c>
      <c r="D21" s="9">
        <f t="shared" ca="1" si="3"/>
        <v>30899</v>
      </c>
      <c r="E21" s="9">
        <f t="shared" ca="1" si="4"/>
        <v>85377</v>
      </c>
      <c r="F21" s="9">
        <f t="shared" ca="1" si="5"/>
        <v>999761</v>
      </c>
    </row>
    <row r="22" spans="1:6">
      <c r="A22">
        <v>21</v>
      </c>
      <c r="B22" s="9">
        <f t="shared" ca="1" si="1"/>
        <v>10367</v>
      </c>
      <c r="C22" s="9">
        <f t="shared" ca="1" si="2"/>
        <v>21920</v>
      </c>
      <c r="D22" s="9">
        <f t="shared" ca="1" si="3"/>
        <v>30140</v>
      </c>
      <c r="E22" s="9">
        <f t="shared" ca="1" si="4"/>
        <v>88025</v>
      </c>
      <c r="F22" s="9">
        <f t="shared" ca="1" si="5"/>
        <v>1021947</v>
      </c>
    </row>
    <row r="23" spans="1:6">
      <c r="A23">
        <v>22</v>
      </c>
      <c r="B23" s="9">
        <f t="shared" ca="1" si="1"/>
        <v>10566</v>
      </c>
      <c r="C23" s="9">
        <f t="shared" ca="1" si="2"/>
        <v>22488</v>
      </c>
      <c r="D23" s="9">
        <f t="shared" ca="1" si="3"/>
        <v>30390</v>
      </c>
      <c r="E23" s="9">
        <f t="shared" ca="1" si="4"/>
        <v>87953</v>
      </c>
      <c r="F23" s="9">
        <f t="shared" ca="1" si="5"/>
        <v>997476</v>
      </c>
    </row>
    <row r="24" spans="1:6">
      <c r="A24">
        <v>23</v>
      </c>
      <c r="B24" s="9">
        <f t="shared" ca="1" si="1"/>
        <v>10250</v>
      </c>
      <c r="C24" s="9">
        <f t="shared" ca="1" si="2"/>
        <v>22880</v>
      </c>
      <c r="D24" s="9">
        <f t="shared" ca="1" si="3"/>
        <v>30257</v>
      </c>
      <c r="E24" s="9">
        <f t="shared" ca="1" si="4"/>
        <v>86557</v>
      </c>
      <c r="F24" s="9">
        <f t="shared" ca="1" si="5"/>
        <v>985441</v>
      </c>
    </row>
    <row r="25" spans="1:6">
      <c r="A25">
        <v>24</v>
      </c>
      <c r="B25" s="9">
        <f t="shared" ca="1" si="1"/>
        <v>10552</v>
      </c>
      <c r="C25" s="9">
        <f t="shared" ca="1" si="2"/>
        <v>23306</v>
      </c>
      <c r="D25" s="9">
        <f t="shared" ca="1" si="3"/>
        <v>30068</v>
      </c>
      <c r="E25" s="9">
        <f t="shared" ca="1" si="4"/>
        <v>84600</v>
      </c>
      <c r="F25" s="9">
        <f t="shared" ca="1" si="5"/>
        <v>986763</v>
      </c>
    </row>
    <row r="26" spans="1:6">
      <c r="A26">
        <v>25</v>
      </c>
      <c r="B26" s="9">
        <f t="shared" ca="1" si="1"/>
        <v>10810</v>
      </c>
      <c r="C26" s="9">
        <f t="shared" ca="1" si="2"/>
        <v>24020</v>
      </c>
      <c r="D26" s="9">
        <f t="shared" ca="1" si="3"/>
        <v>31003</v>
      </c>
      <c r="E26" s="9">
        <f t="shared" ca="1" si="4"/>
        <v>86918</v>
      </c>
      <c r="F26" s="9">
        <f t="shared" ca="1" si="5"/>
        <v>962475</v>
      </c>
    </row>
    <row r="27" spans="1:6">
      <c r="A27">
        <v>26</v>
      </c>
      <c r="B27" s="9">
        <f t="shared" ca="1" si="1"/>
        <v>10702</v>
      </c>
      <c r="C27" s="9">
        <f t="shared" ca="1" si="2"/>
        <v>23768</v>
      </c>
      <c r="D27" s="9">
        <f t="shared" ca="1" si="3"/>
        <v>31034</v>
      </c>
      <c r="E27" s="9">
        <f t="shared" ca="1" si="4"/>
        <v>89322</v>
      </c>
      <c r="F27" s="9">
        <f t="shared" ca="1" si="5"/>
        <v>987951</v>
      </c>
    </row>
    <row r="28" spans="1:6">
      <c r="A28">
        <v>27</v>
      </c>
      <c r="B28" s="9">
        <f t="shared" ca="1" si="1"/>
        <v>10663</v>
      </c>
      <c r="C28" s="9">
        <f t="shared" ca="1" si="2"/>
        <v>23163</v>
      </c>
      <c r="D28" s="9">
        <f t="shared" ca="1" si="3"/>
        <v>30759</v>
      </c>
      <c r="E28" s="9">
        <f t="shared" ca="1" si="4"/>
        <v>90894</v>
      </c>
      <c r="F28" s="9">
        <f t="shared" ca="1" si="5"/>
        <v>1004249</v>
      </c>
    </row>
    <row r="29" spans="1:6">
      <c r="A29">
        <v>28</v>
      </c>
      <c r="B29" s="9">
        <f t="shared" ca="1" si="1"/>
        <v>10474</v>
      </c>
      <c r="C29" s="9">
        <f t="shared" ca="1" si="2"/>
        <v>22820</v>
      </c>
      <c r="D29" s="9">
        <f t="shared" ca="1" si="3"/>
        <v>31194</v>
      </c>
      <c r="E29" s="9">
        <f t="shared" ca="1" si="4"/>
        <v>89025</v>
      </c>
      <c r="F29" s="9">
        <f t="shared" ca="1" si="5"/>
        <v>1032014</v>
      </c>
    </row>
    <row r="30" spans="1:6">
      <c r="A30">
        <v>29</v>
      </c>
      <c r="B30" s="9">
        <f t="shared" ca="1" si="1"/>
        <v>10797</v>
      </c>
      <c r="C30" s="9">
        <f t="shared" ca="1" si="2"/>
        <v>22881</v>
      </c>
      <c r="D30" s="9">
        <f t="shared" ca="1" si="3"/>
        <v>31204</v>
      </c>
      <c r="E30" s="9">
        <f t="shared" ca="1" si="4"/>
        <v>87141</v>
      </c>
      <c r="F30" s="9">
        <f t="shared" ca="1" si="5"/>
        <v>1051920</v>
      </c>
    </row>
    <row r="31" spans="1:6">
      <c r="A31">
        <v>30</v>
      </c>
      <c r="B31" s="9">
        <f t="shared" ca="1" si="1"/>
        <v>10599</v>
      </c>
      <c r="C31" s="9">
        <f t="shared" ca="1" si="2"/>
        <v>22564</v>
      </c>
      <c r="D31" s="9">
        <f t="shared" ca="1" si="3"/>
        <v>31451</v>
      </c>
      <c r="E31" s="9">
        <f t="shared" ca="1" si="4"/>
        <v>86531</v>
      </c>
      <c r="F31" s="9">
        <f t="shared" ca="1" si="5"/>
        <v>1055424</v>
      </c>
    </row>
    <row r="32" spans="1:6">
      <c r="A32">
        <v>31</v>
      </c>
      <c r="B32" s="9">
        <f t="shared" ca="1" si="1"/>
        <v>10326</v>
      </c>
      <c r="C32" s="9">
        <f t="shared" ca="1" si="2"/>
        <v>22569</v>
      </c>
      <c r="D32" s="9">
        <f t="shared" ca="1" si="3"/>
        <v>31425</v>
      </c>
      <c r="E32" s="9">
        <f t="shared" ca="1" si="4"/>
        <v>87256</v>
      </c>
      <c r="F32" s="9">
        <f t="shared" ca="1" si="5"/>
        <v>1089148</v>
      </c>
    </row>
    <row r="33" spans="1:6">
      <c r="A33">
        <v>32</v>
      </c>
      <c r="B33" s="9">
        <f t="shared" ca="1" si="1"/>
        <v>10622</v>
      </c>
      <c r="C33" s="9">
        <f t="shared" ca="1" si="2"/>
        <v>22712</v>
      </c>
      <c r="D33" s="9">
        <f t="shared" ca="1" si="3"/>
        <v>31658</v>
      </c>
      <c r="E33" s="9">
        <f t="shared" ca="1" si="4"/>
        <v>87719</v>
      </c>
      <c r="F33" s="9">
        <f t="shared" ca="1" si="5"/>
        <v>1094501</v>
      </c>
    </row>
    <row r="34" spans="1:6">
      <c r="A34">
        <v>33</v>
      </c>
      <c r="B34" s="9">
        <f t="shared" ca="1" si="1"/>
        <v>10950</v>
      </c>
      <c r="C34" s="9">
        <f t="shared" ca="1" si="2"/>
        <v>23255</v>
      </c>
      <c r="D34" s="9">
        <f t="shared" ca="1" si="3"/>
        <v>32276</v>
      </c>
      <c r="E34" s="9">
        <f t="shared" ca="1" si="4"/>
        <v>86059</v>
      </c>
      <c r="F34" s="9">
        <f t="shared" ca="1" si="5"/>
        <v>1125814</v>
      </c>
    </row>
    <row r="35" spans="1:6">
      <c r="A35">
        <v>34</v>
      </c>
      <c r="B35" s="9">
        <f t="shared" ca="1" si="1"/>
        <v>10671</v>
      </c>
      <c r="C35" s="9">
        <f t="shared" ca="1" si="2"/>
        <v>23157</v>
      </c>
      <c r="D35" s="9">
        <f t="shared" ca="1" si="3"/>
        <v>31776</v>
      </c>
      <c r="E35" s="9">
        <f t="shared" ca="1" si="4"/>
        <v>87626</v>
      </c>
      <c r="F35" s="9">
        <f t="shared" ca="1" si="5"/>
        <v>1115873</v>
      </c>
    </row>
    <row r="36" spans="1:6">
      <c r="A36">
        <v>35</v>
      </c>
      <c r="B36" s="9">
        <f t="shared" ca="1" si="1"/>
        <v>10558</v>
      </c>
      <c r="C36" s="9">
        <f t="shared" ca="1" si="2"/>
        <v>23399</v>
      </c>
      <c r="D36" s="9">
        <f t="shared" ca="1" si="3"/>
        <v>31198</v>
      </c>
      <c r="E36" s="9">
        <f t="shared" ca="1" si="4"/>
        <v>86680</v>
      </c>
      <c r="F36" s="9">
        <f t="shared" ca="1" si="5"/>
        <v>1082537</v>
      </c>
    </row>
    <row r="37" spans="1:6">
      <c r="A37">
        <v>36</v>
      </c>
      <c r="B37" s="9">
        <f t="shared" ca="1" si="1"/>
        <v>10403</v>
      </c>
      <c r="C37" s="9">
        <f t="shared" ca="1" si="2"/>
        <v>23020</v>
      </c>
      <c r="D37" s="9">
        <f t="shared" ca="1" si="3"/>
        <v>31868</v>
      </c>
      <c r="E37" s="9">
        <f t="shared" ca="1" si="4"/>
        <v>86550</v>
      </c>
      <c r="F37" s="9">
        <f t="shared" ca="1" si="5"/>
        <v>1059117</v>
      </c>
    </row>
    <row r="38" spans="1:6">
      <c r="A38">
        <v>37</v>
      </c>
      <c r="B38" s="9">
        <f t="shared" ca="1" si="1"/>
        <v>10423</v>
      </c>
      <c r="C38" s="9">
        <f t="shared" ca="1" si="2"/>
        <v>23315</v>
      </c>
      <c r="D38" s="9">
        <f t="shared" ca="1" si="3"/>
        <v>32347</v>
      </c>
      <c r="E38" s="9">
        <f t="shared" ca="1" si="4"/>
        <v>84360</v>
      </c>
      <c r="F38" s="9">
        <f t="shared" ca="1" si="5"/>
        <v>1055378</v>
      </c>
    </row>
    <row r="39" spans="1:6">
      <c r="A39">
        <v>38</v>
      </c>
      <c r="B39" s="9">
        <f t="shared" ca="1" si="1"/>
        <v>10721</v>
      </c>
      <c r="C39" s="9">
        <f t="shared" ca="1" si="2"/>
        <v>22891</v>
      </c>
      <c r="D39" s="9">
        <f t="shared" ca="1" si="3"/>
        <v>33149</v>
      </c>
      <c r="E39" s="9">
        <f t="shared" ca="1" si="4"/>
        <v>85296</v>
      </c>
      <c r="F39" s="9">
        <f t="shared" ca="1" si="5"/>
        <v>1072509</v>
      </c>
    </row>
    <row r="40" spans="1:6">
      <c r="A40">
        <v>39</v>
      </c>
      <c r="B40" s="9">
        <f t="shared" ca="1" si="1"/>
        <v>10621</v>
      </c>
      <c r="C40" s="9">
        <f t="shared" ca="1" si="2"/>
        <v>22672</v>
      </c>
      <c r="D40" s="9">
        <f t="shared" ca="1" si="3"/>
        <v>34226</v>
      </c>
      <c r="E40" s="9">
        <f t="shared" ca="1" si="4"/>
        <v>87859</v>
      </c>
      <c r="F40" s="9">
        <f t="shared" ca="1" si="5"/>
        <v>1065387</v>
      </c>
    </row>
    <row r="41" spans="1:6">
      <c r="A41">
        <v>40</v>
      </c>
      <c r="B41" s="9">
        <f t="shared" ca="1" si="1"/>
        <v>10495</v>
      </c>
      <c r="C41" s="9">
        <f t="shared" ca="1" si="2"/>
        <v>23241</v>
      </c>
      <c r="D41" s="9">
        <f t="shared" ca="1" si="3"/>
        <v>33526</v>
      </c>
      <c r="E41" s="9">
        <f t="shared" ca="1" si="4"/>
        <v>87841</v>
      </c>
      <c r="F41" s="9">
        <f t="shared" ca="1" si="5"/>
        <v>1061629</v>
      </c>
    </row>
    <row r="42" spans="1:6">
      <c r="A42">
        <v>41</v>
      </c>
      <c r="B42" s="9">
        <f t="shared" ca="1" si="1"/>
        <v>10598</v>
      </c>
      <c r="C42" s="9">
        <f t="shared" ca="1" si="2"/>
        <v>23614</v>
      </c>
      <c r="D42" s="9">
        <f t="shared" ca="1" si="3"/>
        <v>33026</v>
      </c>
      <c r="E42" s="9">
        <f t="shared" ca="1" si="4"/>
        <v>89528</v>
      </c>
      <c r="F42" s="9">
        <f t="shared" ca="1" si="5"/>
        <v>1045694</v>
      </c>
    </row>
    <row r="43" spans="1:6">
      <c r="A43">
        <v>42</v>
      </c>
      <c r="B43" s="9">
        <f t="shared" ca="1" si="1"/>
        <v>10889</v>
      </c>
      <c r="C43" s="9">
        <f t="shared" ca="1" si="2"/>
        <v>23683</v>
      </c>
      <c r="D43" s="9">
        <f t="shared" ca="1" si="3"/>
        <v>33007</v>
      </c>
      <c r="E43" s="9">
        <f t="shared" ca="1" si="4"/>
        <v>92416</v>
      </c>
      <c r="F43" s="9">
        <f t="shared" ca="1" si="5"/>
        <v>1040119</v>
      </c>
    </row>
    <row r="44" spans="1:6">
      <c r="A44">
        <v>43</v>
      </c>
      <c r="B44" s="9">
        <f t="shared" ca="1" si="1"/>
        <v>10653</v>
      </c>
      <c r="C44" s="9">
        <f t="shared" ca="1" si="2"/>
        <v>23541</v>
      </c>
      <c r="D44" s="9">
        <f t="shared" ca="1" si="3"/>
        <v>33935</v>
      </c>
      <c r="E44" s="9">
        <f t="shared" ca="1" si="4"/>
        <v>91690</v>
      </c>
      <c r="F44" s="9">
        <f t="shared" ca="1" si="5"/>
        <v>1037303</v>
      </c>
    </row>
    <row r="45" spans="1:6">
      <c r="A45">
        <v>44</v>
      </c>
      <c r="B45" s="9">
        <f t="shared" ca="1" si="1"/>
        <v>10905</v>
      </c>
      <c r="C45" s="9">
        <f t="shared" ca="1" si="2"/>
        <v>24209</v>
      </c>
      <c r="D45" s="9">
        <f t="shared" ca="1" si="3"/>
        <v>33824</v>
      </c>
      <c r="E45" s="9">
        <f t="shared" ca="1" si="4"/>
        <v>90618</v>
      </c>
      <c r="F45" s="9">
        <f t="shared" ca="1" si="5"/>
        <v>1025025</v>
      </c>
    </row>
    <row r="46" spans="1:6">
      <c r="A46">
        <v>45</v>
      </c>
      <c r="B46" s="9">
        <f t="shared" ca="1" si="1"/>
        <v>10934</v>
      </c>
      <c r="C46" s="9">
        <f t="shared" ca="1" si="2"/>
        <v>24963</v>
      </c>
      <c r="D46" s="9">
        <f t="shared" ca="1" si="3"/>
        <v>33014</v>
      </c>
      <c r="E46" s="9">
        <f t="shared" ca="1" si="4"/>
        <v>89551</v>
      </c>
      <c r="F46" s="9">
        <f t="shared" ca="1" si="5"/>
        <v>1013966</v>
      </c>
    </row>
    <row r="47" spans="1:6">
      <c r="A47">
        <v>46</v>
      </c>
      <c r="B47" s="9">
        <f t="shared" ca="1" si="1"/>
        <v>10758</v>
      </c>
      <c r="C47" s="9">
        <f t="shared" ca="1" si="2"/>
        <v>25414</v>
      </c>
      <c r="D47" s="9">
        <f t="shared" ca="1" si="3"/>
        <v>33693</v>
      </c>
      <c r="E47" s="9">
        <f t="shared" ca="1" si="4"/>
        <v>90557</v>
      </c>
      <c r="F47" s="9">
        <f t="shared" ca="1" si="5"/>
        <v>1026504</v>
      </c>
    </row>
    <row r="48" spans="1:6">
      <c r="A48">
        <v>47</v>
      </c>
      <c r="B48" s="9">
        <f t="shared" ca="1" si="1"/>
        <v>10940</v>
      </c>
      <c r="C48" s="9">
        <f t="shared" ca="1" si="2"/>
        <v>25861</v>
      </c>
      <c r="D48" s="9">
        <f t="shared" ca="1" si="3"/>
        <v>34750</v>
      </c>
      <c r="E48" s="9">
        <f t="shared" ca="1" si="4"/>
        <v>90381</v>
      </c>
      <c r="F48" s="9">
        <f t="shared" ca="1" si="5"/>
        <v>1005061</v>
      </c>
    </row>
    <row r="49" spans="1:6">
      <c r="A49">
        <v>48</v>
      </c>
      <c r="B49" s="9">
        <f t="shared" ca="1" si="1"/>
        <v>11232</v>
      </c>
      <c r="C49" s="9">
        <f t="shared" ca="1" si="2"/>
        <v>26093</v>
      </c>
      <c r="D49" s="9">
        <f t="shared" ca="1" si="3"/>
        <v>35625</v>
      </c>
      <c r="E49" s="9">
        <f t="shared" ca="1" si="4"/>
        <v>91649</v>
      </c>
      <c r="F49" s="9">
        <f t="shared" ca="1" si="5"/>
        <v>1008181</v>
      </c>
    </row>
    <row r="50" spans="1:6">
      <c r="A50">
        <v>49</v>
      </c>
      <c r="B50" s="9">
        <f t="shared" ca="1" si="1"/>
        <v>11379</v>
      </c>
      <c r="C50" s="9">
        <f t="shared" ca="1" si="2"/>
        <v>25661</v>
      </c>
      <c r="D50" s="9">
        <f t="shared" ca="1" si="3"/>
        <v>35008</v>
      </c>
      <c r="E50" s="9">
        <f t="shared" ca="1" si="4"/>
        <v>90437</v>
      </c>
      <c r="F50" s="9">
        <f t="shared" ca="1" si="5"/>
        <v>998646</v>
      </c>
    </row>
    <row r="51" spans="1:6">
      <c r="A51">
        <v>50</v>
      </c>
      <c r="B51" s="9">
        <f t="shared" ca="1" si="1"/>
        <v>11175</v>
      </c>
      <c r="C51" s="9">
        <f t="shared" ca="1" si="2"/>
        <v>25814</v>
      </c>
      <c r="D51" s="9">
        <f t="shared" ca="1" si="3"/>
        <v>36093</v>
      </c>
      <c r="E51" s="9">
        <f t="shared" ca="1" si="4"/>
        <v>90499</v>
      </c>
      <c r="F51" s="9">
        <f t="shared" ca="1" si="5"/>
        <v>990218</v>
      </c>
    </row>
    <row r="52" spans="1:6">
      <c r="A52">
        <v>51</v>
      </c>
      <c r="B52" s="9">
        <f t="shared" ca="1" si="1"/>
        <v>10976</v>
      </c>
      <c r="C52" s="9">
        <f t="shared" ca="1" si="2"/>
        <v>25818</v>
      </c>
      <c r="D52" s="9">
        <f t="shared" ca="1" si="3"/>
        <v>36377</v>
      </c>
      <c r="E52" s="9">
        <f t="shared" ca="1" si="4"/>
        <v>93217</v>
      </c>
      <c r="F52" s="9">
        <f t="shared" ca="1" si="5"/>
        <v>1018242</v>
      </c>
    </row>
    <row r="53" spans="1:6">
      <c r="A53">
        <v>52</v>
      </c>
      <c r="B53" s="9">
        <f t="shared" ca="1" si="1"/>
        <v>10884</v>
      </c>
      <c r="C53" s="9">
        <f t="shared" ca="1" si="2"/>
        <v>26399</v>
      </c>
      <c r="D53" s="9">
        <f t="shared" ca="1" si="3"/>
        <v>37110</v>
      </c>
      <c r="E53" s="9">
        <f t="shared" ca="1" si="4"/>
        <v>95935</v>
      </c>
      <c r="F53" s="9">
        <f t="shared" ca="1" si="5"/>
        <v>994585</v>
      </c>
    </row>
    <row r="54" spans="1:6">
      <c r="A54">
        <v>53</v>
      </c>
      <c r="B54" s="9">
        <f t="shared" ca="1" si="1"/>
        <v>11172</v>
      </c>
      <c r="C54" s="9">
        <f t="shared" ca="1" si="2"/>
        <v>26189</v>
      </c>
      <c r="D54" s="9">
        <f t="shared" ca="1" si="3"/>
        <v>36708</v>
      </c>
      <c r="E54" s="9">
        <f t="shared" ca="1" si="4"/>
        <v>96698</v>
      </c>
      <c r="F54" s="9">
        <f t="shared" ca="1" si="5"/>
        <v>1007798</v>
      </c>
    </row>
    <row r="55" spans="1:6">
      <c r="A55">
        <v>54</v>
      </c>
      <c r="B55" s="9">
        <f t="shared" ca="1" si="1"/>
        <v>11047</v>
      </c>
      <c r="C55" s="9">
        <f t="shared" ca="1" si="2"/>
        <v>26896</v>
      </c>
      <c r="D55" s="9">
        <f t="shared" ca="1" si="3"/>
        <v>37890</v>
      </c>
      <c r="E55" s="9">
        <f t="shared" ca="1" si="4"/>
        <v>96399</v>
      </c>
      <c r="F55" s="9">
        <f t="shared" ca="1" si="5"/>
        <v>1027280</v>
      </c>
    </row>
    <row r="56" spans="1:6">
      <c r="A56">
        <v>55</v>
      </c>
      <c r="B56" s="9">
        <f t="shared" ca="1" si="1"/>
        <v>10772</v>
      </c>
      <c r="C56" s="9">
        <f t="shared" ca="1" si="2"/>
        <v>26965</v>
      </c>
      <c r="D56" s="9">
        <f t="shared" ca="1" si="3"/>
        <v>37355</v>
      </c>
      <c r="E56" s="9">
        <f t="shared" ca="1" si="4"/>
        <v>94063</v>
      </c>
      <c r="F56" s="9">
        <f t="shared" ca="1" si="5"/>
        <v>1022061</v>
      </c>
    </row>
    <row r="57" spans="1:6">
      <c r="A57">
        <v>56</v>
      </c>
      <c r="B57" s="9">
        <f t="shared" ca="1" si="1"/>
        <v>10474</v>
      </c>
      <c r="C57" s="9">
        <f t="shared" ca="1" si="2"/>
        <v>27029</v>
      </c>
      <c r="D57" s="9">
        <f t="shared" ca="1" si="3"/>
        <v>36293</v>
      </c>
      <c r="E57" s="9">
        <f t="shared" ca="1" si="4"/>
        <v>92018</v>
      </c>
      <c r="F57" s="9">
        <f t="shared" ca="1" si="5"/>
        <v>1019922</v>
      </c>
    </row>
    <row r="58" spans="1:6">
      <c r="A58">
        <v>57</v>
      </c>
      <c r="B58" s="9">
        <f t="shared" ca="1" si="1"/>
        <v>10652</v>
      </c>
      <c r="C58" s="9">
        <f t="shared" ca="1" si="2"/>
        <v>27709</v>
      </c>
      <c r="D58" s="9">
        <f t="shared" ca="1" si="3"/>
        <v>36887</v>
      </c>
      <c r="E58" s="9">
        <f t="shared" ca="1" si="4"/>
        <v>93765</v>
      </c>
      <c r="F58" s="9">
        <f t="shared" ca="1" si="5"/>
        <v>989859</v>
      </c>
    </row>
    <row r="59" spans="1:6">
      <c r="A59">
        <v>58</v>
      </c>
      <c r="B59" s="9">
        <f t="shared" ca="1" si="1"/>
        <v>10921</v>
      </c>
      <c r="C59" s="9">
        <f t="shared" ca="1" si="2"/>
        <v>27463</v>
      </c>
      <c r="D59" s="9">
        <f t="shared" ca="1" si="3"/>
        <v>36972</v>
      </c>
      <c r="E59" s="9">
        <f t="shared" ca="1" si="4"/>
        <v>94157</v>
      </c>
      <c r="F59" s="9">
        <f t="shared" ca="1" si="5"/>
        <v>962009</v>
      </c>
    </row>
    <row r="60" spans="1:6">
      <c r="A60">
        <v>59</v>
      </c>
      <c r="B60" s="9">
        <f t="shared" ca="1" si="1"/>
        <v>10692</v>
      </c>
      <c r="C60" s="9">
        <f t="shared" ca="1" si="2"/>
        <v>28324</v>
      </c>
      <c r="D60" s="9">
        <f t="shared" ca="1" si="3"/>
        <v>36353</v>
      </c>
      <c r="E60" s="9">
        <f t="shared" ca="1" si="4"/>
        <v>94383</v>
      </c>
      <c r="F60" s="9">
        <f t="shared" ca="1" si="5"/>
        <v>941898</v>
      </c>
    </row>
    <row r="61" spans="1:6">
      <c r="A61">
        <v>60</v>
      </c>
      <c r="B61" s="9">
        <f t="shared" ca="1" si="1"/>
        <v>10760</v>
      </c>
      <c r="C61" s="9">
        <f t="shared" ca="1" si="2"/>
        <v>27631</v>
      </c>
      <c r="D61" s="9">
        <f t="shared" ca="1" si="3"/>
        <v>37504</v>
      </c>
      <c r="E61" s="9">
        <f t="shared" ca="1" si="4"/>
        <v>94425</v>
      </c>
      <c r="F61" s="9">
        <f t="shared" ca="1" si="5"/>
        <v>946849</v>
      </c>
    </row>
    <row r="62" spans="1:6">
      <c r="A62">
        <v>61</v>
      </c>
      <c r="B62" s="9">
        <f t="shared" ca="1" si="1"/>
        <v>10793</v>
      </c>
      <c r="C62" s="9">
        <f t="shared" ca="1" si="2"/>
        <v>28279</v>
      </c>
      <c r="D62" s="9">
        <f t="shared" ca="1" si="3"/>
        <v>37029</v>
      </c>
      <c r="E62" s="9">
        <f t="shared" ca="1" si="4"/>
        <v>91825</v>
      </c>
      <c r="F62" s="9">
        <f t="shared" ca="1" si="5"/>
        <v>972141</v>
      </c>
    </row>
    <row r="63" spans="1:6">
      <c r="A63">
        <v>62</v>
      </c>
      <c r="B63" s="9">
        <f t="shared" ca="1" si="1"/>
        <v>10566</v>
      </c>
      <c r="C63" s="9">
        <f t="shared" ca="1" si="2"/>
        <v>28106</v>
      </c>
      <c r="D63" s="9">
        <f t="shared" ca="1" si="3"/>
        <v>36521</v>
      </c>
      <c r="E63" s="9">
        <f t="shared" ca="1" si="4"/>
        <v>94806</v>
      </c>
      <c r="F63" s="9">
        <f t="shared" ca="1" si="5"/>
        <v>946620</v>
      </c>
    </row>
    <row r="64" spans="1:6">
      <c r="A64">
        <v>63</v>
      </c>
      <c r="B64" s="9">
        <f t="shared" ca="1" si="1"/>
        <v>10870</v>
      </c>
      <c r="C64" s="9">
        <f t="shared" ca="1" si="2"/>
        <v>28784</v>
      </c>
      <c r="D64" s="9">
        <f t="shared" ca="1" si="3"/>
        <v>37098</v>
      </c>
      <c r="E64" s="9">
        <f t="shared" ca="1" si="4"/>
        <v>92384</v>
      </c>
      <c r="F64" s="9">
        <f t="shared" ca="1" si="5"/>
        <v>948990</v>
      </c>
    </row>
    <row r="65" spans="1:6">
      <c r="A65">
        <v>64</v>
      </c>
      <c r="B65" s="9">
        <f t="shared" ca="1" si="1"/>
        <v>10662</v>
      </c>
      <c r="C65" s="9">
        <f t="shared" ca="1" si="2"/>
        <v>29345</v>
      </c>
      <c r="D65" s="9">
        <f t="shared" ca="1" si="3"/>
        <v>38076</v>
      </c>
      <c r="E65" s="9">
        <f t="shared" ca="1" si="4"/>
        <v>94752</v>
      </c>
      <c r="F65" s="9">
        <f t="shared" ca="1" si="5"/>
        <v>928426</v>
      </c>
    </row>
    <row r="66" spans="1:6">
      <c r="A66">
        <v>65</v>
      </c>
      <c r="B66" s="9">
        <f t="shared" ca="1" si="1"/>
        <v>10511</v>
      </c>
      <c r="C66" s="9">
        <f t="shared" ca="1" si="2"/>
        <v>29613</v>
      </c>
      <c r="D66" s="9">
        <f t="shared" ca="1" si="3"/>
        <v>38950</v>
      </c>
      <c r="E66" s="9">
        <f t="shared" ca="1" si="4"/>
        <v>96350</v>
      </c>
      <c r="F66" s="9">
        <f t="shared" ca="1" si="5"/>
        <v>940108</v>
      </c>
    </row>
    <row r="67" spans="1:6">
      <c r="A67">
        <v>66</v>
      </c>
      <c r="B67" s="9">
        <f t="shared" ca="1" si="1"/>
        <v>10642</v>
      </c>
      <c r="C67" s="9">
        <f t="shared" ca="1" si="2"/>
        <v>29703</v>
      </c>
      <c r="D67" s="9">
        <f t="shared" ca="1" si="3"/>
        <v>37818</v>
      </c>
      <c r="E67" s="9">
        <f t="shared" ca="1" si="4"/>
        <v>98195</v>
      </c>
      <c r="F67" s="9">
        <f t="shared" ca="1" si="5"/>
        <v>965663</v>
      </c>
    </row>
    <row r="68" spans="1:6">
      <c r="A68">
        <v>67</v>
      </c>
      <c r="B68" s="9">
        <f t="shared" ref="B68:B131" ca="1" si="6">RANDBETWEEN(B67*0.97, B67*1.033)</f>
        <v>10625</v>
      </c>
      <c r="C68" s="9">
        <f t="shared" ref="C68:C131" ca="1" si="7">RANDBETWEEN(C67*0.97, C67*1.033)</f>
        <v>30363</v>
      </c>
      <c r="D68" s="9">
        <f t="shared" ref="D68:D131" ca="1" si="8">RANDBETWEEN(D67*0.97, D67*1.033)</f>
        <v>37826</v>
      </c>
      <c r="E68" s="9">
        <f t="shared" ref="E68:E131" ca="1" si="9">RANDBETWEEN(E67*0.97, E67*1.033)</f>
        <v>100365</v>
      </c>
      <c r="F68" s="9">
        <f t="shared" ref="F68:F131" ca="1" si="10">RANDBETWEEN(F67*0.97, F67*1.033)</f>
        <v>975841</v>
      </c>
    </row>
    <row r="69" spans="1:6">
      <c r="A69">
        <v>68</v>
      </c>
      <c r="B69" s="9">
        <f t="shared" ca="1" si="6"/>
        <v>10629</v>
      </c>
      <c r="C69" s="9">
        <f t="shared" ca="1" si="7"/>
        <v>30528</v>
      </c>
      <c r="D69" s="9">
        <f t="shared" ca="1" si="8"/>
        <v>37300</v>
      </c>
      <c r="E69" s="9">
        <f t="shared" ca="1" si="9"/>
        <v>103225</v>
      </c>
      <c r="F69" s="9">
        <f t="shared" ca="1" si="10"/>
        <v>996814</v>
      </c>
    </row>
    <row r="70" spans="1:6">
      <c r="A70">
        <v>69</v>
      </c>
      <c r="B70" s="9">
        <f t="shared" ca="1" si="6"/>
        <v>10344</v>
      </c>
      <c r="C70" s="9">
        <f t="shared" ca="1" si="7"/>
        <v>30782</v>
      </c>
      <c r="D70" s="9">
        <f t="shared" ca="1" si="8"/>
        <v>37701</v>
      </c>
      <c r="E70" s="9">
        <f t="shared" ca="1" si="9"/>
        <v>106201</v>
      </c>
      <c r="F70" s="9">
        <f t="shared" ca="1" si="10"/>
        <v>985790</v>
      </c>
    </row>
    <row r="71" spans="1:6">
      <c r="A71">
        <v>70</v>
      </c>
      <c r="B71" s="9">
        <f t="shared" ca="1" si="6"/>
        <v>10680</v>
      </c>
      <c r="C71" s="9">
        <f t="shared" ca="1" si="7"/>
        <v>31222</v>
      </c>
      <c r="D71" s="9">
        <f t="shared" ca="1" si="8"/>
        <v>38462</v>
      </c>
      <c r="E71" s="9">
        <f t="shared" ca="1" si="9"/>
        <v>107535</v>
      </c>
      <c r="F71" s="9">
        <f t="shared" ca="1" si="10"/>
        <v>994202</v>
      </c>
    </row>
    <row r="72" spans="1:6">
      <c r="A72">
        <v>71</v>
      </c>
      <c r="B72" s="9">
        <f t="shared" ca="1" si="6"/>
        <v>10549</v>
      </c>
      <c r="C72" s="9">
        <f t="shared" ca="1" si="7"/>
        <v>30538</v>
      </c>
      <c r="D72" s="9">
        <f t="shared" ca="1" si="8"/>
        <v>37922</v>
      </c>
      <c r="E72" s="9">
        <f t="shared" ca="1" si="9"/>
        <v>107545</v>
      </c>
      <c r="F72" s="9">
        <f t="shared" ca="1" si="10"/>
        <v>1009667</v>
      </c>
    </row>
    <row r="73" spans="1:6">
      <c r="A73">
        <v>72</v>
      </c>
      <c r="B73" s="9">
        <f t="shared" ca="1" si="6"/>
        <v>10711</v>
      </c>
      <c r="C73" s="9">
        <f t="shared" ca="1" si="7"/>
        <v>30538</v>
      </c>
      <c r="D73" s="9">
        <f t="shared" ca="1" si="8"/>
        <v>37230</v>
      </c>
      <c r="E73" s="9">
        <f t="shared" ca="1" si="9"/>
        <v>104581</v>
      </c>
      <c r="F73" s="9">
        <f t="shared" ca="1" si="10"/>
        <v>999063</v>
      </c>
    </row>
    <row r="74" spans="1:6">
      <c r="A74">
        <v>73</v>
      </c>
      <c r="B74" s="9">
        <f t="shared" ca="1" si="6"/>
        <v>10522</v>
      </c>
      <c r="C74" s="9">
        <f t="shared" ca="1" si="7"/>
        <v>29674</v>
      </c>
      <c r="D74" s="9">
        <f t="shared" ca="1" si="8"/>
        <v>36703</v>
      </c>
      <c r="E74" s="9">
        <f t="shared" ca="1" si="9"/>
        <v>104214</v>
      </c>
      <c r="F74" s="9">
        <f t="shared" ca="1" si="10"/>
        <v>989598</v>
      </c>
    </row>
    <row r="75" spans="1:6">
      <c r="A75">
        <v>74</v>
      </c>
      <c r="B75" s="9">
        <f t="shared" ca="1" si="6"/>
        <v>10775</v>
      </c>
      <c r="C75" s="9">
        <f t="shared" ca="1" si="7"/>
        <v>29420</v>
      </c>
      <c r="D75" s="9">
        <f t="shared" ca="1" si="8"/>
        <v>36376</v>
      </c>
      <c r="E75" s="9">
        <f t="shared" ca="1" si="9"/>
        <v>102486</v>
      </c>
      <c r="F75" s="9">
        <f t="shared" ca="1" si="10"/>
        <v>965125</v>
      </c>
    </row>
    <row r="76" spans="1:6">
      <c r="A76">
        <v>75</v>
      </c>
      <c r="B76" s="9">
        <f t="shared" ca="1" si="6"/>
        <v>10507</v>
      </c>
      <c r="C76" s="9">
        <f t="shared" ca="1" si="7"/>
        <v>30289</v>
      </c>
      <c r="D76" s="9">
        <f t="shared" ca="1" si="8"/>
        <v>36423</v>
      </c>
      <c r="E76" s="9">
        <f t="shared" ca="1" si="9"/>
        <v>99675</v>
      </c>
      <c r="F76" s="9">
        <f t="shared" ca="1" si="10"/>
        <v>984188</v>
      </c>
    </row>
    <row r="77" spans="1:6">
      <c r="A77">
        <v>76</v>
      </c>
      <c r="B77" s="9">
        <f t="shared" ca="1" si="6"/>
        <v>10304</v>
      </c>
      <c r="C77" s="9">
        <f t="shared" ca="1" si="7"/>
        <v>30795</v>
      </c>
      <c r="D77" s="9">
        <f t="shared" ca="1" si="8"/>
        <v>37056</v>
      </c>
      <c r="E77" s="9">
        <f t="shared" ca="1" si="9"/>
        <v>96734</v>
      </c>
      <c r="F77" s="9">
        <f t="shared" ca="1" si="10"/>
        <v>977297</v>
      </c>
    </row>
    <row r="78" spans="1:6">
      <c r="A78">
        <v>77</v>
      </c>
      <c r="B78" s="9">
        <f t="shared" ca="1" si="6"/>
        <v>10573</v>
      </c>
      <c r="C78" s="9">
        <f t="shared" ca="1" si="7"/>
        <v>30738</v>
      </c>
      <c r="D78" s="9">
        <f t="shared" ca="1" si="8"/>
        <v>37050</v>
      </c>
      <c r="E78" s="9">
        <f t="shared" ca="1" si="9"/>
        <v>96973</v>
      </c>
      <c r="F78" s="9">
        <f t="shared" ca="1" si="10"/>
        <v>954678</v>
      </c>
    </row>
    <row r="79" spans="1:6">
      <c r="A79">
        <v>78</v>
      </c>
      <c r="B79" s="9">
        <f t="shared" ca="1" si="6"/>
        <v>10427</v>
      </c>
      <c r="C79" s="9">
        <f t="shared" ca="1" si="7"/>
        <v>31610</v>
      </c>
      <c r="D79" s="9">
        <f t="shared" ca="1" si="8"/>
        <v>37195</v>
      </c>
      <c r="E79" s="9">
        <f t="shared" ca="1" si="9"/>
        <v>94197</v>
      </c>
      <c r="F79" s="9">
        <f t="shared" ca="1" si="10"/>
        <v>953768</v>
      </c>
    </row>
    <row r="80" spans="1:6">
      <c r="A80">
        <v>79</v>
      </c>
      <c r="B80" s="9">
        <f t="shared" ca="1" si="6"/>
        <v>10725</v>
      </c>
      <c r="C80" s="9">
        <f t="shared" ca="1" si="7"/>
        <v>32379</v>
      </c>
      <c r="D80" s="9">
        <f t="shared" ca="1" si="8"/>
        <v>37838</v>
      </c>
      <c r="E80" s="9">
        <f t="shared" ca="1" si="9"/>
        <v>92392</v>
      </c>
      <c r="F80" s="9">
        <f t="shared" ca="1" si="10"/>
        <v>953602</v>
      </c>
    </row>
    <row r="81" spans="1:6">
      <c r="A81">
        <v>80</v>
      </c>
      <c r="B81" s="9">
        <f t="shared" ca="1" si="6"/>
        <v>10943</v>
      </c>
      <c r="C81" s="9">
        <f t="shared" ca="1" si="7"/>
        <v>32303</v>
      </c>
      <c r="D81" s="9">
        <f t="shared" ca="1" si="8"/>
        <v>37702</v>
      </c>
      <c r="E81" s="9">
        <f t="shared" ca="1" si="9"/>
        <v>93477</v>
      </c>
      <c r="F81" s="9">
        <f t="shared" ca="1" si="10"/>
        <v>978119</v>
      </c>
    </row>
    <row r="82" spans="1:6">
      <c r="A82">
        <v>81</v>
      </c>
      <c r="B82" s="9">
        <f t="shared" ca="1" si="6"/>
        <v>11118</v>
      </c>
      <c r="C82" s="9">
        <f t="shared" ca="1" si="7"/>
        <v>33247</v>
      </c>
      <c r="D82" s="9">
        <f t="shared" ca="1" si="8"/>
        <v>38669</v>
      </c>
      <c r="E82" s="9">
        <f t="shared" ca="1" si="9"/>
        <v>91105</v>
      </c>
      <c r="F82" s="9">
        <f t="shared" ca="1" si="10"/>
        <v>976781</v>
      </c>
    </row>
    <row r="83" spans="1:6">
      <c r="A83">
        <v>82</v>
      </c>
      <c r="B83" s="9">
        <f t="shared" ca="1" si="6"/>
        <v>11254</v>
      </c>
      <c r="C83" s="9">
        <f t="shared" ca="1" si="7"/>
        <v>32340</v>
      </c>
      <c r="D83" s="9">
        <f t="shared" ca="1" si="8"/>
        <v>38163</v>
      </c>
      <c r="E83" s="9">
        <f t="shared" ca="1" si="9"/>
        <v>88956</v>
      </c>
      <c r="F83" s="9">
        <f t="shared" ca="1" si="10"/>
        <v>1006583</v>
      </c>
    </row>
    <row r="84" spans="1:6">
      <c r="A84">
        <v>83</v>
      </c>
      <c r="B84" s="9">
        <f t="shared" ca="1" si="6"/>
        <v>11193</v>
      </c>
      <c r="C84" s="9">
        <f t="shared" ca="1" si="7"/>
        <v>33213</v>
      </c>
      <c r="D84" s="9">
        <f t="shared" ca="1" si="8"/>
        <v>38097</v>
      </c>
      <c r="E84" s="9">
        <f t="shared" ca="1" si="9"/>
        <v>90873</v>
      </c>
      <c r="F84" s="9">
        <f t="shared" ca="1" si="10"/>
        <v>1027501</v>
      </c>
    </row>
    <row r="85" spans="1:6">
      <c r="A85">
        <v>84</v>
      </c>
      <c r="B85" s="9">
        <f t="shared" ca="1" si="6"/>
        <v>11206</v>
      </c>
      <c r="C85" s="9">
        <f t="shared" ca="1" si="7"/>
        <v>32263</v>
      </c>
      <c r="D85" s="9">
        <f t="shared" ca="1" si="8"/>
        <v>38625</v>
      </c>
      <c r="E85" s="9">
        <f t="shared" ca="1" si="9"/>
        <v>90225</v>
      </c>
      <c r="F85" s="9">
        <f t="shared" ca="1" si="10"/>
        <v>1025207</v>
      </c>
    </row>
    <row r="86" spans="1:6">
      <c r="A86">
        <v>85</v>
      </c>
      <c r="B86" s="9">
        <f t="shared" ca="1" si="6"/>
        <v>11453</v>
      </c>
      <c r="C86" s="9">
        <f t="shared" ca="1" si="7"/>
        <v>32053</v>
      </c>
      <c r="D86" s="9">
        <f t="shared" ca="1" si="8"/>
        <v>37612</v>
      </c>
      <c r="E86" s="9">
        <f t="shared" ca="1" si="9"/>
        <v>91171</v>
      </c>
      <c r="F86" s="9">
        <f t="shared" ca="1" si="10"/>
        <v>1043277</v>
      </c>
    </row>
    <row r="87" spans="1:6">
      <c r="A87">
        <v>86</v>
      </c>
      <c r="B87" s="9">
        <f t="shared" ca="1" si="6"/>
        <v>11331</v>
      </c>
      <c r="C87" s="9">
        <f t="shared" ca="1" si="7"/>
        <v>32559</v>
      </c>
      <c r="D87" s="9">
        <f t="shared" ca="1" si="8"/>
        <v>38334</v>
      </c>
      <c r="E87" s="9">
        <f t="shared" ca="1" si="9"/>
        <v>89776</v>
      </c>
      <c r="F87" s="9">
        <f t="shared" ca="1" si="10"/>
        <v>1036616</v>
      </c>
    </row>
    <row r="88" spans="1:6">
      <c r="A88">
        <v>87</v>
      </c>
      <c r="B88" s="9">
        <f t="shared" ca="1" si="6"/>
        <v>11100</v>
      </c>
      <c r="C88" s="9">
        <f t="shared" ca="1" si="7"/>
        <v>32208</v>
      </c>
      <c r="D88" s="9">
        <f t="shared" ca="1" si="8"/>
        <v>39213</v>
      </c>
      <c r="E88" s="9">
        <f t="shared" ca="1" si="9"/>
        <v>90296</v>
      </c>
      <c r="F88" s="9">
        <f t="shared" ca="1" si="10"/>
        <v>1029393</v>
      </c>
    </row>
    <row r="89" spans="1:6">
      <c r="A89">
        <v>88</v>
      </c>
      <c r="B89" s="9">
        <f t="shared" ca="1" si="6"/>
        <v>10976</v>
      </c>
      <c r="C89" s="9">
        <f t="shared" ca="1" si="7"/>
        <v>31342</v>
      </c>
      <c r="D89" s="9">
        <f t="shared" ca="1" si="8"/>
        <v>38693</v>
      </c>
      <c r="E89" s="9">
        <f t="shared" ca="1" si="9"/>
        <v>89502</v>
      </c>
      <c r="F89" s="9">
        <f t="shared" ca="1" si="10"/>
        <v>1055132</v>
      </c>
    </row>
    <row r="90" spans="1:6">
      <c r="A90">
        <v>89</v>
      </c>
      <c r="B90" s="9">
        <f t="shared" ca="1" si="6"/>
        <v>10819</v>
      </c>
      <c r="C90" s="9">
        <f t="shared" ca="1" si="7"/>
        <v>31524</v>
      </c>
      <c r="D90" s="9">
        <f t="shared" ca="1" si="8"/>
        <v>39751</v>
      </c>
      <c r="E90" s="9">
        <f t="shared" ca="1" si="9"/>
        <v>88048</v>
      </c>
      <c r="F90" s="9">
        <f t="shared" ca="1" si="10"/>
        <v>1084840</v>
      </c>
    </row>
    <row r="91" spans="1:6">
      <c r="A91">
        <v>90</v>
      </c>
      <c r="B91" s="9">
        <f t="shared" ca="1" si="6"/>
        <v>10984</v>
      </c>
      <c r="C91" s="9">
        <f t="shared" ca="1" si="7"/>
        <v>31977</v>
      </c>
      <c r="D91" s="9">
        <f t="shared" ca="1" si="8"/>
        <v>40757</v>
      </c>
      <c r="E91" s="9">
        <f t="shared" ca="1" si="9"/>
        <v>87337</v>
      </c>
      <c r="F91" s="9">
        <f t="shared" ca="1" si="10"/>
        <v>1115296</v>
      </c>
    </row>
    <row r="92" spans="1:6">
      <c r="A92">
        <v>91</v>
      </c>
      <c r="B92" s="9">
        <f t="shared" ca="1" si="6"/>
        <v>10903</v>
      </c>
      <c r="C92" s="9">
        <f t="shared" ca="1" si="7"/>
        <v>32004</v>
      </c>
      <c r="D92" s="9">
        <f t="shared" ca="1" si="8"/>
        <v>40377</v>
      </c>
      <c r="E92" s="9">
        <f t="shared" ca="1" si="9"/>
        <v>84807</v>
      </c>
      <c r="F92" s="9">
        <f t="shared" ca="1" si="10"/>
        <v>1091256</v>
      </c>
    </row>
    <row r="93" spans="1:6">
      <c r="A93">
        <v>92</v>
      </c>
      <c r="B93" s="9">
        <f t="shared" ca="1" si="6"/>
        <v>10635</v>
      </c>
      <c r="C93" s="9">
        <f t="shared" ca="1" si="7"/>
        <v>33054</v>
      </c>
      <c r="D93" s="9">
        <f t="shared" ca="1" si="8"/>
        <v>39679</v>
      </c>
      <c r="E93" s="9">
        <f t="shared" ca="1" si="9"/>
        <v>86893</v>
      </c>
      <c r="F93" s="9">
        <f t="shared" ca="1" si="10"/>
        <v>1115216</v>
      </c>
    </row>
    <row r="94" spans="1:6">
      <c r="A94">
        <v>93</v>
      </c>
      <c r="B94" s="9">
        <f t="shared" ca="1" si="6"/>
        <v>10768</v>
      </c>
      <c r="C94" s="9">
        <f t="shared" ca="1" si="7"/>
        <v>33457</v>
      </c>
      <c r="D94" s="9">
        <f t="shared" ca="1" si="8"/>
        <v>40050</v>
      </c>
      <c r="E94" s="9">
        <f t="shared" ca="1" si="9"/>
        <v>84367</v>
      </c>
      <c r="F94" s="9">
        <f t="shared" ca="1" si="10"/>
        <v>1094936</v>
      </c>
    </row>
    <row r="95" spans="1:6">
      <c r="A95">
        <v>94</v>
      </c>
      <c r="B95" s="9">
        <f t="shared" ca="1" si="6"/>
        <v>11004</v>
      </c>
      <c r="C95" s="9">
        <f t="shared" ca="1" si="7"/>
        <v>33045</v>
      </c>
      <c r="D95" s="9">
        <f t="shared" ca="1" si="8"/>
        <v>40087</v>
      </c>
      <c r="E95" s="9">
        <f t="shared" ca="1" si="9"/>
        <v>81843</v>
      </c>
      <c r="F95" s="9">
        <f t="shared" ca="1" si="10"/>
        <v>1065156</v>
      </c>
    </row>
    <row r="96" spans="1:6">
      <c r="A96">
        <v>95</v>
      </c>
      <c r="B96" s="9">
        <f t="shared" ca="1" si="6"/>
        <v>11084</v>
      </c>
      <c r="C96" s="9">
        <f t="shared" ca="1" si="7"/>
        <v>33823</v>
      </c>
      <c r="D96" s="9">
        <f t="shared" ca="1" si="8"/>
        <v>41096</v>
      </c>
      <c r="E96" s="9">
        <f t="shared" ca="1" si="9"/>
        <v>80002</v>
      </c>
      <c r="F96" s="9">
        <f t="shared" ca="1" si="10"/>
        <v>1060817</v>
      </c>
    </row>
    <row r="97" spans="1:6">
      <c r="A97">
        <v>96</v>
      </c>
      <c r="B97" s="9">
        <f t="shared" ca="1" si="6"/>
        <v>10850</v>
      </c>
      <c r="C97" s="9">
        <f t="shared" ca="1" si="7"/>
        <v>33114</v>
      </c>
      <c r="D97" s="9">
        <f t="shared" ca="1" si="8"/>
        <v>40751</v>
      </c>
      <c r="E97" s="9">
        <f t="shared" ca="1" si="9"/>
        <v>80943</v>
      </c>
      <c r="F97" s="9">
        <f t="shared" ca="1" si="10"/>
        <v>1072841</v>
      </c>
    </row>
    <row r="98" spans="1:6">
      <c r="A98">
        <v>97</v>
      </c>
      <c r="B98" s="9">
        <f t="shared" ca="1" si="6"/>
        <v>10837</v>
      </c>
      <c r="C98" s="9">
        <f t="shared" ca="1" si="7"/>
        <v>34048</v>
      </c>
      <c r="D98" s="9">
        <f t="shared" ca="1" si="8"/>
        <v>40929</v>
      </c>
      <c r="E98" s="9">
        <f t="shared" ca="1" si="9"/>
        <v>80026</v>
      </c>
      <c r="F98" s="9">
        <f t="shared" ca="1" si="10"/>
        <v>1061325</v>
      </c>
    </row>
    <row r="99" spans="1:6">
      <c r="A99">
        <v>98</v>
      </c>
      <c r="B99" s="9">
        <f t="shared" ca="1" si="6"/>
        <v>10649</v>
      </c>
      <c r="C99" s="9">
        <f t="shared" ca="1" si="7"/>
        <v>34152</v>
      </c>
      <c r="D99" s="9">
        <f t="shared" ca="1" si="8"/>
        <v>42063</v>
      </c>
      <c r="E99" s="9">
        <f t="shared" ca="1" si="9"/>
        <v>77902</v>
      </c>
      <c r="F99" s="9">
        <f t="shared" ca="1" si="10"/>
        <v>1030357</v>
      </c>
    </row>
    <row r="100" spans="1:6">
      <c r="A100">
        <v>99</v>
      </c>
      <c r="B100" s="9">
        <f t="shared" ca="1" si="6"/>
        <v>10833</v>
      </c>
      <c r="C100" s="9">
        <f t="shared" ca="1" si="7"/>
        <v>34590</v>
      </c>
      <c r="D100" s="9">
        <f t="shared" ca="1" si="8"/>
        <v>43419</v>
      </c>
      <c r="E100" s="9">
        <f t="shared" ca="1" si="9"/>
        <v>76462</v>
      </c>
      <c r="F100" s="9">
        <f t="shared" ca="1" si="10"/>
        <v>1026163</v>
      </c>
    </row>
    <row r="101" spans="1:6">
      <c r="A101">
        <v>100</v>
      </c>
      <c r="B101" s="9">
        <f t="shared" ca="1" si="6"/>
        <v>11115</v>
      </c>
      <c r="C101" s="9">
        <f t="shared" ca="1" si="7"/>
        <v>34500</v>
      </c>
      <c r="D101" s="9">
        <f t="shared" ca="1" si="8"/>
        <v>43623</v>
      </c>
      <c r="E101" s="9">
        <f t="shared" ca="1" si="9"/>
        <v>78855</v>
      </c>
      <c r="F101" s="9">
        <f t="shared" ca="1" si="10"/>
        <v>1039755</v>
      </c>
    </row>
    <row r="102" spans="1:6">
      <c r="A102">
        <v>101</v>
      </c>
      <c r="B102" s="9">
        <f t="shared" ca="1" si="6"/>
        <v>11279</v>
      </c>
      <c r="C102" s="9">
        <f t="shared" ca="1" si="7"/>
        <v>34707</v>
      </c>
      <c r="D102" s="9">
        <f t="shared" ca="1" si="8"/>
        <v>44176</v>
      </c>
      <c r="E102" s="9">
        <f t="shared" ca="1" si="9"/>
        <v>79630</v>
      </c>
      <c r="F102" s="9">
        <f t="shared" ca="1" si="10"/>
        <v>1069072</v>
      </c>
    </row>
    <row r="103" spans="1:6">
      <c r="A103">
        <v>102</v>
      </c>
      <c r="B103" s="9">
        <f t="shared" ca="1" si="6"/>
        <v>11113</v>
      </c>
      <c r="C103" s="9">
        <f t="shared" ca="1" si="7"/>
        <v>34174</v>
      </c>
      <c r="D103" s="9">
        <f t="shared" ca="1" si="8"/>
        <v>44174</v>
      </c>
      <c r="E103" s="9">
        <f t="shared" ca="1" si="9"/>
        <v>77636</v>
      </c>
      <c r="F103" s="9">
        <f t="shared" ca="1" si="10"/>
        <v>1066529</v>
      </c>
    </row>
    <row r="104" spans="1:6">
      <c r="A104">
        <v>103</v>
      </c>
      <c r="B104" s="9">
        <f t="shared" ca="1" si="6"/>
        <v>11392</v>
      </c>
      <c r="C104" s="9">
        <f t="shared" ca="1" si="7"/>
        <v>35256</v>
      </c>
      <c r="D104" s="9">
        <f t="shared" ca="1" si="8"/>
        <v>43420</v>
      </c>
      <c r="E104" s="9">
        <f t="shared" ca="1" si="9"/>
        <v>78448</v>
      </c>
      <c r="F104" s="9">
        <f t="shared" ca="1" si="10"/>
        <v>1039945</v>
      </c>
    </row>
    <row r="105" spans="1:6">
      <c r="A105">
        <v>104</v>
      </c>
      <c r="B105" s="9">
        <f t="shared" ca="1" si="6"/>
        <v>11105</v>
      </c>
      <c r="C105" s="9">
        <f t="shared" ca="1" si="7"/>
        <v>35578</v>
      </c>
      <c r="D105" s="9">
        <f t="shared" ca="1" si="8"/>
        <v>44795</v>
      </c>
      <c r="E105" s="9">
        <f t="shared" ca="1" si="9"/>
        <v>78915</v>
      </c>
      <c r="F105" s="9">
        <f t="shared" ca="1" si="10"/>
        <v>1062255</v>
      </c>
    </row>
    <row r="106" spans="1:6">
      <c r="A106">
        <v>105</v>
      </c>
      <c r="B106" s="9">
        <f t="shared" ca="1" si="6"/>
        <v>11265</v>
      </c>
      <c r="C106" s="9">
        <f t="shared" ca="1" si="7"/>
        <v>35849</v>
      </c>
      <c r="D106" s="9">
        <f t="shared" ca="1" si="8"/>
        <v>44430</v>
      </c>
      <c r="E106" s="9">
        <f t="shared" ca="1" si="9"/>
        <v>79440</v>
      </c>
      <c r="F106" s="9">
        <f t="shared" ca="1" si="10"/>
        <v>1092078</v>
      </c>
    </row>
    <row r="107" spans="1:6">
      <c r="A107">
        <v>106</v>
      </c>
      <c r="B107" s="9">
        <f t="shared" ca="1" si="6"/>
        <v>11290</v>
      </c>
      <c r="C107" s="9">
        <f t="shared" ca="1" si="7"/>
        <v>35017</v>
      </c>
      <c r="D107" s="9">
        <f t="shared" ca="1" si="8"/>
        <v>43209</v>
      </c>
      <c r="E107" s="9">
        <f t="shared" ca="1" si="9"/>
        <v>78028</v>
      </c>
      <c r="F107" s="9">
        <f t="shared" ca="1" si="10"/>
        <v>1060811</v>
      </c>
    </row>
    <row r="108" spans="1:6">
      <c r="A108">
        <v>107</v>
      </c>
      <c r="B108" s="9">
        <f t="shared" ca="1" si="6"/>
        <v>11634</v>
      </c>
      <c r="C108" s="9">
        <f t="shared" ca="1" si="7"/>
        <v>34173</v>
      </c>
      <c r="D108" s="9">
        <f t="shared" ca="1" si="8"/>
        <v>44378</v>
      </c>
      <c r="E108" s="9">
        <f t="shared" ca="1" si="9"/>
        <v>77290</v>
      </c>
      <c r="F108" s="9">
        <f t="shared" ca="1" si="10"/>
        <v>1036069</v>
      </c>
    </row>
    <row r="109" spans="1:6">
      <c r="A109">
        <v>108</v>
      </c>
      <c r="B109" s="9">
        <f t="shared" ca="1" si="6"/>
        <v>11884</v>
      </c>
      <c r="C109" s="9">
        <f t="shared" ca="1" si="7"/>
        <v>33746</v>
      </c>
      <c r="D109" s="9">
        <f t="shared" ca="1" si="8"/>
        <v>45260</v>
      </c>
      <c r="E109" s="9">
        <f t="shared" ca="1" si="9"/>
        <v>76932</v>
      </c>
      <c r="F109" s="9">
        <f t="shared" ca="1" si="10"/>
        <v>1009261</v>
      </c>
    </row>
    <row r="110" spans="1:6">
      <c r="A110">
        <v>109</v>
      </c>
      <c r="B110" s="9">
        <f t="shared" ca="1" si="6"/>
        <v>11619</v>
      </c>
      <c r="C110" s="9">
        <f t="shared" ca="1" si="7"/>
        <v>34400</v>
      </c>
      <c r="D110" s="9">
        <f t="shared" ca="1" si="8"/>
        <v>45264</v>
      </c>
      <c r="E110" s="9">
        <f t="shared" ca="1" si="9"/>
        <v>77116</v>
      </c>
      <c r="F110" s="9">
        <f t="shared" ca="1" si="10"/>
        <v>999313</v>
      </c>
    </row>
    <row r="111" spans="1:6">
      <c r="A111">
        <v>110</v>
      </c>
      <c r="B111" s="9">
        <f t="shared" ca="1" si="6"/>
        <v>11770</v>
      </c>
      <c r="C111" s="9">
        <f t="shared" ca="1" si="7"/>
        <v>33477</v>
      </c>
      <c r="D111" s="9">
        <f t="shared" ca="1" si="8"/>
        <v>46400</v>
      </c>
      <c r="E111" s="9">
        <f t="shared" ca="1" si="9"/>
        <v>75089</v>
      </c>
      <c r="F111" s="9">
        <f t="shared" ca="1" si="10"/>
        <v>985618</v>
      </c>
    </row>
    <row r="112" spans="1:6">
      <c r="A112">
        <v>111</v>
      </c>
      <c r="B112" s="9">
        <f t="shared" ca="1" si="6"/>
        <v>12111</v>
      </c>
      <c r="C112" s="9">
        <f t="shared" ca="1" si="7"/>
        <v>34493</v>
      </c>
      <c r="D112" s="9">
        <f t="shared" ca="1" si="8"/>
        <v>45545</v>
      </c>
      <c r="E112" s="9">
        <f t="shared" ca="1" si="9"/>
        <v>75590</v>
      </c>
      <c r="F112" s="9">
        <f t="shared" ca="1" si="10"/>
        <v>981707</v>
      </c>
    </row>
    <row r="113" spans="1:6">
      <c r="A113">
        <v>112</v>
      </c>
      <c r="B113" s="9">
        <f t="shared" ca="1" si="6"/>
        <v>12416</v>
      </c>
      <c r="C113" s="9">
        <f t="shared" ca="1" si="7"/>
        <v>34606</v>
      </c>
      <c r="D113" s="9">
        <f t="shared" ca="1" si="8"/>
        <v>45329</v>
      </c>
      <c r="E113" s="9">
        <f t="shared" ca="1" si="9"/>
        <v>77759</v>
      </c>
      <c r="F113" s="9">
        <f t="shared" ca="1" si="10"/>
        <v>959608</v>
      </c>
    </row>
    <row r="114" spans="1:6">
      <c r="A114">
        <v>113</v>
      </c>
      <c r="B114" s="9">
        <f t="shared" ca="1" si="6"/>
        <v>12683</v>
      </c>
      <c r="C114" s="9">
        <f t="shared" ca="1" si="7"/>
        <v>33719</v>
      </c>
      <c r="D114" s="9">
        <f t="shared" ca="1" si="8"/>
        <v>44229</v>
      </c>
      <c r="E114" s="9">
        <f t="shared" ca="1" si="9"/>
        <v>76581</v>
      </c>
      <c r="F114" s="9">
        <f t="shared" ca="1" si="10"/>
        <v>945393</v>
      </c>
    </row>
    <row r="115" spans="1:6">
      <c r="A115">
        <v>114</v>
      </c>
      <c r="B115" s="9">
        <f t="shared" ca="1" si="6"/>
        <v>12688</v>
      </c>
      <c r="C115" s="9">
        <f t="shared" ca="1" si="7"/>
        <v>34046</v>
      </c>
      <c r="D115" s="9">
        <f t="shared" ca="1" si="8"/>
        <v>43842</v>
      </c>
      <c r="E115" s="9">
        <f t="shared" ca="1" si="9"/>
        <v>77281</v>
      </c>
      <c r="F115" s="9">
        <f t="shared" ca="1" si="10"/>
        <v>928036</v>
      </c>
    </row>
    <row r="116" spans="1:6">
      <c r="A116">
        <v>115</v>
      </c>
      <c r="B116" s="9">
        <f t="shared" ca="1" si="6"/>
        <v>13002</v>
      </c>
      <c r="C116" s="9">
        <f t="shared" ca="1" si="7"/>
        <v>33810</v>
      </c>
      <c r="D116" s="9">
        <f t="shared" ca="1" si="8"/>
        <v>44829</v>
      </c>
      <c r="E116" s="9">
        <f t="shared" ca="1" si="9"/>
        <v>77049</v>
      </c>
      <c r="F116" s="9">
        <f t="shared" ca="1" si="10"/>
        <v>949221</v>
      </c>
    </row>
    <row r="117" spans="1:6">
      <c r="A117">
        <v>116</v>
      </c>
      <c r="B117" s="9">
        <f t="shared" ca="1" si="6"/>
        <v>12622</v>
      </c>
      <c r="C117" s="9">
        <f t="shared" ca="1" si="7"/>
        <v>33105</v>
      </c>
      <c r="D117" s="9">
        <f t="shared" ca="1" si="8"/>
        <v>44242</v>
      </c>
      <c r="E117" s="9">
        <f t="shared" ca="1" si="9"/>
        <v>76123</v>
      </c>
      <c r="F117" s="9">
        <f t="shared" ca="1" si="10"/>
        <v>966381</v>
      </c>
    </row>
    <row r="118" spans="1:6">
      <c r="A118">
        <v>117</v>
      </c>
      <c r="B118" s="9">
        <f t="shared" ca="1" si="6"/>
        <v>12929</v>
      </c>
      <c r="C118" s="9">
        <f t="shared" ca="1" si="7"/>
        <v>32407</v>
      </c>
      <c r="D118" s="9">
        <f t="shared" ca="1" si="8"/>
        <v>43276</v>
      </c>
      <c r="E118" s="9">
        <f t="shared" ca="1" si="9"/>
        <v>77940</v>
      </c>
      <c r="F118" s="9">
        <f t="shared" ca="1" si="10"/>
        <v>941724</v>
      </c>
    </row>
    <row r="119" spans="1:6">
      <c r="A119">
        <v>118</v>
      </c>
      <c r="B119" s="9">
        <f t="shared" ca="1" si="6"/>
        <v>12782</v>
      </c>
      <c r="C119" s="9">
        <f t="shared" ca="1" si="7"/>
        <v>33436</v>
      </c>
      <c r="D119" s="9">
        <f t="shared" ca="1" si="8"/>
        <v>44056</v>
      </c>
      <c r="E119" s="9">
        <f t="shared" ca="1" si="9"/>
        <v>77893</v>
      </c>
      <c r="F119" s="9">
        <f t="shared" ca="1" si="10"/>
        <v>926197</v>
      </c>
    </row>
    <row r="120" spans="1:6">
      <c r="A120">
        <v>119</v>
      </c>
      <c r="B120" s="9">
        <f t="shared" ca="1" si="6"/>
        <v>12707</v>
      </c>
      <c r="C120" s="9">
        <f t="shared" ca="1" si="7"/>
        <v>33339</v>
      </c>
      <c r="D120" s="9">
        <f t="shared" ca="1" si="8"/>
        <v>45328</v>
      </c>
      <c r="E120" s="9">
        <f t="shared" ca="1" si="9"/>
        <v>75607</v>
      </c>
      <c r="F120" s="9">
        <f t="shared" ca="1" si="10"/>
        <v>938202</v>
      </c>
    </row>
    <row r="121" spans="1:6">
      <c r="A121">
        <v>120</v>
      </c>
      <c r="B121" s="9">
        <f t="shared" ca="1" si="6"/>
        <v>12703</v>
      </c>
      <c r="C121" s="9">
        <f t="shared" ca="1" si="7"/>
        <v>34355</v>
      </c>
      <c r="D121" s="9">
        <f t="shared" ca="1" si="8"/>
        <v>44750</v>
      </c>
      <c r="E121" s="9">
        <f t="shared" ca="1" si="9"/>
        <v>74586</v>
      </c>
      <c r="F121" s="9">
        <f t="shared" ca="1" si="10"/>
        <v>913250</v>
      </c>
    </row>
    <row r="122" spans="1:6">
      <c r="A122">
        <v>121</v>
      </c>
      <c r="B122" s="9">
        <f t="shared" ca="1" si="6"/>
        <v>12828</v>
      </c>
      <c r="C122" s="9">
        <f t="shared" ca="1" si="7"/>
        <v>34921</v>
      </c>
      <c r="D122" s="9">
        <f t="shared" ca="1" si="8"/>
        <v>43513</v>
      </c>
      <c r="E122" s="9">
        <f t="shared" ca="1" si="9"/>
        <v>75371</v>
      </c>
      <c r="F122" s="9">
        <f t="shared" ca="1" si="10"/>
        <v>901426</v>
      </c>
    </row>
    <row r="123" spans="1:6">
      <c r="A123">
        <v>122</v>
      </c>
      <c r="B123" s="9">
        <f t="shared" ca="1" si="6"/>
        <v>12872</v>
      </c>
      <c r="C123" s="9">
        <f t="shared" ca="1" si="7"/>
        <v>34927</v>
      </c>
      <c r="D123" s="9">
        <f t="shared" ca="1" si="8"/>
        <v>43424</v>
      </c>
      <c r="E123" s="9">
        <f t="shared" ca="1" si="9"/>
        <v>74029</v>
      </c>
      <c r="F123" s="9">
        <f t="shared" ca="1" si="10"/>
        <v>896518</v>
      </c>
    </row>
    <row r="124" spans="1:6">
      <c r="A124">
        <v>123</v>
      </c>
      <c r="B124" s="9">
        <f t="shared" ca="1" si="6"/>
        <v>12767</v>
      </c>
      <c r="C124" s="9">
        <f t="shared" ca="1" si="7"/>
        <v>34726</v>
      </c>
      <c r="D124" s="9">
        <f t="shared" ca="1" si="8"/>
        <v>43331</v>
      </c>
      <c r="E124" s="9">
        <f t="shared" ca="1" si="9"/>
        <v>72739</v>
      </c>
      <c r="F124" s="9">
        <f t="shared" ca="1" si="10"/>
        <v>898439</v>
      </c>
    </row>
    <row r="125" spans="1:6">
      <c r="A125">
        <v>124</v>
      </c>
      <c r="B125" s="9">
        <f t="shared" ca="1" si="6"/>
        <v>12563</v>
      </c>
      <c r="C125" s="9">
        <f t="shared" ca="1" si="7"/>
        <v>35103</v>
      </c>
      <c r="D125" s="9">
        <f t="shared" ca="1" si="8"/>
        <v>44710</v>
      </c>
      <c r="E125" s="9">
        <f t="shared" ca="1" si="9"/>
        <v>71483</v>
      </c>
      <c r="F125" s="9">
        <f t="shared" ca="1" si="10"/>
        <v>923437</v>
      </c>
    </row>
    <row r="126" spans="1:6">
      <c r="A126">
        <v>125</v>
      </c>
      <c r="B126" s="9">
        <f t="shared" ca="1" si="6"/>
        <v>12463</v>
      </c>
      <c r="C126" s="9">
        <f t="shared" ca="1" si="7"/>
        <v>34994</v>
      </c>
      <c r="D126" s="9">
        <f t="shared" ca="1" si="8"/>
        <v>43758</v>
      </c>
      <c r="E126" s="9">
        <f t="shared" ca="1" si="9"/>
        <v>69622</v>
      </c>
      <c r="F126" s="9">
        <f t="shared" ca="1" si="10"/>
        <v>910314</v>
      </c>
    </row>
    <row r="127" spans="1:6">
      <c r="A127">
        <v>126</v>
      </c>
      <c r="B127" s="9">
        <f t="shared" ca="1" si="6"/>
        <v>12748</v>
      </c>
      <c r="C127" s="9">
        <f t="shared" ca="1" si="7"/>
        <v>34192</v>
      </c>
      <c r="D127" s="9">
        <f t="shared" ca="1" si="8"/>
        <v>42475</v>
      </c>
      <c r="E127" s="9">
        <f t="shared" ca="1" si="9"/>
        <v>67559</v>
      </c>
      <c r="F127" s="9">
        <f t="shared" ca="1" si="10"/>
        <v>884321</v>
      </c>
    </row>
    <row r="128" spans="1:6">
      <c r="A128">
        <v>127</v>
      </c>
      <c r="B128" s="9">
        <f t="shared" ca="1" si="6"/>
        <v>12659</v>
      </c>
      <c r="C128" s="9">
        <f t="shared" ca="1" si="7"/>
        <v>33891</v>
      </c>
      <c r="D128" s="9">
        <f t="shared" ca="1" si="8"/>
        <v>42891</v>
      </c>
      <c r="E128" s="9">
        <f t="shared" ca="1" si="9"/>
        <v>68488</v>
      </c>
      <c r="F128" s="9">
        <f t="shared" ca="1" si="10"/>
        <v>907741</v>
      </c>
    </row>
    <row r="129" spans="1:6">
      <c r="A129">
        <v>128</v>
      </c>
      <c r="B129" s="9">
        <f t="shared" ca="1" si="6"/>
        <v>13011</v>
      </c>
      <c r="C129" s="9">
        <f t="shared" ca="1" si="7"/>
        <v>34691</v>
      </c>
      <c r="D129" s="9">
        <f t="shared" ca="1" si="8"/>
        <v>41963</v>
      </c>
      <c r="E129" s="9">
        <f t="shared" ca="1" si="9"/>
        <v>69838</v>
      </c>
      <c r="F129" s="9">
        <f t="shared" ca="1" si="10"/>
        <v>888905</v>
      </c>
    </row>
    <row r="130" spans="1:6">
      <c r="A130">
        <v>129</v>
      </c>
      <c r="B130" s="9">
        <f t="shared" ca="1" si="6"/>
        <v>12696</v>
      </c>
      <c r="C130" s="9">
        <f t="shared" ca="1" si="7"/>
        <v>34603</v>
      </c>
      <c r="D130" s="9">
        <f t="shared" ca="1" si="8"/>
        <v>42543</v>
      </c>
      <c r="E130" s="9">
        <f t="shared" ca="1" si="9"/>
        <v>68345</v>
      </c>
      <c r="F130" s="9">
        <f t="shared" ca="1" si="10"/>
        <v>867611</v>
      </c>
    </row>
    <row r="131" spans="1:6">
      <c r="A131">
        <v>130</v>
      </c>
      <c r="B131" s="9">
        <f t="shared" ca="1" si="6"/>
        <v>13030</v>
      </c>
      <c r="C131" s="9">
        <f t="shared" ca="1" si="7"/>
        <v>33613</v>
      </c>
      <c r="D131" s="9">
        <f t="shared" ca="1" si="8"/>
        <v>42636</v>
      </c>
      <c r="E131" s="9">
        <f t="shared" ca="1" si="9"/>
        <v>68919</v>
      </c>
      <c r="F131" s="9">
        <f t="shared" ca="1" si="10"/>
        <v>876416</v>
      </c>
    </row>
    <row r="132" spans="1:6">
      <c r="A132">
        <v>131</v>
      </c>
      <c r="B132" s="9">
        <f t="shared" ref="B132:B195" ca="1" si="11">RANDBETWEEN(B131*0.97, B131*1.033)</f>
        <v>13051</v>
      </c>
      <c r="C132" s="9">
        <f t="shared" ref="C132:C195" ca="1" si="12">RANDBETWEEN(C131*0.97, C131*1.033)</f>
        <v>33915</v>
      </c>
      <c r="D132" s="9">
        <f t="shared" ref="D132:D195" ca="1" si="13">RANDBETWEEN(D131*0.97, D131*1.033)</f>
        <v>41411</v>
      </c>
      <c r="E132" s="9">
        <f t="shared" ref="E132:E195" ca="1" si="14">RANDBETWEEN(E131*0.97, E131*1.033)</f>
        <v>68032</v>
      </c>
      <c r="F132" s="9">
        <f t="shared" ref="F132:F195" ca="1" si="15">RANDBETWEEN(F131*0.97, F131*1.033)</f>
        <v>875438</v>
      </c>
    </row>
    <row r="133" spans="1:6">
      <c r="A133">
        <v>132</v>
      </c>
      <c r="B133" s="9">
        <f t="shared" ca="1" si="11"/>
        <v>13387</v>
      </c>
      <c r="C133" s="9">
        <f t="shared" ca="1" si="12"/>
        <v>33589</v>
      </c>
      <c r="D133" s="9">
        <f t="shared" ca="1" si="13"/>
        <v>41392</v>
      </c>
      <c r="E133" s="9">
        <f t="shared" ca="1" si="14"/>
        <v>70187</v>
      </c>
      <c r="F133" s="9">
        <f t="shared" ca="1" si="15"/>
        <v>898675</v>
      </c>
    </row>
    <row r="134" spans="1:6">
      <c r="A134">
        <v>133</v>
      </c>
      <c r="B134" s="9">
        <f t="shared" ca="1" si="11"/>
        <v>13254</v>
      </c>
      <c r="C134" s="9">
        <f t="shared" ca="1" si="12"/>
        <v>33815</v>
      </c>
      <c r="D134" s="9">
        <f t="shared" ca="1" si="13"/>
        <v>40576</v>
      </c>
      <c r="E134" s="9">
        <f t="shared" ca="1" si="14"/>
        <v>69963</v>
      </c>
      <c r="F134" s="9">
        <f t="shared" ca="1" si="15"/>
        <v>904885</v>
      </c>
    </row>
    <row r="135" spans="1:6">
      <c r="A135">
        <v>134</v>
      </c>
      <c r="B135" s="9">
        <f t="shared" ca="1" si="11"/>
        <v>13322</v>
      </c>
      <c r="C135" s="9">
        <f t="shared" ca="1" si="12"/>
        <v>33840</v>
      </c>
      <c r="D135" s="9">
        <f t="shared" ca="1" si="13"/>
        <v>39870</v>
      </c>
      <c r="E135" s="9">
        <f t="shared" ca="1" si="14"/>
        <v>70526</v>
      </c>
      <c r="F135" s="9">
        <f t="shared" ca="1" si="15"/>
        <v>925899</v>
      </c>
    </row>
    <row r="136" spans="1:6">
      <c r="A136">
        <v>135</v>
      </c>
      <c r="B136" s="9">
        <f t="shared" ca="1" si="11"/>
        <v>13643</v>
      </c>
      <c r="C136" s="9">
        <f t="shared" ca="1" si="12"/>
        <v>33498</v>
      </c>
      <c r="D136" s="9">
        <f t="shared" ca="1" si="13"/>
        <v>38908</v>
      </c>
      <c r="E136" s="9">
        <f t="shared" ca="1" si="14"/>
        <v>71476</v>
      </c>
      <c r="F136" s="9">
        <f t="shared" ca="1" si="15"/>
        <v>900570</v>
      </c>
    </row>
    <row r="137" spans="1:6">
      <c r="A137">
        <v>136</v>
      </c>
      <c r="B137" s="9">
        <f t="shared" ca="1" si="11"/>
        <v>13831</v>
      </c>
      <c r="C137" s="9">
        <f t="shared" ca="1" si="12"/>
        <v>33648</v>
      </c>
      <c r="D137" s="9">
        <f t="shared" ca="1" si="13"/>
        <v>40085</v>
      </c>
      <c r="E137" s="9">
        <f t="shared" ca="1" si="14"/>
        <v>73201</v>
      </c>
      <c r="F137" s="9">
        <f t="shared" ca="1" si="15"/>
        <v>898963</v>
      </c>
    </row>
    <row r="138" spans="1:6">
      <c r="A138">
        <v>137</v>
      </c>
      <c r="B138" s="9">
        <f t="shared" ca="1" si="11"/>
        <v>14084</v>
      </c>
      <c r="C138" s="9">
        <f t="shared" ca="1" si="12"/>
        <v>33444</v>
      </c>
      <c r="D138" s="9">
        <f t="shared" ca="1" si="13"/>
        <v>39858</v>
      </c>
      <c r="E138" s="9">
        <f t="shared" ca="1" si="14"/>
        <v>71533</v>
      </c>
      <c r="F138" s="9">
        <f t="shared" ca="1" si="15"/>
        <v>875133</v>
      </c>
    </row>
    <row r="139" spans="1:6">
      <c r="A139">
        <v>138</v>
      </c>
      <c r="B139" s="9">
        <f t="shared" ca="1" si="11"/>
        <v>13779</v>
      </c>
      <c r="C139" s="9">
        <f t="shared" ca="1" si="12"/>
        <v>32779</v>
      </c>
      <c r="D139" s="9">
        <f t="shared" ca="1" si="13"/>
        <v>40405</v>
      </c>
      <c r="E139" s="9">
        <f t="shared" ca="1" si="14"/>
        <v>73550</v>
      </c>
      <c r="F139" s="9">
        <f t="shared" ca="1" si="15"/>
        <v>893853</v>
      </c>
    </row>
    <row r="140" spans="1:6">
      <c r="A140">
        <v>139</v>
      </c>
      <c r="B140" s="9">
        <f t="shared" ca="1" si="11"/>
        <v>13847</v>
      </c>
      <c r="C140" s="9">
        <f t="shared" ca="1" si="12"/>
        <v>33299</v>
      </c>
      <c r="D140" s="9">
        <f t="shared" ca="1" si="13"/>
        <v>41086</v>
      </c>
      <c r="E140" s="9">
        <f t="shared" ca="1" si="14"/>
        <v>74859</v>
      </c>
      <c r="F140" s="9">
        <f t="shared" ca="1" si="15"/>
        <v>881079</v>
      </c>
    </row>
    <row r="141" spans="1:6">
      <c r="A141">
        <v>140</v>
      </c>
      <c r="B141" s="9">
        <f t="shared" ca="1" si="11"/>
        <v>13765</v>
      </c>
      <c r="C141" s="9">
        <f t="shared" ca="1" si="12"/>
        <v>33220</v>
      </c>
      <c r="D141" s="9">
        <f t="shared" ca="1" si="13"/>
        <v>41560</v>
      </c>
      <c r="E141" s="9">
        <f t="shared" ca="1" si="14"/>
        <v>73197</v>
      </c>
      <c r="F141" s="9">
        <f t="shared" ca="1" si="15"/>
        <v>882515</v>
      </c>
    </row>
    <row r="142" spans="1:6">
      <c r="A142">
        <v>141</v>
      </c>
      <c r="B142" s="9">
        <f t="shared" ca="1" si="11"/>
        <v>13444</v>
      </c>
      <c r="C142" s="9">
        <f t="shared" ca="1" si="12"/>
        <v>32737</v>
      </c>
      <c r="D142" s="9">
        <f t="shared" ca="1" si="13"/>
        <v>41539</v>
      </c>
      <c r="E142" s="9">
        <f t="shared" ca="1" si="14"/>
        <v>72649</v>
      </c>
      <c r="F142" s="9">
        <f t="shared" ca="1" si="15"/>
        <v>898376</v>
      </c>
    </row>
    <row r="143" spans="1:6">
      <c r="A143">
        <v>142</v>
      </c>
      <c r="B143" s="9">
        <f t="shared" ca="1" si="11"/>
        <v>13803</v>
      </c>
      <c r="C143" s="9">
        <f t="shared" ca="1" si="12"/>
        <v>31996</v>
      </c>
      <c r="D143" s="9">
        <f t="shared" ca="1" si="13"/>
        <v>42699</v>
      </c>
      <c r="E143" s="9">
        <f t="shared" ca="1" si="14"/>
        <v>73227</v>
      </c>
      <c r="F143" s="9">
        <f t="shared" ca="1" si="15"/>
        <v>874314</v>
      </c>
    </row>
    <row r="144" spans="1:6">
      <c r="A144">
        <v>143</v>
      </c>
      <c r="B144" s="9">
        <f t="shared" ca="1" si="11"/>
        <v>13409</v>
      </c>
      <c r="C144" s="9">
        <f t="shared" ca="1" si="12"/>
        <v>32289</v>
      </c>
      <c r="D144" s="9">
        <f t="shared" ca="1" si="13"/>
        <v>42761</v>
      </c>
      <c r="E144" s="9">
        <f t="shared" ca="1" si="14"/>
        <v>73351</v>
      </c>
      <c r="F144" s="9">
        <f t="shared" ca="1" si="15"/>
        <v>875417</v>
      </c>
    </row>
    <row r="145" spans="1:6">
      <c r="A145">
        <v>144</v>
      </c>
      <c r="B145" s="9">
        <f t="shared" ca="1" si="11"/>
        <v>13422</v>
      </c>
      <c r="C145" s="9">
        <f t="shared" ca="1" si="12"/>
        <v>31911</v>
      </c>
      <c r="D145" s="9">
        <f t="shared" ca="1" si="13"/>
        <v>42170</v>
      </c>
      <c r="E145" s="9">
        <f t="shared" ca="1" si="14"/>
        <v>72831</v>
      </c>
      <c r="F145" s="9">
        <f t="shared" ca="1" si="15"/>
        <v>853767</v>
      </c>
    </row>
    <row r="146" spans="1:6">
      <c r="A146">
        <v>145</v>
      </c>
      <c r="B146" s="9">
        <f t="shared" ca="1" si="11"/>
        <v>13241</v>
      </c>
      <c r="C146" s="9">
        <f t="shared" ca="1" si="12"/>
        <v>32134</v>
      </c>
      <c r="D146" s="9">
        <f t="shared" ca="1" si="13"/>
        <v>41240</v>
      </c>
      <c r="E146" s="9">
        <f t="shared" ca="1" si="14"/>
        <v>71710</v>
      </c>
      <c r="F146" s="9">
        <f t="shared" ca="1" si="15"/>
        <v>835242</v>
      </c>
    </row>
    <row r="147" spans="1:6">
      <c r="A147">
        <v>146</v>
      </c>
      <c r="B147" s="9">
        <f t="shared" ca="1" si="11"/>
        <v>12960</v>
      </c>
      <c r="C147" s="9">
        <f t="shared" ca="1" si="12"/>
        <v>32528</v>
      </c>
      <c r="D147" s="9">
        <f t="shared" ca="1" si="13"/>
        <v>41253</v>
      </c>
      <c r="E147" s="9">
        <f t="shared" ca="1" si="14"/>
        <v>71016</v>
      </c>
      <c r="F147" s="9">
        <f t="shared" ca="1" si="15"/>
        <v>845630</v>
      </c>
    </row>
    <row r="148" spans="1:6">
      <c r="A148">
        <v>147</v>
      </c>
      <c r="B148" s="9">
        <f t="shared" ca="1" si="11"/>
        <v>13217</v>
      </c>
      <c r="C148" s="9">
        <f t="shared" ca="1" si="12"/>
        <v>32583</v>
      </c>
      <c r="D148" s="9">
        <f t="shared" ca="1" si="13"/>
        <v>40827</v>
      </c>
      <c r="E148" s="9">
        <f t="shared" ca="1" si="14"/>
        <v>72647</v>
      </c>
      <c r="F148" s="9">
        <f t="shared" ca="1" si="15"/>
        <v>869922</v>
      </c>
    </row>
    <row r="149" spans="1:6">
      <c r="A149">
        <v>148</v>
      </c>
      <c r="B149" s="9">
        <f t="shared" ca="1" si="11"/>
        <v>13652</v>
      </c>
      <c r="C149" s="9">
        <f t="shared" ca="1" si="12"/>
        <v>33600</v>
      </c>
      <c r="D149" s="9">
        <f t="shared" ca="1" si="13"/>
        <v>41976</v>
      </c>
      <c r="E149" s="9">
        <f t="shared" ca="1" si="14"/>
        <v>74626</v>
      </c>
      <c r="F149" s="9">
        <f t="shared" ca="1" si="15"/>
        <v>853911</v>
      </c>
    </row>
    <row r="150" spans="1:6">
      <c r="A150">
        <v>149</v>
      </c>
      <c r="B150" s="9">
        <f t="shared" ca="1" si="11"/>
        <v>14073</v>
      </c>
      <c r="C150" s="9">
        <f t="shared" ca="1" si="12"/>
        <v>33518</v>
      </c>
      <c r="D150" s="9">
        <f t="shared" ca="1" si="13"/>
        <v>42822</v>
      </c>
      <c r="E150" s="9">
        <f t="shared" ca="1" si="14"/>
        <v>75168</v>
      </c>
      <c r="F150" s="9">
        <f t="shared" ca="1" si="15"/>
        <v>837468</v>
      </c>
    </row>
    <row r="151" spans="1:6">
      <c r="A151">
        <v>150</v>
      </c>
      <c r="B151" s="9">
        <f t="shared" ca="1" si="11"/>
        <v>13960</v>
      </c>
      <c r="C151" s="9">
        <f t="shared" ca="1" si="12"/>
        <v>34004</v>
      </c>
      <c r="D151" s="9">
        <f t="shared" ca="1" si="13"/>
        <v>41715</v>
      </c>
      <c r="E151" s="9">
        <f t="shared" ca="1" si="14"/>
        <v>73401</v>
      </c>
      <c r="F151" s="9">
        <f t="shared" ca="1" si="15"/>
        <v>860143</v>
      </c>
    </row>
    <row r="152" spans="1:6">
      <c r="A152">
        <v>151</v>
      </c>
      <c r="B152" s="9">
        <f t="shared" ca="1" si="11"/>
        <v>14080</v>
      </c>
      <c r="C152" s="9">
        <f t="shared" ca="1" si="12"/>
        <v>34171</v>
      </c>
      <c r="D152" s="9">
        <f t="shared" ca="1" si="13"/>
        <v>42658</v>
      </c>
      <c r="E152" s="9">
        <f t="shared" ca="1" si="14"/>
        <v>71594</v>
      </c>
      <c r="F152" s="9">
        <f t="shared" ca="1" si="15"/>
        <v>881535</v>
      </c>
    </row>
    <row r="153" spans="1:6">
      <c r="A153">
        <v>152</v>
      </c>
      <c r="B153" s="9">
        <f t="shared" ca="1" si="11"/>
        <v>14038</v>
      </c>
      <c r="C153" s="9">
        <f t="shared" ca="1" si="12"/>
        <v>35029</v>
      </c>
      <c r="D153" s="9">
        <f t="shared" ca="1" si="13"/>
        <v>42736</v>
      </c>
      <c r="E153" s="9">
        <f t="shared" ca="1" si="14"/>
        <v>72527</v>
      </c>
      <c r="F153" s="9">
        <f t="shared" ca="1" si="15"/>
        <v>877239</v>
      </c>
    </row>
    <row r="154" spans="1:6">
      <c r="A154">
        <v>153</v>
      </c>
      <c r="B154" s="9">
        <f t="shared" ca="1" si="11"/>
        <v>13890</v>
      </c>
      <c r="C154" s="9">
        <f t="shared" ca="1" si="12"/>
        <v>34181</v>
      </c>
      <c r="D154" s="9">
        <f t="shared" ca="1" si="13"/>
        <v>42138</v>
      </c>
      <c r="E154" s="9">
        <f t="shared" ca="1" si="14"/>
        <v>74466</v>
      </c>
      <c r="F154" s="9">
        <f t="shared" ca="1" si="15"/>
        <v>898731</v>
      </c>
    </row>
    <row r="155" spans="1:6">
      <c r="A155">
        <v>154</v>
      </c>
      <c r="B155" s="9">
        <f t="shared" ca="1" si="11"/>
        <v>14117</v>
      </c>
      <c r="C155" s="9">
        <f t="shared" ca="1" si="12"/>
        <v>33625</v>
      </c>
      <c r="D155" s="9">
        <f t="shared" ca="1" si="13"/>
        <v>42955</v>
      </c>
      <c r="E155" s="9">
        <f t="shared" ca="1" si="14"/>
        <v>75303</v>
      </c>
      <c r="F155" s="9">
        <f t="shared" ca="1" si="15"/>
        <v>894226</v>
      </c>
    </row>
    <row r="156" spans="1:6">
      <c r="A156">
        <v>155</v>
      </c>
      <c r="B156" s="9">
        <f t="shared" ca="1" si="11"/>
        <v>13902</v>
      </c>
      <c r="C156" s="9">
        <f t="shared" ca="1" si="12"/>
        <v>33072</v>
      </c>
      <c r="D156" s="9">
        <f t="shared" ca="1" si="13"/>
        <v>41882</v>
      </c>
      <c r="E156" s="9">
        <f t="shared" ca="1" si="14"/>
        <v>75283</v>
      </c>
      <c r="F156" s="9">
        <f t="shared" ca="1" si="15"/>
        <v>909203</v>
      </c>
    </row>
    <row r="157" spans="1:6">
      <c r="A157">
        <v>156</v>
      </c>
      <c r="B157" s="9">
        <f t="shared" ca="1" si="11"/>
        <v>14073</v>
      </c>
      <c r="C157" s="9">
        <f t="shared" ca="1" si="12"/>
        <v>33722</v>
      </c>
      <c r="D157" s="9">
        <f t="shared" ca="1" si="13"/>
        <v>41073</v>
      </c>
      <c r="E157" s="9">
        <f t="shared" ca="1" si="14"/>
        <v>76434</v>
      </c>
      <c r="F157" s="9">
        <f t="shared" ca="1" si="15"/>
        <v>910948</v>
      </c>
    </row>
    <row r="158" spans="1:6">
      <c r="A158">
        <v>157</v>
      </c>
      <c r="B158" s="9">
        <f t="shared" ca="1" si="11"/>
        <v>13726</v>
      </c>
      <c r="C158" s="9">
        <f t="shared" ca="1" si="12"/>
        <v>32984</v>
      </c>
      <c r="D158" s="9">
        <f t="shared" ca="1" si="13"/>
        <v>41449</v>
      </c>
      <c r="E158" s="9">
        <f t="shared" ca="1" si="14"/>
        <v>78415</v>
      </c>
      <c r="F158" s="9">
        <f t="shared" ca="1" si="15"/>
        <v>931113</v>
      </c>
    </row>
    <row r="159" spans="1:6">
      <c r="A159">
        <v>158</v>
      </c>
      <c r="B159" s="9">
        <f t="shared" ca="1" si="11"/>
        <v>13609</v>
      </c>
      <c r="C159" s="9">
        <f t="shared" ca="1" si="12"/>
        <v>33068</v>
      </c>
      <c r="D159" s="9">
        <f t="shared" ca="1" si="13"/>
        <v>41551</v>
      </c>
      <c r="E159" s="9">
        <f t="shared" ca="1" si="14"/>
        <v>80267</v>
      </c>
      <c r="F159" s="9">
        <f t="shared" ca="1" si="15"/>
        <v>911696</v>
      </c>
    </row>
    <row r="160" spans="1:6">
      <c r="A160">
        <v>159</v>
      </c>
      <c r="B160" s="9">
        <f t="shared" ca="1" si="11"/>
        <v>13357</v>
      </c>
      <c r="C160" s="9">
        <f t="shared" ca="1" si="12"/>
        <v>32751</v>
      </c>
      <c r="D160" s="9">
        <f t="shared" ca="1" si="13"/>
        <v>42371</v>
      </c>
      <c r="E160" s="9">
        <f t="shared" ca="1" si="14"/>
        <v>80054</v>
      </c>
      <c r="F160" s="9">
        <f t="shared" ca="1" si="15"/>
        <v>891638</v>
      </c>
    </row>
    <row r="161" spans="1:6">
      <c r="A161">
        <v>160</v>
      </c>
      <c r="B161" s="9">
        <f t="shared" ca="1" si="11"/>
        <v>13782</v>
      </c>
      <c r="C161" s="9">
        <f t="shared" ca="1" si="12"/>
        <v>32766</v>
      </c>
      <c r="D161" s="9">
        <f t="shared" ca="1" si="13"/>
        <v>41734</v>
      </c>
      <c r="E161" s="9">
        <f t="shared" ca="1" si="14"/>
        <v>82235</v>
      </c>
      <c r="F161" s="9">
        <f t="shared" ca="1" si="15"/>
        <v>886305</v>
      </c>
    </row>
    <row r="162" spans="1:6">
      <c r="A162">
        <v>161</v>
      </c>
      <c r="B162" s="9">
        <f t="shared" ca="1" si="11"/>
        <v>13577</v>
      </c>
      <c r="C162" s="9">
        <f t="shared" ca="1" si="12"/>
        <v>33795</v>
      </c>
      <c r="D162" s="9">
        <f t="shared" ca="1" si="13"/>
        <v>42968</v>
      </c>
      <c r="E162" s="9">
        <f t="shared" ca="1" si="14"/>
        <v>83623</v>
      </c>
      <c r="F162" s="9">
        <f t="shared" ca="1" si="15"/>
        <v>914191</v>
      </c>
    </row>
    <row r="163" spans="1:6">
      <c r="A163">
        <v>162</v>
      </c>
      <c r="B163" s="9">
        <f t="shared" ca="1" si="11"/>
        <v>13368</v>
      </c>
      <c r="C163" s="9">
        <f t="shared" ca="1" si="12"/>
        <v>34224</v>
      </c>
      <c r="D163" s="9">
        <f t="shared" ca="1" si="13"/>
        <v>42766</v>
      </c>
      <c r="E163" s="9">
        <f t="shared" ca="1" si="14"/>
        <v>85794</v>
      </c>
      <c r="F163" s="9">
        <f t="shared" ca="1" si="15"/>
        <v>927013</v>
      </c>
    </row>
    <row r="164" spans="1:6">
      <c r="A164">
        <v>163</v>
      </c>
      <c r="B164" s="9">
        <f t="shared" ca="1" si="11"/>
        <v>13642</v>
      </c>
      <c r="C164" s="9">
        <f t="shared" ca="1" si="12"/>
        <v>34416</v>
      </c>
      <c r="D164" s="9">
        <f t="shared" ca="1" si="13"/>
        <v>42944</v>
      </c>
      <c r="E164" s="9">
        <f t="shared" ca="1" si="14"/>
        <v>85233</v>
      </c>
      <c r="F164" s="9">
        <f t="shared" ca="1" si="15"/>
        <v>954920</v>
      </c>
    </row>
    <row r="165" spans="1:6">
      <c r="A165">
        <v>164</v>
      </c>
      <c r="B165" s="9">
        <f t="shared" ca="1" si="11"/>
        <v>13823</v>
      </c>
      <c r="C165" s="9">
        <f t="shared" ca="1" si="12"/>
        <v>35440</v>
      </c>
      <c r="D165" s="9">
        <f t="shared" ca="1" si="13"/>
        <v>41908</v>
      </c>
      <c r="E165" s="9">
        <f t="shared" ca="1" si="14"/>
        <v>87723</v>
      </c>
      <c r="F165" s="9">
        <f t="shared" ca="1" si="15"/>
        <v>959357</v>
      </c>
    </row>
    <row r="166" spans="1:6">
      <c r="A166">
        <v>165</v>
      </c>
      <c r="B166" s="9">
        <f t="shared" ca="1" si="11"/>
        <v>13788</v>
      </c>
      <c r="C166" s="9">
        <f t="shared" ca="1" si="12"/>
        <v>34406</v>
      </c>
      <c r="D166" s="9">
        <f t="shared" ca="1" si="13"/>
        <v>42355</v>
      </c>
      <c r="E166" s="9">
        <f t="shared" ca="1" si="14"/>
        <v>87240</v>
      </c>
      <c r="F166" s="9">
        <f t="shared" ca="1" si="15"/>
        <v>989435</v>
      </c>
    </row>
    <row r="167" spans="1:6">
      <c r="A167">
        <v>166</v>
      </c>
      <c r="B167" s="9">
        <f t="shared" ca="1" si="11"/>
        <v>13840</v>
      </c>
      <c r="C167" s="9">
        <f t="shared" ca="1" si="12"/>
        <v>33603</v>
      </c>
      <c r="D167" s="9">
        <f t="shared" ca="1" si="13"/>
        <v>42242</v>
      </c>
      <c r="E167" s="9">
        <f t="shared" ca="1" si="14"/>
        <v>87325</v>
      </c>
      <c r="F167" s="9">
        <f t="shared" ca="1" si="15"/>
        <v>993560</v>
      </c>
    </row>
    <row r="168" spans="1:6">
      <c r="A168">
        <v>167</v>
      </c>
      <c r="B168" s="9">
        <f t="shared" ca="1" si="11"/>
        <v>14039</v>
      </c>
      <c r="C168" s="9">
        <f t="shared" ca="1" si="12"/>
        <v>33493</v>
      </c>
      <c r="D168" s="9">
        <f t="shared" ca="1" si="13"/>
        <v>41970</v>
      </c>
      <c r="E168" s="9">
        <f t="shared" ca="1" si="14"/>
        <v>86124</v>
      </c>
      <c r="F168" s="9">
        <f t="shared" ca="1" si="15"/>
        <v>969027</v>
      </c>
    </row>
    <row r="169" spans="1:6">
      <c r="A169">
        <v>168</v>
      </c>
      <c r="B169" s="9">
        <f t="shared" ca="1" si="11"/>
        <v>13796</v>
      </c>
      <c r="C169" s="9">
        <f t="shared" ca="1" si="12"/>
        <v>34030</v>
      </c>
      <c r="D169" s="9">
        <f t="shared" ca="1" si="13"/>
        <v>41296</v>
      </c>
      <c r="E169" s="9">
        <f t="shared" ca="1" si="14"/>
        <v>88258</v>
      </c>
      <c r="F169" s="9">
        <f t="shared" ca="1" si="15"/>
        <v>958461</v>
      </c>
    </row>
    <row r="170" spans="1:6">
      <c r="A170">
        <v>169</v>
      </c>
      <c r="B170" s="9">
        <f t="shared" ca="1" si="11"/>
        <v>13507</v>
      </c>
      <c r="C170" s="9">
        <f t="shared" ca="1" si="12"/>
        <v>34031</v>
      </c>
      <c r="D170" s="9">
        <f t="shared" ca="1" si="13"/>
        <v>42391</v>
      </c>
      <c r="E170" s="9">
        <f t="shared" ca="1" si="14"/>
        <v>87715</v>
      </c>
      <c r="F170" s="9">
        <f t="shared" ca="1" si="15"/>
        <v>943860</v>
      </c>
    </row>
    <row r="171" spans="1:6">
      <c r="A171">
        <v>170</v>
      </c>
      <c r="B171" s="9">
        <f t="shared" ca="1" si="11"/>
        <v>13841</v>
      </c>
      <c r="C171" s="9">
        <f t="shared" ca="1" si="12"/>
        <v>34646</v>
      </c>
      <c r="D171" s="9">
        <f t="shared" ca="1" si="13"/>
        <v>42484</v>
      </c>
      <c r="E171" s="9">
        <f t="shared" ca="1" si="14"/>
        <v>87534</v>
      </c>
      <c r="F171" s="9">
        <f t="shared" ca="1" si="15"/>
        <v>973735</v>
      </c>
    </row>
    <row r="172" spans="1:6">
      <c r="A172">
        <v>171</v>
      </c>
      <c r="B172" s="9">
        <f t="shared" ca="1" si="11"/>
        <v>14284</v>
      </c>
      <c r="C172" s="9">
        <f t="shared" ca="1" si="12"/>
        <v>34126</v>
      </c>
      <c r="D172" s="9">
        <f t="shared" ca="1" si="13"/>
        <v>42385</v>
      </c>
      <c r="E172" s="9">
        <f t="shared" ca="1" si="14"/>
        <v>87094</v>
      </c>
      <c r="F172" s="9">
        <f t="shared" ca="1" si="15"/>
        <v>997277</v>
      </c>
    </row>
    <row r="173" spans="1:6">
      <c r="A173">
        <v>172</v>
      </c>
      <c r="B173" s="9">
        <f t="shared" ca="1" si="11"/>
        <v>14727</v>
      </c>
      <c r="C173" s="9">
        <f t="shared" ca="1" si="12"/>
        <v>34728</v>
      </c>
      <c r="D173" s="9">
        <f t="shared" ca="1" si="13"/>
        <v>42803</v>
      </c>
      <c r="E173" s="9">
        <f t="shared" ca="1" si="14"/>
        <v>88333</v>
      </c>
      <c r="F173" s="9">
        <f t="shared" ca="1" si="15"/>
        <v>1016334</v>
      </c>
    </row>
    <row r="174" spans="1:6">
      <c r="A174">
        <v>173</v>
      </c>
      <c r="B174" s="9">
        <f t="shared" ca="1" si="11"/>
        <v>14470</v>
      </c>
      <c r="C174" s="9">
        <f t="shared" ca="1" si="12"/>
        <v>35054</v>
      </c>
      <c r="D174" s="9">
        <f t="shared" ca="1" si="13"/>
        <v>44166</v>
      </c>
      <c r="E174" s="9">
        <f t="shared" ca="1" si="14"/>
        <v>90776</v>
      </c>
      <c r="F174" s="9">
        <f t="shared" ca="1" si="15"/>
        <v>1011096</v>
      </c>
    </row>
    <row r="175" spans="1:6">
      <c r="A175">
        <v>174</v>
      </c>
      <c r="B175" s="9">
        <f t="shared" ca="1" si="11"/>
        <v>14745</v>
      </c>
      <c r="C175" s="9">
        <f t="shared" ca="1" si="12"/>
        <v>34003</v>
      </c>
      <c r="D175" s="9">
        <f t="shared" ca="1" si="13"/>
        <v>43556</v>
      </c>
      <c r="E175" s="9">
        <f t="shared" ca="1" si="14"/>
        <v>88238</v>
      </c>
      <c r="F175" s="9">
        <f t="shared" ca="1" si="15"/>
        <v>1014684</v>
      </c>
    </row>
    <row r="176" spans="1:6">
      <c r="A176">
        <v>175</v>
      </c>
      <c r="B176" s="9">
        <f t="shared" ca="1" si="11"/>
        <v>15017</v>
      </c>
      <c r="C176" s="9">
        <f t="shared" ca="1" si="12"/>
        <v>34471</v>
      </c>
      <c r="D176" s="9">
        <f t="shared" ca="1" si="13"/>
        <v>43059</v>
      </c>
      <c r="E176" s="9">
        <f t="shared" ca="1" si="14"/>
        <v>88004</v>
      </c>
      <c r="F176" s="9">
        <f t="shared" ca="1" si="15"/>
        <v>994363</v>
      </c>
    </row>
    <row r="177" spans="1:6">
      <c r="A177">
        <v>176</v>
      </c>
      <c r="B177" s="9">
        <f t="shared" ca="1" si="11"/>
        <v>15370</v>
      </c>
      <c r="C177" s="9">
        <f t="shared" ca="1" si="12"/>
        <v>33940</v>
      </c>
      <c r="D177" s="9">
        <f t="shared" ca="1" si="13"/>
        <v>43774</v>
      </c>
      <c r="E177" s="9">
        <f t="shared" ca="1" si="14"/>
        <v>90897</v>
      </c>
      <c r="F177" s="9">
        <f t="shared" ca="1" si="15"/>
        <v>977044</v>
      </c>
    </row>
    <row r="178" spans="1:6">
      <c r="A178">
        <v>177</v>
      </c>
      <c r="B178" s="9">
        <f t="shared" ca="1" si="11"/>
        <v>15620</v>
      </c>
      <c r="C178" s="9">
        <f t="shared" ca="1" si="12"/>
        <v>33741</v>
      </c>
      <c r="D178" s="9">
        <f t="shared" ca="1" si="13"/>
        <v>44028</v>
      </c>
      <c r="E178" s="9">
        <f t="shared" ca="1" si="14"/>
        <v>89720</v>
      </c>
      <c r="F178" s="9">
        <f t="shared" ca="1" si="15"/>
        <v>954686</v>
      </c>
    </row>
    <row r="179" spans="1:6">
      <c r="A179">
        <v>178</v>
      </c>
      <c r="B179" s="9">
        <f t="shared" ca="1" si="11"/>
        <v>15207</v>
      </c>
      <c r="C179" s="9">
        <f t="shared" ca="1" si="12"/>
        <v>33406</v>
      </c>
      <c r="D179" s="9">
        <f t="shared" ca="1" si="13"/>
        <v>44704</v>
      </c>
      <c r="E179" s="9">
        <f t="shared" ca="1" si="14"/>
        <v>87494</v>
      </c>
      <c r="F179" s="9">
        <f t="shared" ca="1" si="15"/>
        <v>967322</v>
      </c>
    </row>
    <row r="180" spans="1:6">
      <c r="A180">
        <v>179</v>
      </c>
      <c r="B180" s="9">
        <f t="shared" ca="1" si="11"/>
        <v>14919</v>
      </c>
      <c r="C180" s="9">
        <f t="shared" ca="1" si="12"/>
        <v>33113</v>
      </c>
      <c r="D180" s="9">
        <f t="shared" ca="1" si="13"/>
        <v>44837</v>
      </c>
      <c r="E180" s="9">
        <f t="shared" ca="1" si="14"/>
        <v>87452</v>
      </c>
      <c r="F180" s="9">
        <f t="shared" ca="1" si="15"/>
        <v>983093</v>
      </c>
    </row>
    <row r="181" spans="1:6">
      <c r="A181">
        <v>180</v>
      </c>
      <c r="B181" s="9">
        <f t="shared" ca="1" si="11"/>
        <v>15170</v>
      </c>
      <c r="C181" s="9">
        <f t="shared" ca="1" si="12"/>
        <v>33426</v>
      </c>
      <c r="D181" s="9">
        <f t="shared" ca="1" si="13"/>
        <v>45646</v>
      </c>
      <c r="E181" s="9">
        <f t="shared" ca="1" si="14"/>
        <v>88347</v>
      </c>
      <c r="F181" s="9">
        <f t="shared" ca="1" si="15"/>
        <v>992789</v>
      </c>
    </row>
    <row r="182" spans="1:6">
      <c r="A182">
        <v>181</v>
      </c>
      <c r="B182" s="9">
        <f t="shared" ca="1" si="11"/>
        <v>15513</v>
      </c>
      <c r="C182" s="9">
        <f t="shared" ca="1" si="12"/>
        <v>33368</v>
      </c>
      <c r="D182" s="9">
        <f t="shared" ca="1" si="13"/>
        <v>45188</v>
      </c>
      <c r="E182" s="9">
        <f t="shared" ca="1" si="14"/>
        <v>90157</v>
      </c>
      <c r="F182" s="9">
        <f t="shared" ca="1" si="15"/>
        <v>1014528</v>
      </c>
    </row>
    <row r="183" spans="1:6">
      <c r="A183">
        <v>182</v>
      </c>
      <c r="B183" s="9">
        <f t="shared" ca="1" si="11"/>
        <v>15079</v>
      </c>
      <c r="C183" s="9">
        <f t="shared" ca="1" si="12"/>
        <v>34207</v>
      </c>
      <c r="D183" s="9">
        <f t="shared" ca="1" si="13"/>
        <v>45257</v>
      </c>
      <c r="E183" s="9">
        <f t="shared" ca="1" si="14"/>
        <v>87596</v>
      </c>
      <c r="F183" s="9">
        <f t="shared" ca="1" si="15"/>
        <v>1001916</v>
      </c>
    </row>
    <row r="184" spans="1:6">
      <c r="A184">
        <v>183</v>
      </c>
      <c r="B184" s="9">
        <f t="shared" ca="1" si="11"/>
        <v>14949</v>
      </c>
      <c r="C184" s="9">
        <f t="shared" ca="1" si="12"/>
        <v>35023</v>
      </c>
      <c r="D184" s="9">
        <f t="shared" ca="1" si="13"/>
        <v>45311</v>
      </c>
      <c r="E184" s="9">
        <f t="shared" ca="1" si="14"/>
        <v>85745</v>
      </c>
      <c r="F184" s="9">
        <f t="shared" ca="1" si="15"/>
        <v>1004349</v>
      </c>
    </row>
    <row r="185" spans="1:6">
      <c r="A185">
        <v>184</v>
      </c>
      <c r="B185" s="9">
        <f t="shared" ca="1" si="11"/>
        <v>15134</v>
      </c>
      <c r="C185" s="9">
        <f t="shared" ca="1" si="12"/>
        <v>35689</v>
      </c>
      <c r="D185" s="9">
        <f t="shared" ca="1" si="13"/>
        <v>45109</v>
      </c>
      <c r="E185" s="9">
        <f t="shared" ca="1" si="14"/>
        <v>84760</v>
      </c>
      <c r="F185" s="9">
        <f t="shared" ca="1" si="15"/>
        <v>1022066</v>
      </c>
    </row>
    <row r="186" spans="1:6">
      <c r="A186">
        <v>185</v>
      </c>
      <c r="B186" s="9">
        <f t="shared" ca="1" si="11"/>
        <v>14741</v>
      </c>
      <c r="C186" s="9">
        <f t="shared" ca="1" si="12"/>
        <v>35239</v>
      </c>
      <c r="D186" s="9">
        <f t="shared" ca="1" si="13"/>
        <v>44412</v>
      </c>
      <c r="E186" s="9">
        <f t="shared" ca="1" si="14"/>
        <v>82705</v>
      </c>
      <c r="F186" s="9">
        <f t="shared" ca="1" si="15"/>
        <v>1041843</v>
      </c>
    </row>
    <row r="187" spans="1:6">
      <c r="A187">
        <v>186</v>
      </c>
      <c r="B187" s="9">
        <f t="shared" ca="1" si="11"/>
        <v>14370</v>
      </c>
      <c r="C187" s="9">
        <f t="shared" ca="1" si="12"/>
        <v>36298</v>
      </c>
      <c r="D187" s="9">
        <f t="shared" ca="1" si="13"/>
        <v>43842</v>
      </c>
      <c r="E187" s="9">
        <f t="shared" ca="1" si="14"/>
        <v>81284</v>
      </c>
      <c r="F187" s="9">
        <f t="shared" ca="1" si="15"/>
        <v>1069864</v>
      </c>
    </row>
    <row r="188" spans="1:6">
      <c r="A188">
        <v>187</v>
      </c>
      <c r="B188" s="9">
        <f t="shared" ca="1" si="11"/>
        <v>14431</v>
      </c>
      <c r="C188" s="9">
        <f t="shared" ca="1" si="12"/>
        <v>35743</v>
      </c>
      <c r="D188" s="9">
        <f t="shared" ca="1" si="13"/>
        <v>44244</v>
      </c>
      <c r="E188" s="9">
        <f t="shared" ca="1" si="14"/>
        <v>83632</v>
      </c>
      <c r="F188" s="9">
        <f t="shared" ca="1" si="15"/>
        <v>1061130</v>
      </c>
    </row>
    <row r="189" spans="1:6">
      <c r="A189">
        <v>188</v>
      </c>
      <c r="B189" s="9">
        <f t="shared" ca="1" si="11"/>
        <v>14676</v>
      </c>
      <c r="C189" s="9">
        <f t="shared" ca="1" si="12"/>
        <v>34925</v>
      </c>
      <c r="D189" s="9">
        <f t="shared" ca="1" si="13"/>
        <v>43263</v>
      </c>
      <c r="E189" s="9">
        <f t="shared" ca="1" si="14"/>
        <v>86089</v>
      </c>
      <c r="F189" s="9">
        <f t="shared" ca="1" si="15"/>
        <v>1087930</v>
      </c>
    </row>
    <row r="190" spans="1:6">
      <c r="A190">
        <v>189</v>
      </c>
      <c r="B190" s="9">
        <f t="shared" ca="1" si="11"/>
        <v>14794</v>
      </c>
      <c r="C190" s="9">
        <f t="shared" ca="1" si="12"/>
        <v>35903</v>
      </c>
      <c r="D190" s="9">
        <f t="shared" ca="1" si="13"/>
        <v>44159</v>
      </c>
      <c r="E190" s="9">
        <f t="shared" ca="1" si="14"/>
        <v>85117</v>
      </c>
      <c r="F190" s="9">
        <f t="shared" ca="1" si="15"/>
        <v>1120747</v>
      </c>
    </row>
    <row r="191" spans="1:6">
      <c r="A191">
        <v>190</v>
      </c>
      <c r="B191" s="9">
        <f t="shared" ca="1" si="11"/>
        <v>15046</v>
      </c>
      <c r="C191" s="9">
        <f t="shared" ca="1" si="12"/>
        <v>36751</v>
      </c>
      <c r="D191" s="9">
        <f t="shared" ca="1" si="13"/>
        <v>45029</v>
      </c>
      <c r="E191" s="9">
        <f t="shared" ca="1" si="14"/>
        <v>87563</v>
      </c>
      <c r="F191" s="9">
        <f t="shared" ca="1" si="15"/>
        <v>1098161</v>
      </c>
    </row>
    <row r="192" spans="1:6">
      <c r="A192">
        <v>191</v>
      </c>
      <c r="B192" s="9">
        <f t="shared" ca="1" si="11"/>
        <v>15395</v>
      </c>
      <c r="C192" s="9">
        <f t="shared" ca="1" si="12"/>
        <v>36323</v>
      </c>
      <c r="D192" s="9">
        <f t="shared" ca="1" si="13"/>
        <v>44328</v>
      </c>
      <c r="E192" s="9">
        <f t="shared" ca="1" si="14"/>
        <v>87097</v>
      </c>
      <c r="F192" s="9">
        <f t="shared" ca="1" si="15"/>
        <v>1106173</v>
      </c>
    </row>
    <row r="193" spans="1:6">
      <c r="A193">
        <v>192</v>
      </c>
      <c r="B193" s="9">
        <f t="shared" ca="1" si="11"/>
        <v>15668</v>
      </c>
      <c r="C193" s="9">
        <f t="shared" ca="1" si="12"/>
        <v>35892</v>
      </c>
      <c r="D193" s="9">
        <f t="shared" ca="1" si="13"/>
        <v>43637</v>
      </c>
      <c r="E193" s="9">
        <f t="shared" ca="1" si="14"/>
        <v>87080</v>
      </c>
      <c r="F193" s="9">
        <f t="shared" ca="1" si="15"/>
        <v>1117833</v>
      </c>
    </row>
    <row r="194" spans="1:6">
      <c r="A194">
        <v>193</v>
      </c>
      <c r="B194" s="9">
        <f t="shared" ca="1" si="11"/>
        <v>15380</v>
      </c>
      <c r="C194" s="9">
        <f t="shared" ca="1" si="12"/>
        <v>35562</v>
      </c>
      <c r="D194" s="9">
        <f t="shared" ca="1" si="13"/>
        <v>42501</v>
      </c>
      <c r="E194" s="9">
        <f t="shared" ca="1" si="14"/>
        <v>89760</v>
      </c>
      <c r="F194" s="9">
        <f t="shared" ca="1" si="15"/>
        <v>1112086</v>
      </c>
    </row>
    <row r="195" spans="1:6">
      <c r="A195">
        <v>194</v>
      </c>
      <c r="B195" s="9">
        <f t="shared" ca="1" si="11"/>
        <v>15883</v>
      </c>
      <c r="C195" s="9">
        <f t="shared" ca="1" si="12"/>
        <v>36359</v>
      </c>
      <c r="D195" s="9">
        <f t="shared" ca="1" si="13"/>
        <v>43435</v>
      </c>
      <c r="E195" s="9">
        <f t="shared" ca="1" si="14"/>
        <v>89643</v>
      </c>
      <c r="F195" s="9">
        <f t="shared" ca="1" si="15"/>
        <v>1103365</v>
      </c>
    </row>
    <row r="196" spans="1:6">
      <c r="A196">
        <v>195</v>
      </c>
      <c r="B196" s="9">
        <f t="shared" ref="B196:B253" ca="1" si="16">RANDBETWEEN(B195*0.97, B195*1.033)</f>
        <v>15756</v>
      </c>
      <c r="C196" s="9">
        <f t="shared" ref="C196:C253" ca="1" si="17">RANDBETWEEN(C195*0.97, C195*1.033)</f>
        <v>35887</v>
      </c>
      <c r="D196" s="9">
        <f t="shared" ref="D196:D253" ca="1" si="18">RANDBETWEEN(D195*0.97, D195*1.033)</f>
        <v>44778</v>
      </c>
      <c r="E196" s="9">
        <f t="shared" ref="E196:E253" ca="1" si="19">RANDBETWEEN(E195*0.97, E195*1.033)</f>
        <v>87578</v>
      </c>
      <c r="F196" s="9">
        <f t="shared" ref="F196:F253" ca="1" si="20">RANDBETWEEN(F195*0.97, F195*1.033)</f>
        <v>1095575</v>
      </c>
    </row>
    <row r="197" spans="1:6">
      <c r="A197">
        <v>196</v>
      </c>
      <c r="B197" s="9">
        <f t="shared" ca="1" si="16"/>
        <v>15350</v>
      </c>
      <c r="C197" s="9">
        <f t="shared" ca="1" si="17"/>
        <v>36821</v>
      </c>
      <c r="D197" s="9">
        <f t="shared" ca="1" si="18"/>
        <v>44326</v>
      </c>
      <c r="E197" s="9">
        <f t="shared" ca="1" si="19"/>
        <v>85725</v>
      </c>
      <c r="F197" s="9">
        <f t="shared" ca="1" si="20"/>
        <v>1070859</v>
      </c>
    </row>
    <row r="198" spans="1:6">
      <c r="A198">
        <v>197</v>
      </c>
      <c r="B198" s="9">
        <f t="shared" ca="1" si="16"/>
        <v>14892</v>
      </c>
      <c r="C198" s="9">
        <f t="shared" ca="1" si="17"/>
        <v>37656</v>
      </c>
      <c r="D198" s="9">
        <f t="shared" ca="1" si="18"/>
        <v>43804</v>
      </c>
      <c r="E198" s="9">
        <f t="shared" ca="1" si="19"/>
        <v>86408</v>
      </c>
      <c r="F198" s="9">
        <f t="shared" ca="1" si="20"/>
        <v>1094522</v>
      </c>
    </row>
    <row r="199" spans="1:6">
      <c r="A199">
        <v>198</v>
      </c>
      <c r="B199" s="9">
        <f t="shared" ca="1" si="16"/>
        <v>14567</v>
      </c>
      <c r="C199" s="9">
        <f t="shared" ca="1" si="17"/>
        <v>37029</v>
      </c>
      <c r="D199" s="9">
        <f t="shared" ca="1" si="18"/>
        <v>44904</v>
      </c>
      <c r="E199" s="9">
        <f t="shared" ca="1" si="19"/>
        <v>88210</v>
      </c>
      <c r="F199" s="9">
        <f t="shared" ca="1" si="20"/>
        <v>1121347</v>
      </c>
    </row>
    <row r="200" spans="1:6">
      <c r="A200">
        <v>199</v>
      </c>
      <c r="B200" s="9">
        <f t="shared" ca="1" si="16"/>
        <v>14788</v>
      </c>
      <c r="C200" s="9">
        <f t="shared" ca="1" si="17"/>
        <v>36781</v>
      </c>
      <c r="D200" s="9">
        <f t="shared" ca="1" si="18"/>
        <v>43748</v>
      </c>
      <c r="E200" s="9">
        <f t="shared" ca="1" si="19"/>
        <v>90328</v>
      </c>
      <c r="F200" s="9">
        <f t="shared" ca="1" si="20"/>
        <v>1106658</v>
      </c>
    </row>
    <row r="201" spans="1:6">
      <c r="A201">
        <v>200</v>
      </c>
      <c r="B201" s="9">
        <f t="shared" ca="1" si="16"/>
        <v>15234</v>
      </c>
      <c r="C201" s="9">
        <f t="shared" ca="1" si="17"/>
        <v>36428</v>
      </c>
      <c r="D201" s="9">
        <f t="shared" ca="1" si="18"/>
        <v>45057</v>
      </c>
      <c r="E201" s="9">
        <f t="shared" ca="1" si="19"/>
        <v>90098</v>
      </c>
      <c r="F201" s="9">
        <f t="shared" ca="1" si="20"/>
        <v>1117527</v>
      </c>
    </row>
    <row r="202" spans="1:6">
      <c r="A202">
        <v>201</v>
      </c>
      <c r="B202" s="9">
        <f t="shared" ca="1" si="16"/>
        <v>15675</v>
      </c>
      <c r="C202" s="9">
        <f t="shared" ca="1" si="17"/>
        <v>37570</v>
      </c>
      <c r="D202" s="9">
        <f t="shared" ca="1" si="18"/>
        <v>46242</v>
      </c>
      <c r="E202" s="9">
        <f t="shared" ca="1" si="19"/>
        <v>88470</v>
      </c>
      <c r="F202" s="9">
        <f t="shared" ca="1" si="20"/>
        <v>1146027</v>
      </c>
    </row>
    <row r="203" spans="1:6">
      <c r="A203">
        <v>202</v>
      </c>
      <c r="B203" s="9">
        <f t="shared" ca="1" si="16"/>
        <v>15538</v>
      </c>
      <c r="C203" s="9">
        <f t="shared" ca="1" si="17"/>
        <v>38431</v>
      </c>
      <c r="D203" s="9">
        <f t="shared" ca="1" si="18"/>
        <v>46398</v>
      </c>
      <c r="E203" s="9">
        <f t="shared" ca="1" si="19"/>
        <v>90683</v>
      </c>
      <c r="F203" s="9">
        <f t="shared" ca="1" si="20"/>
        <v>1176466</v>
      </c>
    </row>
    <row r="204" spans="1:6">
      <c r="A204">
        <v>203</v>
      </c>
      <c r="B204" s="9">
        <f t="shared" ca="1" si="16"/>
        <v>16025</v>
      </c>
      <c r="C204" s="9">
        <f t="shared" ca="1" si="17"/>
        <v>39068</v>
      </c>
      <c r="D204" s="9">
        <f t="shared" ca="1" si="18"/>
        <v>46449</v>
      </c>
      <c r="E204" s="9">
        <f t="shared" ca="1" si="19"/>
        <v>88618</v>
      </c>
      <c r="F204" s="9">
        <f t="shared" ca="1" si="20"/>
        <v>1198426</v>
      </c>
    </row>
    <row r="205" spans="1:6">
      <c r="A205">
        <v>204</v>
      </c>
      <c r="B205" s="9">
        <f t="shared" ca="1" si="16"/>
        <v>16345</v>
      </c>
      <c r="C205" s="9">
        <f t="shared" ca="1" si="17"/>
        <v>38456</v>
      </c>
      <c r="D205" s="9">
        <f t="shared" ca="1" si="18"/>
        <v>47039</v>
      </c>
      <c r="E205" s="9">
        <f t="shared" ca="1" si="19"/>
        <v>86937</v>
      </c>
      <c r="F205" s="9">
        <f t="shared" ca="1" si="20"/>
        <v>1234424</v>
      </c>
    </row>
    <row r="206" spans="1:6">
      <c r="A206">
        <v>205</v>
      </c>
      <c r="B206" s="9">
        <f t="shared" ca="1" si="16"/>
        <v>16480</v>
      </c>
      <c r="C206" s="9">
        <f t="shared" ca="1" si="17"/>
        <v>39718</v>
      </c>
      <c r="D206" s="9">
        <f t="shared" ca="1" si="18"/>
        <v>47674</v>
      </c>
      <c r="E206" s="9">
        <f t="shared" ca="1" si="19"/>
        <v>87874</v>
      </c>
      <c r="F206" s="9">
        <f t="shared" ca="1" si="20"/>
        <v>1221551</v>
      </c>
    </row>
    <row r="207" spans="1:6">
      <c r="A207">
        <v>206</v>
      </c>
      <c r="B207" s="9">
        <f t="shared" ca="1" si="16"/>
        <v>16693</v>
      </c>
      <c r="C207" s="9">
        <f t="shared" ca="1" si="17"/>
        <v>40842</v>
      </c>
      <c r="D207" s="9">
        <f t="shared" ca="1" si="18"/>
        <v>48689</v>
      </c>
      <c r="E207" s="9">
        <f t="shared" ca="1" si="19"/>
        <v>89110</v>
      </c>
      <c r="F207" s="9">
        <f t="shared" ca="1" si="20"/>
        <v>1204507</v>
      </c>
    </row>
    <row r="208" spans="1:6">
      <c r="A208">
        <v>207</v>
      </c>
      <c r="B208" s="9">
        <f t="shared" ca="1" si="16"/>
        <v>16357</v>
      </c>
      <c r="C208" s="9">
        <f t="shared" ca="1" si="17"/>
        <v>40661</v>
      </c>
      <c r="D208" s="9">
        <f t="shared" ca="1" si="18"/>
        <v>49850</v>
      </c>
      <c r="E208" s="9">
        <f t="shared" ca="1" si="19"/>
        <v>89819</v>
      </c>
      <c r="F208" s="9">
        <f t="shared" ca="1" si="20"/>
        <v>1174749</v>
      </c>
    </row>
    <row r="209" spans="1:6">
      <c r="A209">
        <v>208</v>
      </c>
      <c r="B209" s="9">
        <f t="shared" ca="1" si="16"/>
        <v>16182</v>
      </c>
      <c r="C209" s="9">
        <f t="shared" ca="1" si="17"/>
        <v>39488</v>
      </c>
      <c r="D209" s="9">
        <f t="shared" ca="1" si="18"/>
        <v>49928</v>
      </c>
      <c r="E209" s="9">
        <f t="shared" ca="1" si="19"/>
        <v>88659</v>
      </c>
      <c r="F209" s="9">
        <f t="shared" ca="1" si="20"/>
        <v>1167330</v>
      </c>
    </row>
    <row r="210" spans="1:6">
      <c r="A210">
        <v>209</v>
      </c>
      <c r="B210" s="9">
        <f t="shared" ca="1" si="16"/>
        <v>16143</v>
      </c>
      <c r="C210" s="9">
        <f t="shared" ca="1" si="17"/>
        <v>38850</v>
      </c>
      <c r="D210" s="9">
        <f t="shared" ca="1" si="18"/>
        <v>50819</v>
      </c>
      <c r="E210" s="9">
        <f t="shared" ca="1" si="19"/>
        <v>88201</v>
      </c>
      <c r="F210" s="9">
        <f t="shared" ca="1" si="20"/>
        <v>1197429</v>
      </c>
    </row>
    <row r="211" spans="1:6">
      <c r="A211">
        <v>210</v>
      </c>
      <c r="B211" s="9">
        <f t="shared" ca="1" si="16"/>
        <v>16254</v>
      </c>
      <c r="C211" s="9">
        <f t="shared" ca="1" si="17"/>
        <v>38707</v>
      </c>
      <c r="D211" s="9">
        <f t="shared" ca="1" si="18"/>
        <v>50030</v>
      </c>
      <c r="E211" s="9">
        <f t="shared" ca="1" si="19"/>
        <v>90961</v>
      </c>
      <c r="F211" s="9">
        <f t="shared" ca="1" si="20"/>
        <v>1216965</v>
      </c>
    </row>
    <row r="212" spans="1:6">
      <c r="A212">
        <v>211</v>
      </c>
      <c r="B212" s="9">
        <f t="shared" ca="1" si="16"/>
        <v>15929</v>
      </c>
      <c r="C212" s="9">
        <f t="shared" ca="1" si="17"/>
        <v>39307</v>
      </c>
      <c r="D212" s="9">
        <f t="shared" ca="1" si="18"/>
        <v>50399</v>
      </c>
      <c r="E212" s="9">
        <f t="shared" ca="1" si="19"/>
        <v>92143</v>
      </c>
      <c r="F212" s="9">
        <f t="shared" ca="1" si="20"/>
        <v>1216416</v>
      </c>
    </row>
    <row r="213" spans="1:6">
      <c r="A213">
        <v>212</v>
      </c>
      <c r="B213" s="9">
        <f t="shared" ca="1" si="16"/>
        <v>15488</v>
      </c>
      <c r="C213" s="9">
        <f t="shared" ca="1" si="17"/>
        <v>38197</v>
      </c>
      <c r="D213" s="9">
        <f t="shared" ca="1" si="18"/>
        <v>49435</v>
      </c>
      <c r="E213" s="9">
        <f t="shared" ca="1" si="19"/>
        <v>92501</v>
      </c>
      <c r="F213" s="9">
        <f t="shared" ca="1" si="20"/>
        <v>1211076</v>
      </c>
    </row>
    <row r="214" spans="1:6">
      <c r="A214">
        <v>213</v>
      </c>
      <c r="B214" s="9">
        <f t="shared" ca="1" si="16"/>
        <v>15832</v>
      </c>
      <c r="C214" s="9">
        <f t="shared" ca="1" si="17"/>
        <v>38772</v>
      </c>
      <c r="D214" s="9">
        <f t="shared" ca="1" si="18"/>
        <v>48247</v>
      </c>
      <c r="E214" s="9">
        <f t="shared" ca="1" si="19"/>
        <v>91026</v>
      </c>
      <c r="F214" s="9">
        <f t="shared" ca="1" si="20"/>
        <v>1219165</v>
      </c>
    </row>
    <row r="215" spans="1:6">
      <c r="A215">
        <v>214</v>
      </c>
      <c r="B215" s="9">
        <f t="shared" ca="1" si="16"/>
        <v>16330</v>
      </c>
      <c r="C215" s="9">
        <f t="shared" ca="1" si="17"/>
        <v>39182</v>
      </c>
      <c r="D215" s="9">
        <f t="shared" ca="1" si="18"/>
        <v>49221</v>
      </c>
      <c r="E215" s="9">
        <f t="shared" ca="1" si="19"/>
        <v>91484</v>
      </c>
      <c r="F215" s="9">
        <f t="shared" ca="1" si="20"/>
        <v>1187742</v>
      </c>
    </row>
    <row r="216" spans="1:6">
      <c r="A216">
        <v>215</v>
      </c>
      <c r="B216" s="9">
        <f t="shared" ca="1" si="16"/>
        <v>16273</v>
      </c>
      <c r="C216" s="9">
        <f t="shared" ca="1" si="17"/>
        <v>40426</v>
      </c>
      <c r="D216" s="9">
        <f t="shared" ca="1" si="18"/>
        <v>48747</v>
      </c>
      <c r="E216" s="9">
        <f t="shared" ca="1" si="19"/>
        <v>91188</v>
      </c>
      <c r="F216" s="9">
        <f t="shared" ca="1" si="20"/>
        <v>1204381</v>
      </c>
    </row>
    <row r="217" spans="1:6">
      <c r="A217">
        <v>216</v>
      </c>
      <c r="B217" s="9">
        <f t="shared" ca="1" si="16"/>
        <v>16582</v>
      </c>
      <c r="C217" s="9">
        <f t="shared" ca="1" si="17"/>
        <v>39935</v>
      </c>
      <c r="D217" s="9">
        <f t="shared" ca="1" si="18"/>
        <v>49624</v>
      </c>
      <c r="E217" s="9">
        <f t="shared" ca="1" si="19"/>
        <v>91932</v>
      </c>
      <c r="F217" s="9">
        <f t="shared" ca="1" si="20"/>
        <v>1235827</v>
      </c>
    </row>
    <row r="218" spans="1:6">
      <c r="A218">
        <v>217</v>
      </c>
      <c r="B218" s="9">
        <f t="shared" ca="1" si="16"/>
        <v>16379</v>
      </c>
      <c r="C218" s="9">
        <f t="shared" ca="1" si="17"/>
        <v>39821</v>
      </c>
      <c r="D218" s="9">
        <f t="shared" ca="1" si="18"/>
        <v>48239</v>
      </c>
      <c r="E218" s="9">
        <f t="shared" ca="1" si="19"/>
        <v>92712</v>
      </c>
      <c r="F218" s="9">
        <f t="shared" ca="1" si="20"/>
        <v>1220646</v>
      </c>
    </row>
    <row r="219" spans="1:6">
      <c r="A219">
        <v>218</v>
      </c>
      <c r="B219" s="9">
        <f t="shared" ca="1" si="16"/>
        <v>16111</v>
      </c>
      <c r="C219" s="9">
        <f t="shared" ca="1" si="17"/>
        <v>40725</v>
      </c>
      <c r="D219" s="9">
        <f t="shared" ca="1" si="18"/>
        <v>48804</v>
      </c>
      <c r="E219" s="9">
        <f t="shared" ca="1" si="19"/>
        <v>91675</v>
      </c>
      <c r="F219" s="9">
        <f t="shared" ca="1" si="20"/>
        <v>1203321</v>
      </c>
    </row>
    <row r="220" spans="1:6">
      <c r="A220">
        <v>219</v>
      </c>
      <c r="B220" s="9">
        <f t="shared" ca="1" si="16"/>
        <v>15990</v>
      </c>
      <c r="C220" s="9">
        <f t="shared" ca="1" si="17"/>
        <v>39889</v>
      </c>
      <c r="D220" s="9">
        <f t="shared" ca="1" si="18"/>
        <v>50084</v>
      </c>
      <c r="E220" s="9">
        <f t="shared" ca="1" si="19"/>
        <v>89062</v>
      </c>
      <c r="F220" s="9">
        <f t="shared" ca="1" si="20"/>
        <v>1173026</v>
      </c>
    </row>
    <row r="221" spans="1:6">
      <c r="A221">
        <v>220</v>
      </c>
      <c r="B221" s="9">
        <f t="shared" ca="1" si="16"/>
        <v>15986</v>
      </c>
      <c r="C221" s="9">
        <f t="shared" ca="1" si="17"/>
        <v>40042</v>
      </c>
      <c r="D221" s="9">
        <f t="shared" ca="1" si="18"/>
        <v>51181</v>
      </c>
      <c r="E221" s="9">
        <f t="shared" ca="1" si="19"/>
        <v>87887</v>
      </c>
      <c r="F221" s="9">
        <f t="shared" ca="1" si="20"/>
        <v>1211415</v>
      </c>
    </row>
    <row r="222" spans="1:6">
      <c r="A222">
        <v>221</v>
      </c>
      <c r="B222" s="9">
        <f t="shared" ca="1" si="16"/>
        <v>15805</v>
      </c>
      <c r="C222" s="9">
        <f t="shared" ca="1" si="17"/>
        <v>41302</v>
      </c>
      <c r="D222" s="9">
        <f t="shared" ca="1" si="18"/>
        <v>50384</v>
      </c>
      <c r="E222" s="9">
        <f t="shared" ca="1" si="19"/>
        <v>86206</v>
      </c>
      <c r="F222" s="9">
        <f t="shared" ca="1" si="20"/>
        <v>1206124</v>
      </c>
    </row>
    <row r="223" spans="1:6">
      <c r="A223">
        <v>222</v>
      </c>
      <c r="B223" s="9">
        <f t="shared" ca="1" si="16"/>
        <v>15423</v>
      </c>
      <c r="C223" s="9">
        <f t="shared" ca="1" si="17"/>
        <v>40817</v>
      </c>
      <c r="D223" s="9">
        <f t="shared" ca="1" si="18"/>
        <v>49811</v>
      </c>
      <c r="E223" s="9">
        <f t="shared" ca="1" si="19"/>
        <v>88100</v>
      </c>
      <c r="F223" s="9">
        <f t="shared" ca="1" si="20"/>
        <v>1174873</v>
      </c>
    </row>
    <row r="224" spans="1:6">
      <c r="A224">
        <v>223</v>
      </c>
      <c r="B224" s="9">
        <f t="shared" ca="1" si="16"/>
        <v>15818</v>
      </c>
      <c r="C224" s="9">
        <f t="shared" ca="1" si="17"/>
        <v>40148</v>
      </c>
      <c r="D224" s="9">
        <f t="shared" ca="1" si="18"/>
        <v>50695</v>
      </c>
      <c r="E224" s="9">
        <f t="shared" ca="1" si="19"/>
        <v>87603</v>
      </c>
      <c r="F224" s="9">
        <f t="shared" ca="1" si="20"/>
        <v>1210022</v>
      </c>
    </row>
    <row r="225" spans="1:6">
      <c r="A225">
        <v>224</v>
      </c>
      <c r="B225" s="9">
        <f t="shared" ca="1" si="16"/>
        <v>15646</v>
      </c>
      <c r="C225" s="9">
        <f t="shared" ca="1" si="17"/>
        <v>40611</v>
      </c>
      <c r="D225" s="9">
        <f t="shared" ca="1" si="18"/>
        <v>49809</v>
      </c>
      <c r="E225" s="9">
        <f t="shared" ca="1" si="19"/>
        <v>85171</v>
      </c>
      <c r="F225" s="9">
        <f t="shared" ca="1" si="20"/>
        <v>1237651</v>
      </c>
    </row>
    <row r="226" spans="1:6">
      <c r="A226">
        <v>225</v>
      </c>
      <c r="B226" s="9">
        <f t="shared" ca="1" si="16"/>
        <v>15732</v>
      </c>
      <c r="C226" s="9">
        <f t="shared" ca="1" si="17"/>
        <v>40181</v>
      </c>
      <c r="D226" s="9">
        <f t="shared" ca="1" si="18"/>
        <v>51227</v>
      </c>
      <c r="E226" s="9">
        <f t="shared" ca="1" si="19"/>
        <v>86823</v>
      </c>
      <c r="F226" s="9">
        <f t="shared" ca="1" si="20"/>
        <v>1220834</v>
      </c>
    </row>
    <row r="227" spans="1:6">
      <c r="A227">
        <v>226</v>
      </c>
      <c r="B227" s="9">
        <f t="shared" ca="1" si="16"/>
        <v>15347</v>
      </c>
      <c r="C227" s="9">
        <f t="shared" ca="1" si="17"/>
        <v>39507</v>
      </c>
      <c r="D227" s="9">
        <f t="shared" ca="1" si="18"/>
        <v>49752</v>
      </c>
      <c r="E227" s="9">
        <f t="shared" ca="1" si="19"/>
        <v>89683</v>
      </c>
      <c r="F227" s="9">
        <f t="shared" ca="1" si="20"/>
        <v>1206842</v>
      </c>
    </row>
    <row r="228" spans="1:6">
      <c r="A228">
        <v>227</v>
      </c>
      <c r="B228" s="9">
        <f t="shared" ca="1" si="16"/>
        <v>15353</v>
      </c>
      <c r="C228" s="9">
        <f t="shared" ca="1" si="17"/>
        <v>40442</v>
      </c>
      <c r="D228" s="9">
        <f t="shared" ca="1" si="18"/>
        <v>51195</v>
      </c>
      <c r="E228" s="9">
        <f t="shared" ca="1" si="19"/>
        <v>92077</v>
      </c>
      <c r="F228" s="9">
        <f t="shared" ca="1" si="20"/>
        <v>1239835</v>
      </c>
    </row>
    <row r="229" spans="1:6">
      <c r="A229">
        <v>228</v>
      </c>
      <c r="B229" s="9">
        <f t="shared" ca="1" si="16"/>
        <v>15180</v>
      </c>
      <c r="C229" s="9">
        <f t="shared" ca="1" si="17"/>
        <v>39555</v>
      </c>
      <c r="D229" s="9">
        <f t="shared" ca="1" si="18"/>
        <v>52541</v>
      </c>
      <c r="E229" s="9">
        <f t="shared" ca="1" si="19"/>
        <v>91578</v>
      </c>
      <c r="F229" s="9">
        <f t="shared" ca="1" si="20"/>
        <v>1248488</v>
      </c>
    </row>
    <row r="230" spans="1:6">
      <c r="A230">
        <v>229</v>
      </c>
      <c r="B230" s="9">
        <f t="shared" ca="1" si="16"/>
        <v>15059</v>
      </c>
      <c r="C230" s="9">
        <f t="shared" ca="1" si="17"/>
        <v>40106</v>
      </c>
      <c r="D230" s="9">
        <f t="shared" ca="1" si="18"/>
        <v>53570</v>
      </c>
      <c r="E230" s="9">
        <f t="shared" ca="1" si="19"/>
        <v>90723</v>
      </c>
      <c r="F230" s="9">
        <f t="shared" ca="1" si="20"/>
        <v>1226036</v>
      </c>
    </row>
    <row r="231" spans="1:6">
      <c r="A231">
        <v>230</v>
      </c>
      <c r="B231" s="9">
        <f t="shared" ca="1" si="16"/>
        <v>15300</v>
      </c>
      <c r="C231" s="9">
        <f t="shared" ca="1" si="17"/>
        <v>39014</v>
      </c>
      <c r="D231" s="9">
        <f t="shared" ca="1" si="18"/>
        <v>53370</v>
      </c>
      <c r="E231" s="9">
        <f t="shared" ca="1" si="19"/>
        <v>89775</v>
      </c>
      <c r="F231" s="9">
        <f t="shared" ca="1" si="20"/>
        <v>1238071</v>
      </c>
    </row>
    <row r="232" spans="1:6">
      <c r="A232">
        <v>231</v>
      </c>
      <c r="B232" s="9">
        <f t="shared" ca="1" si="16"/>
        <v>15060</v>
      </c>
      <c r="C232" s="9">
        <f t="shared" ca="1" si="17"/>
        <v>38704</v>
      </c>
      <c r="D232" s="9">
        <f t="shared" ca="1" si="18"/>
        <v>55105</v>
      </c>
      <c r="E232" s="9">
        <f t="shared" ca="1" si="19"/>
        <v>91923</v>
      </c>
      <c r="F232" s="9">
        <f t="shared" ca="1" si="20"/>
        <v>1247208</v>
      </c>
    </row>
    <row r="233" spans="1:6">
      <c r="A233">
        <v>232</v>
      </c>
      <c r="B233" s="9">
        <f t="shared" ca="1" si="16"/>
        <v>15359</v>
      </c>
      <c r="C233" s="9">
        <f t="shared" ca="1" si="17"/>
        <v>39501</v>
      </c>
      <c r="D233" s="9">
        <f t="shared" ca="1" si="18"/>
        <v>54447</v>
      </c>
      <c r="E233" s="9">
        <f t="shared" ca="1" si="19"/>
        <v>91672</v>
      </c>
      <c r="F233" s="9">
        <f t="shared" ca="1" si="20"/>
        <v>1286144</v>
      </c>
    </row>
    <row r="234" spans="1:6">
      <c r="A234">
        <v>233</v>
      </c>
      <c r="B234" s="9">
        <f t="shared" ca="1" si="16"/>
        <v>15577</v>
      </c>
      <c r="C234" s="9">
        <f t="shared" ca="1" si="17"/>
        <v>40657</v>
      </c>
      <c r="D234" s="9">
        <f t="shared" ca="1" si="18"/>
        <v>52986</v>
      </c>
      <c r="E234" s="9">
        <f t="shared" ca="1" si="19"/>
        <v>89984</v>
      </c>
      <c r="F234" s="9">
        <f t="shared" ca="1" si="20"/>
        <v>1327709</v>
      </c>
    </row>
    <row r="235" spans="1:6">
      <c r="A235">
        <v>234</v>
      </c>
      <c r="B235" s="9">
        <f t="shared" ca="1" si="16"/>
        <v>15219</v>
      </c>
      <c r="C235" s="9">
        <f t="shared" ca="1" si="17"/>
        <v>40689</v>
      </c>
      <c r="D235" s="9">
        <f t="shared" ca="1" si="18"/>
        <v>54238</v>
      </c>
      <c r="E235" s="9">
        <f t="shared" ca="1" si="19"/>
        <v>91902</v>
      </c>
      <c r="F235" s="9">
        <f t="shared" ca="1" si="20"/>
        <v>1334539</v>
      </c>
    </row>
    <row r="236" spans="1:6">
      <c r="A236">
        <v>235</v>
      </c>
      <c r="B236" s="9">
        <f t="shared" ca="1" si="16"/>
        <v>15437</v>
      </c>
      <c r="C236" s="9">
        <f t="shared" ca="1" si="17"/>
        <v>40635</v>
      </c>
      <c r="D236" s="9">
        <f t="shared" ca="1" si="18"/>
        <v>54622</v>
      </c>
      <c r="E236" s="9">
        <f t="shared" ca="1" si="19"/>
        <v>89382</v>
      </c>
      <c r="F236" s="9">
        <f t="shared" ca="1" si="20"/>
        <v>1298975</v>
      </c>
    </row>
    <row r="237" spans="1:6">
      <c r="A237">
        <v>236</v>
      </c>
      <c r="B237" s="9">
        <f t="shared" ca="1" si="16"/>
        <v>15620</v>
      </c>
      <c r="C237" s="9">
        <f t="shared" ca="1" si="17"/>
        <v>40445</v>
      </c>
      <c r="D237" s="9">
        <f t="shared" ca="1" si="18"/>
        <v>55243</v>
      </c>
      <c r="E237" s="9">
        <f t="shared" ca="1" si="19"/>
        <v>86903</v>
      </c>
      <c r="F237" s="9">
        <f t="shared" ca="1" si="20"/>
        <v>1326439</v>
      </c>
    </row>
    <row r="238" spans="1:6">
      <c r="A238">
        <v>237</v>
      </c>
      <c r="B238" s="9">
        <f t="shared" ca="1" si="16"/>
        <v>15190</v>
      </c>
      <c r="C238" s="9">
        <f t="shared" ca="1" si="17"/>
        <v>40553</v>
      </c>
      <c r="D238" s="9">
        <f t="shared" ca="1" si="18"/>
        <v>53755</v>
      </c>
      <c r="E238" s="9">
        <f t="shared" ca="1" si="19"/>
        <v>85605</v>
      </c>
      <c r="F238" s="9">
        <f t="shared" ca="1" si="20"/>
        <v>1329388</v>
      </c>
    </row>
    <row r="239" spans="1:6">
      <c r="A239">
        <v>238</v>
      </c>
      <c r="B239" s="9">
        <f t="shared" ca="1" si="16"/>
        <v>15345</v>
      </c>
      <c r="C239" s="9">
        <f t="shared" ca="1" si="17"/>
        <v>41715</v>
      </c>
      <c r="D239" s="9">
        <f t="shared" ca="1" si="18"/>
        <v>54170</v>
      </c>
      <c r="E239" s="9">
        <f t="shared" ca="1" si="19"/>
        <v>86211</v>
      </c>
      <c r="F239" s="9">
        <f t="shared" ca="1" si="20"/>
        <v>1293469</v>
      </c>
    </row>
    <row r="240" spans="1:6">
      <c r="A240">
        <v>239</v>
      </c>
      <c r="B240" s="9">
        <f t="shared" ca="1" si="16"/>
        <v>15642</v>
      </c>
      <c r="C240" s="9">
        <f t="shared" ca="1" si="17"/>
        <v>42833</v>
      </c>
      <c r="D240" s="9">
        <f t="shared" ca="1" si="18"/>
        <v>55126</v>
      </c>
      <c r="E240" s="9">
        <f t="shared" ca="1" si="19"/>
        <v>87300</v>
      </c>
      <c r="F240" s="9">
        <f t="shared" ca="1" si="20"/>
        <v>1304861</v>
      </c>
    </row>
    <row r="241" spans="1:6">
      <c r="A241">
        <v>240</v>
      </c>
      <c r="B241" s="9">
        <f t="shared" ca="1" si="16"/>
        <v>15203</v>
      </c>
      <c r="C241" s="9">
        <f t="shared" ca="1" si="17"/>
        <v>41977</v>
      </c>
      <c r="D241" s="9">
        <f t="shared" ca="1" si="18"/>
        <v>55031</v>
      </c>
      <c r="E241" s="9">
        <f t="shared" ca="1" si="19"/>
        <v>85643</v>
      </c>
      <c r="F241" s="9">
        <f t="shared" ca="1" si="20"/>
        <v>1326302</v>
      </c>
    </row>
    <row r="242" spans="1:6">
      <c r="A242">
        <v>241</v>
      </c>
      <c r="B242" s="9">
        <f t="shared" ca="1" si="16"/>
        <v>15340</v>
      </c>
      <c r="C242" s="9">
        <f t="shared" ca="1" si="17"/>
        <v>43135</v>
      </c>
      <c r="D242" s="9">
        <f t="shared" ca="1" si="18"/>
        <v>55171</v>
      </c>
      <c r="E242" s="9">
        <f t="shared" ca="1" si="19"/>
        <v>85776</v>
      </c>
      <c r="F242" s="9">
        <f t="shared" ca="1" si="20"/>
        <v>1340493</v>
      </c>
    </row>
    <row r="243" spans="1:6">
      <c r="A243">
        <v>242</v>
      </c>
      <c r="B243" s="9">
        <f t="shared" ca="1" si="16"/>
        <v>15267</v>
      </c>
      <c r="C243" s="9">
        <f t="shared" ca="1" si="17"/>
        <v>42350</v>
      </c>
      <c r="D243" s="9">
        <f t="shared" ca="1" si="18"/>
        <v>54965</v>
      </c>
      <c r="E243" s="9">
        <f t="shared" ca="1" si="19"/>
        <v>86908</v>
      </c>
      <c r="F243" s="9">
        <f t="shared" ca="1" si="20"/>
        <v>1371050</v>
      </c>
    </row>
    <row r="244" spans="1:6">
      <c r="A244">
        <v>243</v>
      </c>
      <c r="B244" s="9">
        <f t="shared" ca="1" si="16"/>
        <v>15041</v>
      </c>
      <c r="C244" s="9">
        <f t="shared" ca="1" si="17"/>
        <v>41455</v>
      </c>
      <c r="D244" s="9">
        <f t="shared" ca="1" si="18"/>
        <v>54704</v>
      </c>
      <c r="E244" s="9">
        <f t="shared" ca="1" si="19"/>
        <v>89090</v>
      </c>
      <c r="F244" s="9">
        <f t="shared" ca="1" si="20"/>
        <v>1376721</v>
      </c>
    </row>
    <row r="245" spans="1:6">
      <c r="A245">
        <v>244</v>
      </c>
      <c r="B245" s="9">
        <f t="shared" ca="1" si="16"/>
        <v>15507</v>
      </c>
      <c r="C245" s="9">
        <f t="shared" ca="1" si="17"/>
        <v>42048</v>
      </c>
      <c r="D245" s="9">
        <f t="shared" ca="1" si="18"/>
        <v>53083</v>
      </c>
      <c r="E245" s="9">
        <f t="shared" ca="1" si="19"/>
        <v>90233</v>
      </c>
      <c r="F245" s="9">
        <f t="shared" ca="1" si="20"/>
        <v>1380476</v>
      </c>
    </row>
    <row r="246" spans="1:6">
      <c r="A246">
        <v>245</v>
      </c>
      <c r="B246" s="9">
        <f t="shared" ca="1" si="16"/>
        <v>15198</v>
      </c>
      <c r="C246" s="9">
        <f t="shared" ca="1" si="17"/>
        <v>41604</v>
      </c>
      <c r="D246" s="9">
        <f t="shared" ca="1" si="18"/>
        <v>51497</v>
      </c>
      <c r="E246" s="9">
        <f t="shared" ca="1" si="19"/>
        <v>88308</v>
      </c>
      <c r="F246" s="9">
        <f t="shared" ca="1" si="20"/>
        <v>1400785</v>
      </c>
    </row>
    <row r="247" spans="1:6">
      <c r="A247">
        <v>246</v>
      </c>
      <c r="B247" s="9">
        <f t="shared" ca="1" si="16"/>
        <v>15638</v>
      </c>
      <c r="C247" s="9">
        <f t="shared" ca="1" si="17"/>
        <v>42515</v>
      </c>
      <c r="D247" s="9">
        <f t="shared" ca="1" si="18"/>
        <v>52602</v>
      </c>
      <c r="E247" s="9">
        <f t="shared" ca="1" si="19"/>
        <v>89927</v>
      </c>
      <c r="F247" s="9">
        <f t="shared" ca="1" si="20"/>
        <v>1425744</v>
      </c>
    </row>
    <row r="248" spans="1:6">
      <c r="A248">
        <v>247</v>
      </c>
      <c r="B248" s="9">
        <f t="shared" ca="1" si="16"/>
        <v>15388</v>
      </c>
      <c r="C248" s="9">
        <f t="shared" ca="1" si="17"/>
        <v>43778</v>
      </c>
      <c r="D248" s="9">
        <f t="shared" ca="1" si="18"/>
        <v>53301</v>
      </c>
      <c r="E248" s="9">
        <f t="shared" ca="1" si="19"/>
        <v>91713</v>
      </c>
      <c r="F248" s="9">
        <f t="shared" ca="1" si="20"/>
        <v>1386267</v>
      </c>
    </row>
    <row r="249" spans="1:6">
      <c r="A249">
        <v>248</v>
      </c>
      <c r="B249" s="9">
        <f t="shared" ca="1" si="16"/>
        <v>15629</v>
      </c>
      <c r="C249" s="9">
        <f t="shared" ca="1" si="17"/>
        <v>43063</v>
      </c>
      <c r="D249" s="9">
        <f t="shared" ca="1" si="18"/>
        <v>52141</v>
      </c>
      <c r="E249" s="9">
        <f t="shared" ca="1" si="19"/>
        <v>91864</v>
      </c>
      <c r="F249" s="9">
        <f t="shared" ca="1" si="20"/>
        <v>1357686</v>
      </c>
    </row>
    <row r="250" spans="1:6">
      <c r="A250">
        <v>249</v>
      </c>
      <c r="B250" s="9">
        <f t="shared" ca="1" si="16"/>
        <v>16007</v>
      </c>
      <c r="C250" s="9">
        <f t="shared" ca="1" si="17"/>
        <v>43555</v>
      </c>
      <c r="D250" s="9">
        <f t="shared" ca="1" si="18"/>
        <v>52196</v>
      </c>
      <c r="E250" s="9">
        <f t="shared" ca="1" si="19"/>
        <v>89294</v>
      </c>
      <c r="F250" s="9">
        <f t="shared" ca="1" si="20"/>
        <v>1328205</v>
      </c>
    </row>
    <row r="251" spans="1:6">
      <c r="A251">
        <v>250</v>
      </c>
      <c r="B251" s="9">
        <f t="shared" ca="1" si="16"/>
        <v>16274</v>
      </c>
      <c r="C251" s="9">
        <f t="shared" ca="1" si="17"/>
        <v>42654</v>
      </c>
      <c r="D251" s="9">
        <f t="shared" ca="1" si="18"/>
        <v>50958</v>
      </c>
      <c r="E251" s="9">
        <f t="shared" ca="1" si="19"/>
        <v>90947</v>
      </c>
      <c r="F251" s="9">
        <f t="shared" ca="1" si="20"/>
        <v>1331888</v>
      </c>
    </row>
    <row r="252" spans="1:6">
      <c r="A252">
        <v>251</v>
      </c>
      <c r="B252" s="9">
        <f t="shared" ca="1" si="16"/>
        <v>16707</v>
      </c>
      <c r="C252" s="9">
        <f t="shared" ca="1" si="17"/>
        <v>42460</v>
      </c>
      <c r="D252" s="9">
        <f t="shared" ca="1" si="18"/>
        <v>49949</v>
      </c>
      <c r="E252" s="9">
        <f t="shared" ca="1" si="19"/>
        <v>90192</v>
      </c>
      <c r="F252" s="9">
        <f t="shared" ca="1" si="20"/>
        <v>1320439</v>
      </c>
    </row>
    <row r="253" spans="1:6">
      <c r="A253">
        <v>252</v>
      </c>
      <c r="B253" s="9">
        <f t="shared" ca="1" si="16"/>
        <v>16999</v>
      </c>
      <c r="C253" s="9">
        <f t="shared" ca="1" si="17"/>
        <v>41187</v>
      </c>
      <c r="D253" s="9">
        <f t="shared" ca="1" si="18"/>
        <v>50679</v>
      </c>
      <c r="E253" s="9">
        <f t="shared" ca="1" si="19"/>
        <v>90062</v>
      </c>
      <c r="F253" s="9">
        <f t="shared" ca="1" si="20"/>
        <v>1283071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B1" workbookViewId="0">
      <selection activeCell="C3" sqref="C3"/>
    </sheetView>
  </sheetViews>
  <sheetFormatPr defaultRowHeight="16.5"/>
  <cols>
    <col min="1" max="1" width="5.5" bestFit="1" customWidth="1"/>
    <col min="2" max="6" width="15.25" style="9" customWidth="1"/>
    <col min="7" max="7" width="18.375" style="9" bestFit="1" customWidth="1"/>
    <col min="8" max="8" width="9.875" style="9" customWidth="1"/>
  </cols>
  <sheetData>
    <row r="1" spans="1:8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>
      <c r="A2">
        <v>1</v>
      </c>
      <c r="B2" s="9">
        <f>'일자별 주가'!B2*'종목 기본정보'!B$2*'종목 기본정보'!B$3</f>
        <v>75000000000</v>
      </c>
      <c r="C2" s="9">
        <f>'일자별 주가'!C2*'종목 기본정보'!C$2*'종목 기본정보'!C$3</f>
        <v>90000000000</v>
      </c>
      <c r="D2" s="9">
        <f>'일자별 주가'!D2*'종목 기본정보'!D$2*'종목 기본정보'!D$3</f>
        <v>492000000000</v>
      </c>
      <c r="E2" s="9">
        <f>'일자별 주가'!E2*'종목 기본정보'!E$2*'종목 기본정보'!E$3</f>
        <v>88000000000</v>
      </c>
      <c r="F2" s="9">
        <f>'일자별 주가'!F2*'종목 기본정보'!F$2*'종목 기본정보'!F$3</f>
        <v>500000000000</v>
      </c>
      <c r="G2" s="9">
        <f>SUM(B2:F2)</f>
        <v>1245000000000</v>
      </c>
      <c r="H2" s="7">
        <f>G2/G$2*100</f>
        <v>100</v>
      </c>
    </row>
    <row r="3" spans="1:8">
      <c r="A3">
        <v>2</v>
      </c>
      <c r="B3" s="9">
        <f ca="1">'일자별 주가'!B3*'종목 기본정보'!B$2*'종목 기본정보'!B$3</f>
        <v>75157500000</v>
      </c>
      <c r="C3" s="9">
        <f ca="1">'일자별 주가'!C3*'종목 기본정보'!C$2*'종목 기본정보'!C$3</f>
        <v>92569500000</v>
      </c>
      <c r="D3" s="9">
        <f ca="1">'일자별 주가'!D3*'종목 기본정보'!D$2*'종목 기본정보'!D$3</f>
        <v>491163600000</v>
      </c>
      <c r="E3" s="9">
        <f ca="1">'일자별 주가'!E3*'종목 기본정보'!E$2*'종목 기본정보'!E$3</f>
        <v>85861600000</v>
      </c>
      <c r="F3" s="9">
        <f ca="1">'일자별 주가'!F3*'종목 기본정보'!F$2*'종목 기본정보'!F$3</f>
        <v>507350500000</v>
      </c>
      <c r="G3" s="9">
        <f t="shared" ref="G3:G66" ca="1" si="0">SUM(B3:F3)</f>
        <v>1252102700000</v>
      </c>
      <c r="H3" s="7">
        <f t="shared" ref="H3:H66" ca="1" si="1">G3/G$2*100</f>
        <v>100.57049799196787</v>
      </c>
    </row>
    <row r="4" spans="1:8">
      <c r="A4">
        <v>3</v>
      </c>
      <c r="B4" s="9">
        <f ca="1">'일자별 주가'!B4*'종목 기본정보'!B$2*'종목 기본정보'!B$3</f>
        <v>73860000000</v>
      </c>
      <c r="C4" s="9">
        <f ca="1">'일자별 주가'!C4*'종목 기본정보'!C$2*'종목 기본정보'!C$3</f>
        <v>92718000000</v>
      </c>
      <c r="D4" s="9">
        <f ca="1">'일자별 주가'!D4*'종목 기본정보'!D$2*'종목 기본정보'!D$3</f>
        <v>479060400000</v>
      </c>
      <c r="E4" s="9">
        <f ca="1">'일자별 주가'!E4*'종목 기본정보'!E$2*'종목 기본정보'!E$3</f>
        <v>87233520000</v>
      </c>
      <c r="F4" s="9">
        <f ca="1">'일자별 주가'!F4*'종목 기본정보'!F$2*'종목 기본정보'!F$3</f>
        <v>507735500000</v>
      </c>
      <c r="G4" s="9">
        <f t="shared" ca="1" si="0"/>
        <v>1240607420000</v>
      </c>
      <c r="H4" s="7">
        <f t="shared" ca="1" si="1"/>
        <v>99.647182329317275</v>
      </c>
    </row>
    <row r="5" spans="1:8">
      <c r="A5">
        <v>4</v>
      </c>
      <c r="B5" s="9">
        <f ca="1">'일자별 주가'!B5*'종목 기본정보'!B$2*'종목 기본정보'!B$3</f>
        <v>73447500000</v>
      </c>
      <c r="C5" s="9">
        <f ca="1">'일자별 주가'!C5*'종목 기본정보'!C$2*'종목 기본정보'!C$3</f>
        <v>90580500000</v>
      </c>
      <c r="D5" s="9">
        <f ca="1">'일자별 주가'!D5*'종목 기본정보'!D$2*'종목 기본정보'!D$3</f>
        <v>476338000000</v>
      </c>
      <c r="E5" s="9">
        <f ca="1">'일자별 주가'!E5*'종목 기본정보'!E$2*'종목 기본정보'!E$3</f>
        <v>84843440000</v>
      </c>
      <c r="F5" s="9">
        <f ca="1">'일자별 주가'!F5*'종목 기본정보'!F$2*'종목 기본정보'!F$3</f>
        <v>513697500000</v>
      </c>
      <c r="G5" s="9">
        <f t="shared" ca="1" si="0"/>
        <v>1238906940000</v>
      </c>
      <c r="H5" s="7">
        <f t="shared" ca="1" si="1"/>
        <v>99.510597590361442</v>
      </c>
    </row>
    <row r="6" spans="1:8">
      <c r="A6">
        <v>5</v>
      </c>
      <c r="B6" s="9">
        <f ca="1">'일자별 주가'!B6*'종목 기본정보'!B$2*'종목 기본정보'!B$3</f>
        <v>73057500000</v>
      </c>
      <c r="C6" s="9">
        <f ca="1">'일자별 주가'!C6*'종목 기본정보'!C$2*'종목 기본정보'!C$3</f>
        <v>89932500000</v>
      </c>
      <c r="D6" s="9">
        <f ca="1">'일자별 주가'!D6*'종목 기본정보'!D$2*'종목 기본정보'!D$3</f>
        <v>490327200000</v>
      </c>
      <c r="E6" s="9">
        <f ca="1">'일자별 주가'!E6*'종목 기본정보'!E$2*'종목 기본정보'!E$3</f>
        <v>82525520000</v>
      </c>
      <c r="F6" s="9">
        <f ca="1">'일자별 주가'!F6*'종목 기본정보'!F$2*'종목 기본정보'!F$3</f>
        <v>503703500000</v>
      </c>
      <c r="G6" s="9">
        <f t="shared" ca="1" si="0"/>
        <v>1239546220000</v>
      </c>
      <c r="H6" s="7">
        <f t="shared" ca="1" si="1"/>
        <v>99.561945381526101</v>
      </c>
    </row>
    <row r="7" spans="1:8">
      <c r="A7">
        <v>6</v>
      </c>
      <c r="B7" s="9">
        <f ca="1">'일자별 주가'!B7*'종목 기본정보'!B$2*'종목 기본정보'!B$3</f>
        <v>74310000000</v>
      </c>
      <c r="C7" s="9">
        <f ca="1">'일자별 주가'!C7*'종목 기본정보'!C$2*'종목 기본정보'!C$3</f>
        <v>91759500000</v>
      </c>
      <c r="D7" s="9">
        <f ca="1">'일자별 주가'!D7*'종목 기본정보'!D$2*'종목 기본정보'!D$3</f>
        <v>482340400000</v>
      </c>
      <c r="E7" s="9">
        <f ca="1">'일자별 주가'!E7*'종목 기본정보'!E$2*'종목 기본정보'!E$3</f>
        <v>83629040000</v>
      </c>
      <c r="F7" s="9">
        <f ca="1">'일자별 주가'!F7*'종목 기본정보'!F$2*'종목 기본정보'!F$3</f>
        <v>508662000000</v>
      </c>
      <c r="G7" s="9">
        <f t="shared" ca="1" si="0"/>
        <v>1240700940000</v>
      </c>
      <c r="H7" s="7">
        <f t="shared" ca="1" si="1"/>
        <v>99.654693975903612</v>
      </c>
    </row>
    <row r="8" spans="1:8">
      <c r="A8">
        <v>7</v>
      </c>
      <c r="B8" s="9">
        <f ca="1">'일자별 주가'!B8*'종목 기본정보'!B$2*'종목 기본정보'!B$3</f>
        <v>75285000000</v>
      </c>
      <c r="C8" s="9">
        <f ca="1">'일자별 주가'!C8*'종목 기본정보'!C$2*'종목 기본정보'!C$3</f>
        <v>91854000000</v>
      </c>
      <c r="D8" s="9">
        <f ca="1">'일자별 주가'!D8*'종목 기본정보'!D$2*'종목 기본정보'!D$3</f>
        <v>490130400000</v>
      </c>
      <c r="E8" s="9">
        <f ca="1">'일자별 주가'!E8*'종목 기본정보'!E$2*'종목 기본정보'!E$3</f>
        <v>84235360000</v>
      </c>
      <c r="F8" s="9">
        <f ca="1">'일자별 주가'!F8*'종목 기본정보'!F$2*'종목 기본정보'!F$3</f>
        <v>522057500000</v>
      </c>
      <c r="G8" s="9">
        <f t="shared" ca="1" si="0"/>
        <v>1263562260000</v>
      </c>
      <c r="H8" s="7">
        <f t="shared" ca="1" si="1"/>
        <v>101.49094457831325</v>
      </c>
    </row>
    <row r="9" spans="1:8">
      <c r="A9">
        <v>8</v>
      </c>
      <c r="B9" s="9">
        <f ca="1">'일자별 주가'!B9*'종목 기본정보'!B$2*'종목 기본정보'!B$3</f>
        <v>74865000000</v>
      </c>
      <c r="C9" s="9">
        <f ca="1">'일자별 주가'!C9*'종목 기본정보'!C$2*'종목 기본정보'!C$3</f>
        <v>93730500000</v>
      </c>
      <c r="D9" s="9">
        <f ca="1">'일자별 주가'!D9*'종목 기본정보'!D$2*'종목 기본정보'!D$3</f>
        <v>486998000000</v>
      </c>
      <c r="E9" s="9">
        <f ca="1">'일자별 주가'!E9*'종목 기본정보'!E$2*'종목 기본정보'!E$3</f>
        <v>82089920000</v>
      </c>
      <c r="F9" s="9">
        <f ca="1">'일자별 주가'!F9*'종목 기본정보'!F$2*'종목 기본정보'!F$3</f>
        <v>522342000000</v>
      </c>
      <c r="G9" s="9">
        <f t="shared" ca="1" si="0"/>
        <v>1260025420000</v>
      </c>
      <c r="H9" s="7">
        <f t="shared" ca="1" si="1"/>
        <v>101.2068610441767</v>
      </c>
    </row>
    <row r="10" spans="1:8">
      <c r="A10">
        <v>9</v>
      </c>
      <c r="B10" s="9">
        <f ca="1">'일자별 주가'!B10*'종목 기본정보'!B$2*'종목 기본정보'!B$3</f>
        <v>75472500000</v>
      </c>
      <c r="C10" s="9">
        <f ca="1">'일자별 주가'!C10*'종목 기본정보'!C$2*'종목 기본정보'!C$3</f>
        <v>94279500000</v>
      </c>
      <c r="D10" s="9">
        <f ca="1">'일자별 주가'!D10*'종목 기본정보'!D$2*'종목 기본정보'!D$3</f>
        <v>496001600000</v>
      </c>
      <c r="E10" s="9">
        <f ca="1">'일자별 주가'!E10*'종목 기본정보'!E$2*'종목 기본정보'!E$3</f>
        <v>80138960000</v>
      </c>
      <c r="F10" s="9">
        <f ca="1">'일자별 주가'!F10*'종목 기본정보'!F$2*'종목 기본정보'!F$3</f>
        <v>517853500000</v>
      </c>
      <c r="G10" s="9">
        <f t="shared" ca="1" si="0"/>
        <v>1263746060000</v>
      </c>
      <c r="H10" s="7">
        <f t="shared" ca="1" si="1"/>
        <v>101.5057076305221</v>
      </c>
    </row>
    <row r="11" spans="1:8">
      <c r="A11">
        <v>10</v>
      </c>
      <c r="B11" s="9">
        <f ca="1">'일자별 주가'!B11*'종목 기본정보'!B$2*'종목 기본정보'!B$3</f>
        <v>75270000000</v>
      </c>
      <c r="C11" s="9">
        <f ca="1">'일자별 주가'!C11*'종목 기본정보'!C$2*'종목 기본정보'!C$3</f>
        <v>96475500000</v>
      </c>
      <c r="D11" s="9">
        <f ca="1">'일자별 주가'!D11*'종목 기본정보'!D$2*'종목 기본정보'!D$3</f>
        <v>498609200000</v>
      </c>
      <c r="E11" s="9">
        <f ca="1">'일자별 주가'!E11*'종목 기본정보'!E$2*'종목 기본정보'!E$3</f>
        <v>82377680000</v>
      </c>
      <c r="F11" s="9">
        <f ca="1">'일자별 주가'!F11*'종목 기본정보'!F$2*'종목 기본정보'!F$3</f>
        <v>506727500000</v>
      </c>
      <c r="G11" s="9">
        <f t="shared" ca="1" si="0"/>
        <v>1259459880000</v>
      </c>
      <c r="H11" s="7">
        <f t="shared" ca="1" si="1"/>
        <v>101.1614361445783</v>
      </c>
    </row>
    <row r="12" spans="1:8">
      <c r="A12">
        <v>11</v>
      </c>
      <c r="B12" s="9">
        <f ca="1">'일자별 주가'!B12*'종목 기본정보'!B$2*'종목 기본정보'!B$3</f>
        <v>74932500000</v>
      </c>
      <c r="C12" s="9">
        <f ca="1">'일자별 주가'!C12*'종목 기본정보'!C$2*'종목 기본정보'!C$3</f>
        <v>94140000000</v>
      </c>
      <c r="D12" s="9">
        <f ca="1">'일자별 주가'!D12*'종목 기본정보'!D$2*'종목 기본정보'!D$3</f>
        <v>488031200000</v>
      </c>
      <c r="E12" s="9">
        <f ca="1">'일자별 주가'!E12*'종목 기본정보'!E$2*'종목 기본정보'!E$3</f>
        <v>81345440000</v>
      </c>
      <c r="F12" s="9">
        <f ca="1">'일자별 주가'!F12*'종목 기본정보'!F$2*'종목 기본정보'!F$3</f>
        <v>507332000000</v>
      </c>
      <c r="G12" s="9">
        <f t="shared" ca="1" si="0"/>
        <v>1245781140000</v>
      </c>
      <c r="H12" s="7">
        <f t="shared" ca="1" si="1"/>
        <v>100.0627421686747</v>
      </c>
    </row>
    <row r="13" spans="1:8">
      <c r="A13">
        <v>12</v>
      </c>
      <c r="B13" s="9">
        <f ca="1">'일자별 주가'!B13*'종목 기본정보'!B$2*'종목 기본정보'!B$3</f>
        <v>75870000000</v>
      </c>
      <c r="C13" s="9">
        <f ca="1">'일자별 주가'!C13*'종목 기본정보'!C$2*'종목 기본정보'!C$3</f>
        <v>95733000000</v>
      </c>
      <c r="D13" s="9">
        <f ca="1">'일자별 주가'!D13*'종목 기본정보'!D$2*'종목 기본정보'!D$3</f>
        <v>502512400000</v>
      </c>
      <c r="E13" s="9">
        <f ca="1">'일자별 주가'!E13*'종목 기본정보'!E$2*'종목 기본정보'!E$3</f>
        <v>79297680000</v>
      </c>
      <c r="F13" s="9">
        <f ca="1">'일자별 주가'!F13*'종목 기본정보'!F$2*'종목 기본정보'!F$3</f>
        <v>507169500000</v>
      </c>
      <c r="G13" s="9">
        <f t="shared" ca="1" si="0"/>
        <v>1260582580000</v>
      </c>
      <c r="H13" s="7">
        <f t="shared" ca="1" si="1"/>
        <v>101.25161285140562</v>
      </c>
    </row>
    <row r="14" spans="1:8">
      <c r="A14">
        <v>13</v>
      </c>
      <c r="B14" s="9">
        <f ca="1">'일자별 주가'!B14*'종목 기본정보'!B$2*'종목 기본정보'!B$3</f>
        <v>76635000000</v>
      </c>
      <c r="C14" s="9">
        <f ca="1">'일자별 주가'!C14*'종목 기본정보'!C$2*'종목 기본정보'!C$3</f>
        <v>94662000000</v>
      </c>
      <c r="D14" s="9">
        <f ca="1">'일자별 주가'!D14*'종목 기본정보'!D$2*'종목 기본정보'!D$3</f>
        <v>512713199999.99994</v>
      </c>
      <c r="E14" s="9">
        <f ca="1">'일자별 주가'!E14*'종목 기본정보'!E$2*'종목 기본정보'!E$3</f>
        <v>78486320000</v>
      </c>
      <c r="F14" s="9">
        <f ca="1">'일자별 주가'!F14*'종목 기본정보'!F$2*'종목 기본정보'!F$3</f>
        <v>520319000000</v>
      </c>
      <c r="G14" s="9">
        <f t="shared" ca="1" si="0"/>
        <v>1282815520000</v>
      </c>
      <c r="H14" s="7">
        <f t="shared" ca="1" si="1"/>
        <v>103.03739116465864</v>
      </c>
    </row>
    <row r="15" spans="1:8">
      <c r="A15">
        <v>14</v>
      </c>
      <c r="B15" s="9">
        <f ca="1">'일자별 주가'!B15*'종목 기본정보'!B$2*'종목 기본정보'!B$3</f>
        <v>78382500000</v>
      </c>
      <c r="C15" s="9">
        <f ca="1">'일자별 주가'!C15*'종목 기본정보'!C$2*'종목 기본정보'!C$3</f>
        <v>94302000000</v>
      </c>
      <c r="D15" s="9">
        <f ca="1">'일자별 주가'!D15*'종목 기본정보'!D$2*'종목 기본정보'!D$3</f>
        <v>499068400000</v>
      </c>
      <c r="E15" s="9">
        <f ca="1">'일자별 주가'!E15*'종목 기본정보'!E$2*'종목 기본정보'!E$3</f>
        <v>79951520000</v>
      </c>
      <c r="F15" s="9">
        <f ca="1">'일자별 주가'!F15*'종목 기본정보'!F$2*'종목 기본정보'!F$3</f>
        <v>525970000000</v>
      </c>
      <c r="G15" s="9">
        <f t="shared" ca="1" si="0"/>
        <v>1277674420000</v>
      </c>
      <c r="H15" s="7">
        <f t="shared" ca="1" si="1"/>
        <v>102.62445140562248</v>
      </c>
    </row>
    <row r="16" spans="1:8">
      <c r="A16">
        <v>15</v>
      </c>
      <c r="B16" s="9">
        <f ca="1">'일자별 주가'!B16*'종목 기본정보'!B$2*'종목 기본정보'!B$3</f>
        <v>77272500000</v>
      </c>
      <c r="C16" s="9">
        <f ca="1">'일자별 주가'!C16*'종목 기본정보'!C$2*'종목 기본정보'!C$3</f>
        <v>96057000000</v>
      </c>
      <c r="D16" s="9">
        <f ca="1">'일자별 주가'!D16*'종목 기본정보'!D$2*'종목 기본정보'!D$3</f>
        <v>487276800000</v>
      </c>
      <c r="E16" s="9">
        <f ca="1">'일자별 주가'!E16*'종목 기본정보'!E$2*'종목 기본정보'!E$3</f>
        <v>79142800000</v>
      </c>
      <c r="F16" s="9">
        <f ca="1">'일자별 주가'!F16*'종목 기본정보'!F$2*'종목 기본정보'!F$3</f>
        <v>529839500000</v>
      </c>
      <c r="G16" s="9">
        <f t="shared" ca="1" si="0"/>
        <v>1269588600000</v>
      </c>
      <c r="H16" s="7">
        <f t="shared" ca="1" si="1"/>
        <v>101.97498795180724</v>
      </c>
    </row>
    <row r="17" spans="1:8">
      <c r="A17">
        <v>16</v>
      </c>
      <c r="B17" s="9">
        <f ca="1">'일자별 주가'!B17*'종목 기본정보'!B$2*'종목 기본정보'!B$3</f>
        <v>76522500000</v>
      </c>
      <c r="C17" s="9">
        <f ca="1">'일자별 주가'!C17*'종목 기본정보'!C$2*'종목 기본정보'!C$3</f>
        <v>94090500000</v>
      </c>
      <c r="D17" s="9">
        <f ca="1">'일자별 주가'!D17*'종목 기본정보'!D$2*'종목 기본정보'!D$3</f>
        <v>492475600000</v>
      </c>
      <c r="E17" s="9">
        <f ca="1">'일자별 주가'!E17*'종목 기본정보'!E$2*'종목 기본정보'!E$3</f>
        <v>77931040000</v>
      </c>
      <c r="F17" s="9">
        <f ca="1">'일자별 주가'!F17*'종목 기본정보'!F$2*'종목 기본정보'!F$3</f>
        <v>522280000000</v>
      </c>
      <c r="G17" s="9">
        <f t="shared" ca="1" si="0"/>
        <v>1263299640000</v>
      </c>
      <c r="H17" s="7">
        <f t="shared" ca="1" si="1"/>
        <v>101.46985060240962</v>
      </c>
    </row>
    <row r="18" spans="1:8">
      <c r="A18">
        <v>17</v>
      </c>
      <c r="B18" s="9">
        <f ca="1">'일자별 주가'!B18*'종목 기본정보'!B$2*'종목 기본정보'!B$3</f>
        <v>76440000000</v>
      </c>
      <c r="C18" s="9">
        <f ca="1">'일자별 주가'!C18*'종목 기본정보'!C$2*'종목 기본정보'!C$3</f>
        <v>96192000000</v>
      </c>
      <c r="D18" s="9">
        <f ca="1">'일자별 주가'!D18*'종목 기본정보'!D$2*'종목 기본정보'!D$3</f>
        <v>494984800000</v>
      </c>
      <c r="E18" s="9">
        <f ca="1">'일자별 주가'!E18*'종목 기본정보'!E$2*'종목 기본정보'!E$3</f>
        <v>77241120000</v>
      </c>
      <c r="F18" s="9">
        <f ca="1">'일자별 주가'!F18*'종목 기본정보'!F$2*'종목 기본정보'!F$3</f>
        <v>530546000000</v>
      </c>
      <c r="G18" s="9">
        <f t="shared" ca="1" si="0"/>
        <v>1275403920000</v>
      </c>
      <c r="H18" s="7">
        <f t="shared" ca="1" si="1"/>
        <v>102.44208192771084</v>
      </c>
    </row>
    <row r="19" spans="1:8">
      <c r="A19">
        <v>18</v>
      </c>
      <c r="B19" s="9">
        <f ca="1">'일자별 주가'!B19*'종목 기본정보'!B$2*'종목 기본정보'!B$3</f>
        <v>78750000000</v>
      </c>
      <c r="C19" s="9">
        <f ca="1">'일자별 주가'!C19*'종목 기본정보'!C$2*'종목 기본정보'!C$3</f>
        <v>96021000000</v>
      </c>
      <c r="D19" s="9">
        <f ca="1">'일자별 주가'!D19*'종목 기본정보'!D$2*'종목 기본정보'!D$3</f>
        <v>505989200000</v>
      </c>
      <c r="E19" s="9">
        <f ca="1">'일자별 주가'!E19*'종목 기본정보'!E$2*'종목 기본정보'!E$3</f>
        <v>76646240000</v>
      </c>
      <c r="F19" s="9">
        <f ca="1">'일자별 주가'!F19*'종목 기본정보'!F$2*'종목 기본정보'!F$3</f>
        <v>528892500000</v>
      </c>
      <c r="G19" s="9">
        <f t="shared" ca="1" si="0"/>
        <v>1286298940000</v>
      </c>
      <c r="H19" s="7">
        <f t="shared" ca="1" si="1"/>
        <v>103.31718393574296</v>
      </c>
    </row>
    <row r="20" spans="1:8">
      <c r="A20">
        <v>19</v>
      </c>
      <c r="B20" s="9">
        <f ca="1">'일자별 주가'!B20*'종목 기본정보'!B$2*'종목 기본정보'!B$3</f>
        <v>79627500000</v>
      </c>
      <c r="C20" s="9">
        <f ca="1">'일자별 주가'!C20*'종목 기본정보'!C$2*'종목 기본정보'!C$3</f>
        <v>96358500000</v>
      </c>
      <c r="D20" s="9">
        <f ca="1">'일자별 주가'!D20*'종목 기본정보'!D$2*'종목 기본정보'!D$3</f>
        <v>517223199999.99994</v>
      </c>
      <c r="E20" s="9">
        <f ca="1">'일자별 주가'!E20*'종목 기본정보'!E$2*'종목 기본정보'!E$3</f>
        <v>76198320000</v>
      </c>
      <c r="F20" s="9">
        <f ca="1">'일자별 주가'!F20*'종목 기본정보'!F$2*'종목 기본정보'!F$3</f>
        <v>514880500000</v>
      </c>
      <c r="G20" s="9">
        <f t="shared" ca="1" si="0"/>
        <v>1284288020000</v>
      </c>
      <c r="H20" s="7">
        <f t="shared" ca="1" si="1"/>
        <v>103.15566425702811</v>
      </c>
    </row>
    <row r="21" spans="1:8">
      <c r="A21">
        <v>20</v>
      </c>
      <c r="B21" s="9">
        <f ca="1">'일자별 주가'!B21*'종목 기본정보'!B$2*'종목 기본정보'!B$3</f>
        <v>78622500000</v>
      </c>
      <c r="C21" s="9">
        <f ca="1">'일자별 주가'!C21*'종목 기본정보'!C$2*'종목 기본정보'!C$3</f>
        <v>98149500000</v>
      </c>
      <c r="D21" s="9">
        <f ca="1">'일자별 주가'!D21*'종목 기본정보'!D$2*'종목 기본정보'!D$3</f>
        <v>506743600000</v>
      </c>
      <c r="E21" s="9">
        <f ca="1">'일자별 주가'!E21*'종목 기본정보'!E$2*'종목 기본정보'!E$3</f>
        <v>75131760000</v>
      </c>
      <c r="F21" s="9">
        <f ca="1">'일자별 주가'!F21*'종목 기본정보'!F$2*'종목 기본정보'!F$3</f>
        <v>499880500000</v>
      </c>
      <c r="G21" s="9">
        <f t="shared" ca="1" si="0"/>
        <v>1258527860000</v>
      </c>
      <c r="H21" s="7">
        <f t="shared" ca="1" si="1"/>
        <v>101.0865751004016</v>
      </c>
    </row>
    <row r="22" spans="1:8">
      <c r="A22">
        <v>21</v>
      </c>
      <c r="B22" s="9">
        <f ca="1">'일자별 주가'!B22*'종목 기본정보'!B$2*'종목 기본정보'!B$3</f>
        <v>77752500000</v>
      </c>
      <c r="C22" s="9">
        <f ca="1">'일자별 주가'!C22*'종목 기본정보'!C$2*'종목 기본정보'!C$3</f>
        <v>98640000000</v>
      </c>
      <c r="D22" s="9">
        <f ca="1">'일자별 주가'!D22*'종목 기본정보'!D$2*'종목 기본정보'!D$3</f>
        <v>494296000000</v>
      </c>
      <c r="E22" s="9">
        <f ca="1">'일자별 주가'!E22*'종목 기본정보'!E$2*'종목 기본정보'!E$3</f>
        <v>77462000000</v>
      </c>
      <c r="F22" s="9">
        <f ca="1">'일자별 주가'!F22*'종목 기본정보'!F$2*'종목 기본정보'!F$3</f>
        <v>510973500000</v>
      </c>
      <c r="G22" s="9">
        <f t="shared" ca="1" si="0"/>
        <v>1259124000000</v>
      </c>
      <c r="H22" s="7">
        <f t="shared" ca="1" si="1"/>
        <v>101.13445783132531</v>
      </c>
    </row>
    <row r="23" spans="1:8">
      <c r="A23">
        <v>22</v>
      </c>
      <c r="B23" s="9">
        <f ca="1">'일자별 주가'!B23*'종목 기본정보'!B$2*'종목 기본정보'!B$3</f>
        <v>79245000000</v>
      </c>
      <c r="C23" s="9">
        <f ca="1">'일자별 주가'!C23*'종목 기본정보'!C$2*'종목 기본정보'!C$3</f>
        <v>101196000000</v>
      </c>
      <c r="D23" s="9">
        <f ca="1">'일자별 주가'!D23*'종목 기본정보'!D$2*'종목 기본정보'!D$3</f>
        <v>498396000000</v>
      </c>
      <c r="E23" s="9">
        <f ca="1">'일자별 주가'!E23*'종목 기본정보'!E$2*'종목 기본정보'!E$3</f>
        <v>77398640000</v>
      </c>
      <c r="F23" s="9">
        <f ca="1">'일자별 주가'!F23*'종목 기본정보'!F$2*'종목 기본정보'!F$3</f>
        <v>498738000000</v>
      </c>
      <c r="G23" s="9">
        <f t="shared" ca="1" si="0"/>
        <v>1254973640000</v>
      </c>
      <c r="H23" s="7">
        <f t="shared" ca="1" si="1"/>
        <v>100.80109558232932</v>
      </c>
    </row>
    <row r="24" spans="1:8">
      <c r="A24">
        <v>23</v>
      </c>
      <c r="B24" s="9">
        <f ca="1">'일자별 주가'!B24*'종목 기본정보'!B$2*'종목 기본정보'!B$3</f>
        <v>76875000000</v>
      </c>
      <c r="C24" s="9">
        <f ca="1">'일자별 주가'!C24*'종목 기본정보'!C$2*'종목 기본정보'!C$3</f>
        <v>102960000000</v>
      </c>
      <c r="D24" s="9">
        <f ca="1">'일자별 주가'!D24*'종목 기본정보'!D$2*'종목 기본정보'!D$3</f>
        <v>496214800000</v>
      </c>
      <c r="E24" s="9">
        <f ca="1">'일자별 주가'!E24*'종목 기본정보'!E$2*'종목 기본정보'!E$3</f>
        <v>76170160000</v>
      </c>
      <c r="F24" s="9">
        <f ca="1">'일자별 주가'!F24*'종목 기본정보'!F$2*'종목 기본정보'!F$3</f>
        <v>492720500000</v>
      </c>
      <c r="G24" s="9">
        <f t="shared" ca="1" si="0"/>
        <v>1244940460000</v>
      </c>
      <c r="H24" s="7">
        <f t="shared" ca="1" si="1"/>
        <v>99.995217670682734</v>
      </c>
    </row>
    <row r="25" spans="1:8">
      <c r="A25">
        <v>24</v>
      </c>
      <c r="B25" s="9">
        <f ca="1">'일자별 주가'!B25*'종목 기본정보'!B$2*'종목 기본정보'!B$3</f>
        <v>79140000000</v>
      </c>
      <c r="C25" s="9">
        <f ca="1">'일자별 주가'!C25*'종목 기본정보'!C$2*'종목 기본정보'!C$3</f>
        <v>104877000000</v>
      </c>
      <c r="D25" s="9">
        <f ca="1">'일자별 주가'!D25*'종목 기본정보'!D$2*'종목 기본정보'!D$3</f>
        <v>493115200000</v>
      </c>
      <c r="E25" s="9">
        <f ca="1">'일자별 주가'!E25*'종목 기본정보'!E$2*'종목 기본정보'!E$3</f>
        <v>74448000000</v>
      </c>
      <c r="F25" s="9">
        <f ca="1">'일자별 주가'!F25*'종목 기본정보'!F$2*'종목 기본정보'!F$3</f>
        <v>493381500000</v>
      </c>
      <c r="G25" s="9">
        <f t="shared" ca="1" si="0"/>
        <v>1244961700000</v>
      </c>
      <c r="H25" s="7">
        <f t="shared" ca="1" si="1"/>
        <v>99.996923694779113</v>
      </c>
    </row>
    <row r="26" spans="1:8">
      <c r="A26">
        <v>25</v>
      </c>
      <c r="B26" s="9">
        <f ca="1">'일자별 주가'!B26*'종목 기본정보'!B$2*'종목 기본정보'!B$3</f>
        <v>81075000000</v>
      </c>
      <c r="C26" s="9">
        <f ca="1">'일자별 주가'!C26*'종목 기본정보'!C$2*'종목 기본정보'!C$3</f>
        <v>108090000000</v>
      </c>
      <c r="D26" s="9">
        <f ca="1">'일자별 주가'!D26*'종목 기본정보'!D$2*'종목 기본정보'!D$3</f>
        <v>508449200000</v>
      </c>
      <c r="E26" s="9">
        <f ca="1">'일자별 주가'!E26*'종목 기본정보'!E$2*'종목 기본정보'!E$3</f>
        <v>76487840000</v>
      </c>
      <c r="F26" s="9">
        <f ca="1">'일자별 주가'!F26*'종목 기본정보'!F$2*'종목 기본정보'!F$3</f>
        <v>481237500000</v>
      </c>
      <c r="G26" s="9">
        <f t="shared" ca="1" si="0"/>
        <v>1255339540000</v>
      </c>
      <c r="H26" s="7">
        <f t="shared" ca="1" si="1"/>
        <v>100.83048514056226</v>
      </c>
    </row>
    <row r="27" spans="1:8">
      <c r="A27">
        <v>26</v>
      </c>
      <c r="B27" s="9">
        <f ca="1">'일자별 주가'!B27*'종목 기본정보'!B$2*'종목 기본정보'!B$3</f>
        <v>80265000000</v>
      </c>
      <c r="C27" s="9">
        <f ca="1">'일자별 주가'!C27*'종목 기본정보'!C$2*'종목 기본정보'!C$3</f>
        <v>106956000000</v>
      </c>
      <c r="D27" s="9">
        <f ca="1">'일자별 주가'!D27*'종목 기본정보'!D$2*'종목 기본정보'!D$3</f>
        <v>508957600000</v>
      </c>
      <c r="E27" s="9">
        <f ca="1">'일자별 주가'!E27*'종목 기본정보'!E$2*'종목 기본정보'!E$3</f>
        <v>78603360000</v>
      </c>
      <c r="F27" s="9">
        <f ca="1">'일자별 주가'!F27*'종목 기본정보'!F$2*'종목 기본정보'!F$3</f>
        <v>493975500000</v>
      </c>
      <c r="G27" s="9">
        <f t="shared" ca="1" si="0"/>
        <v>1268757460000</v>
      </c>
      <c r="H27" s="7">
        <f t="shared" ca="1" si="1"/>
        <v>101.9082297188755</v>
      </c>
    </row>
    <row r="28" spans="1:8">
      <c r="A28">
        <v>27</v>
      </c>
      <c r="B28" s="9">
        <f ca="1">'일자별 주가'!B28*'종목 기본정보'!B$2*'종목 기본정보'!B$3</f>
        <v>79972500000</v>
      </c>
      <c r="C28" s="9">
        <f ca="1">'일자별 주가'!C28*'종목 기본정보'!C$2*'종목 기본정보'!C$3</f>
        <v>104233500000</v>
      </c>
      <c r="D28" s="9">
        <f ca="1">'일자별 주가'!D28*'종목 기본정보'!D$2*'종목 기본정보'!D$3</f>
        <v>504447600000</v>
      </c>
      <c r="E28" s="9">
        <f ca="1">'일자별 주가'!E28*'종목 기본정보'!E$2*'종목 기본정보'!E$3</f>
        <v>79986720000</v>
      </c>
      <c r="F28" s="9">
        <f ca="1">'일자별 주가'!F28*'종목 기본정보'!F$2*'종목 기본정보'!F$3</f>
        <v>502124500000</v>
      </c>
      <c r="G28" s="9">
        <f t="shared" ca="1" si="0"/>
        <v>1270764820000</v>
      </c>
      <c r="H28" s="7">
        <f t="shared" ca="1" si="1"/>
        <v>102.06946345381527</v>
      </c>
    </row>
    <row r="29" spans="1:8">
      <c r="A29">
        <v>28</v>
      </c>
      <c r="B29" s="9">
        <f ca="1">'일자별 주가'!B29*'종목 기본정보'!B$2*'종목 기본정보'!B$3</f>
        <v>78555000000</v>
      </c>
      <c r="C29" s="9">
        <f ca="1">'일자별 주가'!C29*'종목 기본정보'!C$2*'종목 기본정보'!C$3</f>
        <v>102690000000</v>
      </c>
      <c r="D29" s="9">
        <f ca="1">'일자별 주가'!D29*'종목 기본정보'!D$2*'종목 기본정보'!D$3</f>
        <v>511581600000</v>
      </c>
      <c r="E29" s="9">
        <f ca="1">'일자별 주가'!E29*'종목 기본정보'!E$2*'종목 기본정보'!E$3</f>
        <v>78342000000</v>
      </c>
      <c r="F29" s="9">
        <f ca="1">'일자별 주가'!F29*'종목 기본정보'!F$2*'종목 기본정보'!F$3</f>
        <v>516007000000</v>
      </c>
      <c r="G29" s="9">
        <f t="shared" ca="1" si="0"/>
        <v>1287175600000</v>
      </c>
      <c r="H29" s="7">
        <f t="shared" ca="1" si="1"/>
        <v>103.38759839357429</v>
      </c>
    </row>
    <row r="30" spans="1:8">
      <c r="A30">
        <v>29</v>
      </c>
      <c r="B30" s="9">
        <f ca="1">'일자별 주가'!B30*'종목 기본정보'!B$2*'종목 기본정보'!B$3</f>
        <v>80977500000</v>
      </c>
      <c r="C30" s="9">
        <f ca="1">'일자별 주가'!C30*'종목 기본정보'!C$2*'종목 기본정보'!C$3</f>
        <v>102964500000</v>
      </c>
      <c r="D30" s="9">
        <f ca="1">'일자별 주가'!D30*'종목 기본정보'!D$2*'종목 기본정보'!D$3</f>
        <v>511745600000</v>
      </c>
      <c r="E30" s="9">
        <f ca="1">'일자별 주가'!E30*'종목 기본정보'!E$2*'종목 기본정보'!E$3</f>
        <v>76684080000</v>
      </c>
      <c r="F30" s="9">
        <f ca="1">'일자별 주가'!F30*'종목 기본정보'!F$2*'종목 기본정보'!F$3</f>
        <v>525960000000</v>
      </c>
      <c r="G30" s="9">
        <f t="shared" ca="1" si="0"/>
        <v>1298331680000</v>
      </c>
      <c r="H30" s="7">
        <f t="shared" ca="1" si="1"/>
        <v>104.28366907630522</v>
      </c>
    </row>
    <row r="31" spans="1:8">
      <c r="A31">
        <v>30</v>
      </c>
      <c r="B31" s="9">
        <f ca="1">'일자별 주가'!B31*'종목 기본정보'!B$2*'종목 기본정보'!B$3</f>
        <v>79492500000</v>
      </c>
      <c r="C31" s="9">
        <f ca="1">'일자별 주가'!C31*'종목 기본정보'!C$2*'종목 기본정보'!C$3</f>
        <v>101538000000</v>
      </c>
      <c r="D31" s="9">
        <f ca="1">'일자별 주가'!D31*'종목 기본정보'!D$2*'종목 기본정보'!D$3</f>
        <v>515796399999.99994</v>
      </c>
      <c r="E31" s="9">
        <f ca="1">'일자별 주가'!E31*'종목 기본정보'!E$2*'종목 기본정보'!E$3</f>
        <v>76147280000</v>
      </c>
      <c r="F31" s="9">
        <f ca="1">'일자별 주가'!F31*'종목 기본정보'!F$2*'종목 기본정보'!F$3</f>
        <v>527712000000</v>
      </c>
      <c r="G31" s="9">
        <f t="shared" ca="1" si="0"/>
        <v>1300686180000</v>
      </c>
      <c r="H31" s="7">
        <f t="shared" ca="1" si="1"/>
        <v>104.47278554216868</v>
      </c>
    </row>
    <row r="32" spans="1:8">
      <c r="A32">
        <v>31</v>
      </c>
      <c r="B32" s="9">
        <f ca="1">'일자별 주가'!B32*'종목 기본정보'!B$2*'종목 기본정보'!B$3</f>
        <v>77445000000</v>
      </c>
      <c r="C32" s="9">
        <f ca="1">'일자별 주가'!C32*'종목 기본정보'!C$2*'종목 기본정보'!C$3</f>
        <v>101560500000</v>
      </c>
      <c r="D32" s="9">
        <f ca="1">'일자별 주가'!D32*'종목 기본정보'!D$2*'종목 기본정보'!D$3</f>
        <v>515369999999.99994</v>
      </c>
      <c r="E32" s="9">
        <f ca="1">'일자별 주가'!E32*'종목 기본정보'!E$2*'종목 기본정보'!E$3</f>
        <v>76785280000</v>
      </c>
      <c r="F32" s="9">
        <f ca="1">'일자별 주가'!F32*'종목 기본정보'!F$2*'종목 기본정보'!F$3</f>
        <v>544574000000</v>
      </c>
      <c r="G32" s="9">
        <f t="shared" ca="1" si="0"/>
        <v>1315734780000</v>
      </c>
      <c r="H32" s="7">
        <f t="shared" ca="1" si="1"/>
        <v>105.68150843373493</v>
      </c>
    </row>
    <row r="33" spans="1:8">
      <c r="A33">
        <v>32</v>
      </c>
      <c r="B33" s="9">
        <f ca="1">'일자별 주가'!B33*'종목 기본정보'!B$2*'종목 기본정보'!B$3</f>
        <v>79665000000</v>
      </c>
      <c r="C33" s="9">
        <f ca="1">'일자별 주가'!C33*'종목 기본정보'!C$2*'종목 기본정보'!C$3</f>
        <v>102204000000</v>
      </c>
      <c r="D33" s="9">
        <f ca="1">'일자별 주가'!D33*'종목 기본정보'!D$2*'종목 기본정보'!D$3</f>
        <v>519191199999.99994</v>
      </c>
      <c r="E33" s="9">
        <f ca="1">'일자별 주가'!E33*'종목 기본정보'!E$2*'종목 기본정보'!E$3</f>
        <v>77192720000</v>
      </c>
      <c r="F33" s="9">
        <f ca="1">'일자별 주가'!F33*'종목 기본정보'!F$2*'종목 기본정보'!F$3</f>
        <v>547250500000</v>
      </c>
      <c r="G33" s="9">
        <f t="shared" ca="1" si="0"/>
        <v>1325503420000</v>
      </c>
      <c r="H33" s="7">
        <f t="shared" ca="1" si="1"/>
        <v>106.46613815261044</v>
      </c>
    </row>
    <row r="34" spans="1:8">
      <c r="A34">
        <v>33</v>
      </c>
      <c r="B34" s="9">
        <f ca="1">'일자별 주가'!B34*'종목 기본정보'!B$2*'종목 기본정보'!B$3</f>
        <v>82125000000</v>
      </c>
      <c r="C34" s="9">
        <f ca="1">'일자별 주가'!C34*'종목 기본정보'!C$2*'종목 기본정보'!C$3</f>
        <v>104647500000</v>
      </c>
      <c r="D34" s="9">
        <f ca="1">'일자별 주가'!D34*'종목 기본정보'!D$2*'종목 기본정보'!D$3</f>
        <v>529326399999.99994</v>
      </c>
      <c r="E34" s="9">
        <f ca="1">'일자별 주가'!E34*'종목 기본정보'!E$2*'종목 기본정보'!E$3</f>
        <v>75731920000</v>
      </c>
      <c r="F34" s="9">
        <f ca="1">'일자별 주가'!F34*'종목 기본정보'!F$2*'종목 기본정보'!F$3</f>
        <v>562907000000</v>
      </c>
      <c r="G34" s="9">
        <f t="shared" ca="1" si="0"/>
        <v>1354737820000</v>
      </c>
      <c r="H34" s="7">
        <f t="shared" ca="1" si="1"/>
        <v>108.81428273092368</v>
      </c>
    </row>
    <row r="35" spans="1:8">
      <c r="A35">
        <v>34</v>
      </c>
      <c r="B35" s="9">
        <f ca="1">'일자별 주가'!B35*'종목 기본정보'!B$2*'종목 기본정보'!B$3</f>
        <v>80032500000</v>
      </c>
      <c r="C35" s="9">
        <f ca="1">'일자별 주가'!C35*'종목 기본정보'!C$2*'종목 기본정보'!C$3</f>
        <v>104206500000</v>
      </c>
      <c r="D35" s="9">
        <f ca="1">'일자별 주가'!D35*'종목 기본정보'!D$2*'종목 기본정보'!D$3</f>
        <v>521126399999.99994</v>
      </c>
      <c r="E35" s="9">
        <f ca="1">'일자별 주가'!E35*'종목 기본정보'!E$2*'종목 기본정보'!E$3</f>
        <v>77110880000</v>
      </c>
      <c r="F35" s="9">
        <f ca="1">'일자별 주가'!F35*'종목 기본정보'!F$2*'종목 기본정보'!F$3</f>
        <v>557936500000</v>
      </c>
      <c r="G35" s="9">
        <f t="shared" ca="1" si="0"/>
        <v>1340412780000</v>
      </c>
      <c r="H35" s="7">
        <f t="shared" ca="1" si="1"/>
        <v>107.66367710843375</v>
      </c>
    </row>
    <row r="36" spans="1:8">
      <c r="A36">
        <v>35</v>
      </c>
      <c r="B36" s="9">
        <f ca="1">'일자별 주가'!B36*'종목 기본정보'!B$2*'종목 기본정보'!B$3</f>
        <v>79185000000</v>
      </c>
      <c r="C36" s="9">
        <f ca="1">'일자별 주가'!C36*'종목 기본정보'!C$2*'종목 기본정보'!C$3</f>
        <v>105295500000</v>
      </c>
      <c r="D36" s="9">
        <f ca="1">'일자별 주가'!D36*'종목 기본정보'!D$2*'종목 기본정보'!D$3</f>
        <v>511647200000</v>
      </c>
      <c r="E36" s="9">
        <f ca="1">'일자별 주가'!E36*'종목 기본정보'!E$2*'종목 기본정보'!E$3</f>
        <v>76278400000</v>
      </c>
      <c r="F36" s="9">
        <f ca="1">'일자별 주가'!F36*'종목 기본정보'!F$2*'종목 기본정보'!F$3</f>
        <v>541268500000</v>
      </c>
      <c r="G36" s="9">
        <f t="shared" ca="1" si="0"/>
        <v>1313674600000</v>
      </c>
      <c r="H36" s="7">
        <f t="shared" ca="1" si="1"/>
        <v>105.51603212851406</v>
      </c>
    </row>
    <row r="37" spans="1:8">
      <c r="A37">
        <v>36</v>
      </c>
      <c r="B37" s="9">
        <f ca="1">'일자별 주가'!B37*'종목 기본정보'!B$2*'종목 기본정보'!B$3</f>
        <v>78022500000</v>
      </c>
      <c r="C37" s="9">
        <f ca="1">'일자별 주가'!C37*'종목 기본정보'!C$2*'종목 기본정보'!C$3</f>
        <v>103590000000</v>
      </c>
      <c r="D37" s="9">
        <f ca="1">'일자별 주가'!D37*'종목 기본정보'!D$2*'종목 기본정보'!D$3</f>
        <v>522635199999.99994</v>
      </c>
      <c r="E37" s="9">
        <f ca="1">'일자별 주가'!E37*'종목 기본정보'!E$2*'종목 기본정보'!E$3</f>
        <v>76164000000</v>
      </c>
      <c r="F37" s="9">
        <f ca="1">'일자별 주가'!F37*'종목 기본정보'!F$2*'종목 기본정보'!F$3</f>
        <v>529558500000</v>
      </c>
      <c r="G37" s="9">
        <f t="shared" ca="1" si="0"/>
        <v>1309970200000</v>
      </c>
      <c r="H37" s="7">
        <f t="shared" ca="1" si="1"/>
        <v>105.21848995983936</v>
      </c>
    </row>
    <row r="38" spans="1:8">
      <c r="A38">
        <v>37</v>
      </c>
      <c r="B38" s="9">
        <f ca="1">'일자별 주가'!B38*'종목 기본정보'!B$2*'종목 기본정보'!B$3</f>
        <v>78172500000</v>
      </c>
      <c r="C38" s="9">
        <f ca="1">'일자별 주가'!C38*'종목 기본정보'!C$2*'종목 기본정보'!C$3</f>
        <v>104917500000</v>
      </c>
      <c r="D38" s="9">
        <f ca="1">'일자별 주가'!D38*'종목 기본정보'!D$2*'종목 기본정보'!D$3</f>
        <v>530490799999.99994</v>
      </c>
      <c r="E38" s="9">
        <f ca="1">'일자별 주가'!E38*'종목 기본정보'!E$2*'종목 기본정보'!E$3</f>
        <v>74236800000</v>
      </c>
      <c r="F38" s="9">
        <f ca="1">'일자별 주가'!F38*'종목 기본정보'!F$2*'종목 기본정보'!F$3</f>
        <v>527689000000</v>
      </c>
      <c r="G38" s="9">
        <f t="shared" ca="1" si="0"/>
        <v>1315506600000</v>
      </c>
      <c r="H38" s="7">
        <f t="shared" ca="1" si="1"/>
        <v>105.66318072289155</v>
      </c>
    </row>
    <row r="39" spans="1:8">
      <c r="A39">
        <v>38</v>
      </c>
      <c r="B39" s="9">
        <f ca="1">'일자별 주가'!B39*'종목 기본정보'!B$2*'종목 기본정보'!B$3</f>
        <v>80407500000</v>
      </c>
      <c r="C39" s="9">
        <f ca="1">'일자별 주가'!C39*'종목 기본정보'!C$2*'종목 기본정보'!C$3</f>
        <v>103009500000</v>
      </c>
      <c r="D39" s="9">
        <f ca="1">'일자별 주가'!D39*'종목 기본정보'!D$2*'종목 기본정보'!D$3</f>
        <v>543643599999.99994</v>
      </c>
      <c r="E39" s="9">
        <f ca="1">'일자별 주가'!E39*'종목 기본정보'!E$2*'종목 기본정보'!E$3</f>
        <v>75060480000</v>
      </c>
      <c r="F39" s="9">
        <f ca="1">'일자별 주가'!F39*'종목 기본정보'!F$2*'종목 기본정보'!F$3</f>
        <v>536254500000</v>
      </c>
      <c r="G39" s="9">
        <f t="shared" ca="1" si="0"/>
        <v>1338375580000</v>
      </c>
      <c r="H39" s="7">
        <f t="shared" ca="1" si="1"/>
        <v>107.50004658634538</v>
      </c>
    </row>
    <row r="40" spans="1:8">
      <c r="A40">
        <v>39</v>
      </c>
      <c r="B40" s="9">
        <f ca="1">'일자별 주가'!B40*'종목 기본정보'!B$2*'종목 기본정보'!B$3</f>
        <v>79657500000</v>
      </c>
      <c r="C40" s="9">
        <f ca="1">'일자별 주가'!C40*'종목 기본정보'!C$2*'종목 기본정보'!C$3</f>
        <v>102024000000</v>
      </c>
      <c r="D40" s="9">
        <f ca="1">'일자별 주가'!D40*'종목 기본정보'!D$2*'종목 기본정보'!D$3</f>
        <v>561306400000</v>
      </c>
      <c r="E40" s="9">
        <f ca="1">'일자별 주가'!E40*'종목 기본정보'!E$2*'종목 기본정보'!E$3</f>
        <v>77315920000</v>
      </c>
      <c r="F40" s="9">
        <f ca="1">'일자별 주가'!F40*'종목 기본정보'!F$2*'종목 기본정보'!F$3</f>
        <v>532693500000</v>
      </c>
      <c r="G40" s="9">
        <f t="shared" ca="1" si="0"/>
        <v>1352997320000</v>
      </c>
      <c r="H40" s="7">
        <f t="shared" ca="1" si="1"/>
        <v>108.67448353413656</v>
      </c>
    </row>
    <row r="41" spans="1:8">
      <c r="A41">
        <v>40</v>
      </c>
      <c r="B41" s="9">
        <f ca="1">'일자별 주가'!B41*'종목 기본정보'!B$2*'종목 기본정보'!B$3</f>
        <v>78712500000</v>
      </c>
      <c r="C41" s="9">
        <f ca="1">'일자별 주가'!C41*'종목 기본정보'!C$2*'종목 기본정보'!C$3</f>
        <v>104584500000</v>
      </c>
      <c r="D41" s="9">
        <f ca="1">'일자별 주가'!D41*'종목 기본정보'!D$2*'종목 기본정보'!D$3</f>
        <v>549826400000</v>
      </c>
      <c r="E41" s="9">
        <f ca="1">'일자별 주가'!E41*'종목 기본정보'!E$2*'종목 기본정보'!E$3</f>
        <v>77300080000</v>
      </c>
      <c r="F41" s="9">
        <f ca="1">'일자별 주가'!F41*'종목 기본정보'!F$2*'종목 기본정보'!F$3</f>
        <v>530814500000</v>
      </c>
      <c r="G41" s="9">
        <f t="shared" ca="1" si="0"/>
        <v>1341237980000</v>
      </c>
      <c r="H41" s="7">
        <f t="shared" ca="1" si="1"/>
        <v>107.72995823293172</v>
      </c>
    </row>
    <row r="42" spans="1:8">
      <c r="A42">
        <v>41</v>
      </c>
      <c r="B42" s="9">
        <f ca="1">'일자별 주가'!B42*'종목 기본정보'!B$2*'종목 기본정보'!B$3</f>
        <v>79485000000</v>
      </c>
      <c r="C42" s="9">
        <f ca="1">'일자별 주가'!C42*'종목 기본정보'!C$2*'종목 기본정보'!C$3</f>
        <v>106263000000</v>
      </c>
      <c r="D42" s="9">
        <f ca="1">'일자별 주가'!D42*'종목 기본정보'!D$2*'종목 기본정보'!D$3</f>
        <v>541626399999.99994</v>
      </c>
      <c r="E42" s="9">
        <f ca="1">'일자별 주가'!E42*'종목 기본정보'!E$2*'종목 기본정보'!E$3</f>
        <v>78784640000</v>
      </c>
      <c r="F42" s="9">
        <f ca="1">'일자별 주가'!F42*'종목 기본정보'!F$2*'종목 기본정보'!F$3</f>
        <v>522847000000</v>
      </c>
      <c r="G42" s="9">
        <f t="shared" ca="1" si="0"/>
        <v>1329006040000</v>
      </c>
      <c r="H42" s="7">
        <f t="shared" ca="1" si="1"/>
        <v>106.74747309236948</v>
      </c>
    </row>
    <row r="43" spans="1:8">
      <c r="A43">
        <v>42</v>
      </c>
      <c r="B43" s="9">
        <f ca="1">'일자별 주가'!B43*'종목 기본정보'!B$2*'종목 기본정보'!B$3</f>
        <v>81667500000</v>
      </c>
      <c r="C43" s="9">
        <f ca="1">'일자별 주가'!C43*'종목 기본정보'!C$2*'종목 기본정보'!C$3</f>
        <v>106573500000</v>
      </c>
      <c r="D43" s="9">
        <f ca="1">'일자별 주가'!D43*'종목 기본정보'!D$2*'종목 기본정보'!D$3</f>
        <v>541314799999.99994</v>
      </c>
      <c r="E43" s="9">
        <f ca="1">'일자별 주가'!E43*'종목 기본정보'!E$2*'종목 기본정보'!E$3</f>
        <v>81326080000</v>
      </c>
      <c r="F43" s="9">
        <f ca="1">'일자별 주가'!F43*'종목 기본정보'!F$2*'종목 기본정보'!F$3</f>
        <v>520059500000</v>
      </c>
      <c r="G43" s="9">
        <f t="shared" ca="1" si="0"/>
        <v>1330941380000</v>
      </c>
      <c r="H43" s="7">
        <f t="shared" ca="1" si="1"/>
        <v>106.90292208835342</v>
      </c>
    </row>
    <row r="44" spans="1:8">
      <c r="A44">
        <v>43</v>
      </c>
      <c r="B44" s="9">
        <f ca="1">'일자별 주가'!B44*'종목 기본정보'!B$2*'종목 기본정보'!B$3</f>
        <v>79897500000</v>
      </c>
      <c r="C44" s="9">
        <f ca="1">'일자별 주가'!C44*'종목 기본정보'!C$2*'종목 기본정보'!C$3</f>
        <v>105934500000</v>
      </c>
      <c r="D44" s="9">
        <f ca="1">'일자별 주가'!D44*'종목 기본정보'!D$2*'종목 기본정보'!D$3</f>
        <v>556534000000</v>
      </c>
      <c r="E44" s="9">
        <f ca="1">'일자별 주가'!E44*'종목 기본정보'!E$2*'종목 기본정보'!E$3</f>
        <v>80687200000</v>
      </c>
      <c r="F44" s="9">
        <f ca="1">'일자별 주가'!F44*'종목 기본정보'!F$2*'종목 기본정보'!F$3</f>
        <v>518651500000</v>
      </c>
      <c r="G44" s="9">
        <f t="shared" ca="1" si="0"/>
        <v>1341704700000</v>
      </c>
      <c r="H44" s="7">
        <f t="shared" ca="1" si="1"/>
        <v>107.76744578313253</v>
      </c>
    </row>
    <row r="45" spans="1:8">
      <c r="A45">
        <v>44</v>
      </c>
      <c r="B45" s="9">
        <f ca="1">'일자별 주가'!B45*'종목 기본정보'!B$2*'종목 기본정보'!B$3</f>
        <v>81787500000</v>
      </c>
      <c r="C45" s="9">
        <f ca="1">'일자별 주가'!C45*'종목 기본정보'!C$2*'종목 기본정보'!C$3</f>
        <v>108940500000</v>
      </c>
      <c r="D45" s="9">
        <f ca="1">'일자별 주가'!D45*'종목 기본정보'!D$2*'종목 기본정보'!D$3</f>
        <v>554713600000</v>
      </c>
      <c r="E45" s="9">
        <f ca="1">'일자별 주가'!E45*'종목 기본정보'!E$2*'종목 기본정보'!E$3</f>
        <v>79743840000</v>
      </c>
      <c r="F45" s="9">
        <f ca="1">'일자별 주가'!F45*'종목 기본정보'!F$2*'종목 기본정보'!F$3</f>
        <v>512512500000</v>
      </c>
      <c r="G45" s="9">
        <f t="shared" ca="1" si="0"/>
        <v>1337697940000</v>
      </c>
      <c r="H45" s="7">
        <f t="shared" ca="1" si="1"/>
        <v>107.44561767068272</v>
      </c>
    </row>
    <row r="46" spans="1:8">
      <c r="A46">
        <v>45</v>
      </c>
      <c r="B46" s="9">
        <f ca="1">'일자별 주가'!B46*'종목 기본정보'!B$2*'종목 기본정보'!B$3</f>
        <v>82005000000</v>
      </c>
      <c r="C46" s="9">
        <f ca="1">'일자별 주가'!C46*'종목 기본정보'!C$2*'종목 기본정보'!C$3</f>
        <v>112333500000</v>
      </c>
      <c r="D46" s="9">
        <f ca="1">'일자별 주가'!D46*'종목 기본정보'!D$2*'종목 기본정보'!D$3</f>
        <v>541429599999.99994</v>
      </c>
      <c r="E46" s="9">
        <f ca="1">'일자별 주가'!E46*'종목 기본정보'!E$2*'종목 기본정보'!E$3</f>
        <v>78804880000</v>
      </c>
      <c r="F46" s="9">
        <f ca="1">'일자별 주가'!F46*'종목 기본정보'!F$2*'종목 기본정보'!F$3</f>
        <v>506983000000</v>
      </c>
      <c r="G46" s="9">
        <f t="shared" ca="1" si="0"/>
        <v>1321555980000</v>
      </c>
      <c r="H46" s="7">
        <f t="shared" ca="1" si="1"/>
        <v>106.14907469879518</v>
      </c>
    </row>
    <row r="47" spans="1:8">
      <c r="A47">
        <v>46</v>
      </c>
      <c r="B47" s="9">
        <f ca="1">'일자별 주가'!B47*'종목 기본정보'!B$2*'종목 기본정보'!B$3</f>
        <v>80685000000</v>
      </c>
      <c r="C47" s="9">
        <f ca="1">'일자별 주가'!C47*'종목 기본정보'!C$2*'종목 기본정보'!C$3</f>
        <v>114363000000</v>
      </c>
      <c r="D47" s="9">
        <f ca="1">'일자별 주가'!D47*'종목 기본정보'!D$2*'종목 기본정보'!D$3</f>
        <v>552565200000</v>
      </c>
      <c r="E47" s="9">
        <f ca="1">'일자별 주가'!E47*'종목 기본정보'!E$2*'종목 기본정보'!E$3</f>
        <v>79690160000</v>
      </c>
      <c r="F47" s="9">
        <f ca="1">'일자별 주가'!F47*'종목 기본정보'!F$2*'종목 기본정보'!F$3</f>
        <v>513252000000</v>
      </c>
      <c r="G47" s="9">
        <f t="shared" ca="1" si="0"/>
        <v>1340555360000</v>
      </c>
      <c r="H47" s="7">
        <f t="shared" ca="1" si="1"/>
        <v>107.67512931726908</v>
      </c>
    </row>
    <row r="48" spans="1:8">
      <c r="A48">
        <v>47</v>
      </c>
      <c r="B48" s="9">
        <f ca="1">'일자별 주가'!B48*'종목 기본정보'!B$2*'종목 기본정보'!B$3</f>
        <v>82050000000</v>
      </c>
      <c r="C48" s="9">
        <f ca="1">'일자별 주가'!C48*'종목 기본정보'!C$2*'종목 기본정보'!C$3</f>
        <v>116374500000</v>
      </c>
      <c r="D48" s="9">
        <f ca="1">'일자별 주가'!D48*'종목 기본정보'!D$2*'종목 기본정보'!D$3</f>
        <v>569900000000</v>
      </c>
      <c r="E48" s="9">
        <f ca="1">'일자별 주가'!E48*'종목 기본정보'!E$2*'종목 기본정보'!E$3</f>
        <v>79535280000</v>
      </c>
      <c r="F48" s="9">
        <f ca="1">'일자별 주가'!F48*'종목 기본정보'!F$2*'종목 기본정보'!F$3</f>
        <v>502530500000</v>
      </c>
      <c r="G48" s="9">
        <f t="shared" ca="1" si="0"/>
        <v>1350390280000</v>
      </c>
      <c r="H48" s="7">
        <f t="shared" ca="1" si="1"/>
        <v>108.4650827309237</v>
      </c>
    </row>
    <row r="49" spans="1:8">
      <c r="A49">
        <v>48</v>
      </c>
      <c r="B49" s="9">
        <f ca="1">'일자별 주가'!B49*'종목 기본정보'!B$2*'종목 기본정보'!B$3</f>
        <v>84240000000</v>
      </c>
      <c r="C49" s="9">
        <f ca="1">'일자별 주가'!C49*'종목 기본정보'!C$2*'종목 기본정보'!C$3</f>
        <v>117418500000</v>
      </c>
      <c r="D49" s="9">
        <f ca="1">'일자별 주가'!D49*'종목 기본정보'!D$2*'종목 기본정보'!D$3</f>
        <v>584250000000</v>
      </c>
      <c r="E49" s="9">
        <f ca="1">'일자별 주가'!E49*'종목 기본정보'!E$2*'종목 기본정보'!E$3</f>
        <v>80651120000</v>
      </c>
      <c r="F49" s="9">
        <f ca="1">'일자별 주가'!F49*'종목 기본정보'!F$2*'종목 기본정보'!F$3</f>
        <v>504090500000</v>
      </c>
      <c r="G49" s="9">
        <f t="shared" ca="1" si="0"/>
        <v>1370650120000</v>
      </c>
      <c r="H49" s="7">
        <f t="shared" ca="1" si="1"/>
        <v>110.09237911646585</v>
      </c>
    </row>
    <row r="50" spans="1:8">
      <c r="A50">
        <v>49</v>
      </c>
      <c r="B50" s="9">
        <f ca="1">'일자별 주가'!B50*'종목 기본정보'!B$2*'종목 기본정보'!B$3</f>
        <v>85342500000</v>
      </c>
      <c r="C50" s="9">
        <f ca="1">'일자별 주가'!C50*'종목 기본정보'!C$2*'종목 기본정보'!C$3</f>
        <v>115474500000</v>
      </c>
      <c r="D50" s="9">
        <f ca="1">'일자별 주가'!D50*'종목 기본정보'!D$2*'종목 기본정보'!D$3</f>
        <v>574131200000</v>
      </c>
      <c r="E50" s="9">
        <f ca="1">'일자별 주가'!E50*'종목 기본정보'!E$2*'종목 기본정보'!E$3</f>
        <v>79584560000</v>
      </c>
      <c r="F50" s="9">
        <f ca="1">'일자별 주가'!F50*'종목 기본정보'!F$2*'종목 기본정보'!F$3</f>
        <v>499323000000</v>
      </c>
      <c r="G50" s="9">
        <f t="shared" ca="1" si="0"/>
        <v>1353855760000</v>
      </c>
      <c r="H50" s="7">
        <f t="shared" ca="1" si="1"/>
        <v>108.7434345381526</v>
      </c>
    </row>
    <row r="51" spans="1:8">
      <c r="A51">
        <v>50</v>
      </c>
      <c r="B51" s="9">
        <f ca="1">'일자별 주가'!B51*'종목 기본정보'!B$2*'종목 기본정보'!B$3</f>
        <v>83812500000</v>
      </c>
      <c r="C51" s="9">
        <f ca="1">'일자별 주가'!C51*'종목 기본정보'!C$2*'종목 기본정보'!C$3</f>
        <v>116163000000</v>
      </c>
      <c r="D51" s="9">
        <f ca="1">'일자별 주가'!D51*'종목 기본정보'!D$2*'종목 기본정보'!D$3</f>
        <v>591925200000</v>
      </c>
      <c r="E51" s="9">
        <f ca="1">'일자별 주가'!E51*'종목 기본정보'!E$2*'종목 기본정보'!E$3</f>
        <v>79639120000</v>
      </c>
      <c r="F51" s="9">
        <f ca="1">'일자별 주가'!F51*'종목 기본정보'!F$2*'종목 기본정보'!F$3</f>
        <v>495109000000</v>
      </c>
      <c r="G51" s="9">
        <f t="shared" ca="1" si="0"/>
        <v>1366648820000</v>
      </c>
      <c r="H51" s="7">
        <f t="shared" ca="1" si="1"/>
        <v>109.77098955823293</v>
      </c>
    </row>
    <row r="52" spans="1:8">
      <c r="A52">
        <v>51</v>
      </c>
      <c r="B52" s="9">
        <f ca="1">'일자별 주가'!B52*'종목 기본정보'!B$2*'종목 기본정보'!B$3</f>
        <v>82320000000</v>
      </c>
      <c r="C52" s="9">
        <f ca="1">'일자별 주가'!C52*'종목 기본정보'!C$2*'종목 기본정보'!C$3</f>
        <v>116181000000</v>
      </c>
      <c r="D52" s="9">
        <f ca="1">'일자별 주가'!D52*'종목 기본정보'!D$2*'종목 기본정보'!D$3</f>
        <v>596582800000</v>
      </c>
      <c r="E52" s="9">
        <f ca="1">'일자별 주가'!E52*'종목 기본정보'!E$2*'종목 기본정보'!E$3</f>
        <v>82030960000</v>
      </c>
      <c r="F52" s="9">
        <f ca="1">'일자별 주가'!F52*'종목 기본정보'!F$2*'종목 기본정보'!F$3</f>
        <v>509121000000</v>
      </c>
      <c r="G52" s="9">
        <f t="shared" ca="1" si="0"/>
        <v>1386235760000</v>
      </c>
      <c r="H52" s="7">
        <f t="shared" ca="1" si="1"/>
        <v>111.34423775100402</v>
      </c>
    </row>
    <row r="53" spans="1:8">
      <c r="A53">
        <v>52</v>
      </c>
      <c r="B53" s="9">
        <f ca="1">'일자별 주가'!B53*'종목 기본정보'!B$2*'종목 기본정보'!B$3</f>
        <v>81630000000</v>
      </c>
      <c r="C53" s="9">
        <f ca="1">'일자별 주가'!C53*'종목 기본정보'!C$2*'종목 기본정보'!C$3</f>
        <v>118795500000</v>
      </c>
      <c r="D53" s="9">
        <f ca="1">'일자별 주가'!D53*'종목 기본정보'!D$2*'종목 기본정보'!D$3</f>
        <v>608604000000</v>
      </c>
      <c r="E53" s="9">
        <f ca="1">'일자별 주가'!E53*'종목 기본정보'!E$2*'종목 기본정보'!E$3</f>
        <v>84422800000</v>
      </c>
      <c r="F53" s="9">
        <f ca="1">'일자별 주가'!F53*'종목 기본정보'!F$2*'종목 기본정보'!F$3</f>
        <v>497292500000</v>
      </c>
      <c r="G53" s="9">
        <f t="shared" ca="1" si="0"/>
        <v>1390744800000</v>
      </c>
      <c r="H53" s="7">
        <f t="shared" ca="1" si="1"/>
        <v>111.70640963855422</v>
      </c>
    </row>
    <row r="54" spans="1:8">
      <c r="A54">
        <v>53</v>
      </c>
      <c r="B54" s="9">
        <f ca="1">'일자별 주가'!B54*'종목 기본정보'!B$2*'종목 기본정보'!B$3</f>
        <v>83790000000</v>
      </c>
      <c r="C54" s="9">
        <f ca="1">'일자별 주가'!C54*'종목 기본정보'!C$2*'종목 기본정보'!C$3</f>
        <v>117850500000</v>
      </c>
      <c r="D54" s="9">
        <f ca="1">'일자별 주가'!D54*'종목 기본정보'!D$2*'종목 기본정보'!D$3</f>
        <v>602011200000</v>
      </c>
      <c r="E54" s="9">
        <f ca="1">'일자별 주가'!E54*'종목 기본정보'!E$2*'종목 기본정보'!E$3</f>
        <v>85094240000</v>
      </c>
      <c r="F54" s="9">
        <f ca="1">'일자별 주가'!F54*'종목 기본정보'!F$2*'종목 기본정보'!F$3</f>
        <v>503899000000</v>
      </c>
      <c r="G54" s="9">
        <f t="shared" ca="1" si="0"/>
        <v>1392644940000</v>
      </c>
      <c r="H54" s="7">
        <f t="shared" ca="1" si="1"/>
        <v>111.85903132530119</v>
      </c>
    </row>
    <row r="55" spans="1:8">
      <c r="A55">
        <v>54</v>
      </c>
      <c r="B55" s="9">
        <f ca="1">'일자별 주가'!B55*'종목 기본정보'!B$2*'종목 기본정보'!B$3</f>
        <v>82852500000</v>
      </c>
      <c r="C55" s="9">
        <f ca="1">'일자별 주가'!C55*'종목 기본정보'!C$2*'종목 기본정보'!C$3</f>
        <v>121032000000</v>
      </c>
      <c r="D55" s="9">
        <f ca="1">'일자별 주가'!D55*'종목 기본정보'!D$2*'종목 기본정보'!D$3</f>
        <v>621396000000</v>
      </c>
      <c r="E55" s="9">
        <f ca="1">'일자별 주가'!E55*'종목 기본정보'!E$2*'종목 기본정보'!E$3</f>
        <v>84831120000</v>
      </c>
      <c r="F55" s="9">
        <f ca="1">'일자별 주가'!F55*'종목 기본정보'!F$2*'종목 기본정보'!F$3</f>
        <v>513640000000</v>
      </c>
      <c r="G55" s="9">
        <f t="shared" ca="1" si="0"/>
        <v>1423751620000</v>
      </c>
      <c r="H55" s="7">
        <f t="shared" ca="1" si="1"/>
        <v>114.35755983935742</v>
      </c>
    </row>
    <row r="56" spans="1:8">
      <c r="A56">
        <v>55</v>
      </c>
      <c r="B56" s="9">
        <f ca="1">'일자별 주가'!B56*'종목 기본정보'!B$2*'종목 기본정보'!B$3</f>
        <v>80790000000</v>
      </c>
      <c r="C56" s="9">
        <f ca="1">'일자별 주가'!C56*'종목 기본정보'!C$2*'종목 기본정보'!C$3</f>
        <v>121342500000</v>
      </c>
      <c r="D56" s="9">
        <f ca="1">'일자별 주가'!D56*'종목 기본정보'!D$2*'종목 기본정보'!D$3</f>
        <v>612622000000</v>
      </c>
      <c r="E56" s="9">
        <f ca="1">'일자별 주가'!E56*'종목 기본정보'!E$2*'종목 기본정보'!E$3</f>
        <v>82775440000</v>
      </c>
      <c r="F56" s="9">
        <f ca="1">'일자별 주가'!F56*'종목 기본정보'!F$2*'종목 기본정보'!F$3</f>
        <v>511030500000</v>
      </c>
      <c r="G56" s="9">
        <f t="shared" ca="1" si="0"/>
        <v>1408560440000</v>
      </c>
      <c r="H56" s="7">
        <f t="shared" ca="1" si="1"/>
        <v>113.13738473895583</v>
      </c>
    </row>
    <row r="57" spans="1:8">
      <c r="A57">
        <v>56</v>
      </c>
      <c r="B57" s="9">
        <f ca="1">'일자별 주가'!B57*'종목 기본정보'!B$2*'종목 기본정보'!B$3</f>
        <v>78555000000</v>
      </c>
      <c r="C57" s="9">
        <f ca="1">'일자별 주가'!C57*'종목 기본정보'!C$2*'종목 기본정보'!C$3</f>
        <v>121630500000</v>
      </c>
      <c r="D57" s="9">
        <f ca="1">'일자별 주가'!D57*'종목 기본정보'!D$2*'종목 기본정보'!D$3</f>
        <v>595205200000</v>
      </c>
      <c r="E57" s="9">
        <f ca="1">'일자별 주가'!E57*'종목 기본정보'!E$2*'종목 기본정보'!E$3</f>
        <v>80975840000</v>
      </c>
      <c r="F57" s="9">
        <f ca="1">'일자별 주가'!F57*'종목 기본정보'!F$2*'종목 기본정보'!F$3</f>
        <v>509961000000</v>
      </c>
      <c r="G57" s="9">
        <f t="shared" ca="1" si="0"/>
        <v>1386327540000</v>
      </c>
      <c r="H57" s="7">
        <f t="shared" ca="1" si="1"/>
        <v>111.35160963855422</v>
      </c>
    </row>
    <row r="58" spans="1:8">
      <c r="A58">
        <v>57</v>
      </c>
      <c r="B58" s="9">
        <f ca="1">'일자별 주가'!B58*'종목 기본정보'!B$2*'종목 기본정보'!B$3</f>
        <v>79890000000</v>
      </c>
      <c r="C58" s="9">
        <f ca="1">'일자별 주가'!C58*'종목 기본정보'!C$2*'종목 기본정보'!C$3</f>
        <v>124690500000</v>
      </c>
      <c r="D58" s="9">
        <f ca="1">'일자별 주가'!D58*'종목 기본정보'!D$2*'종목 기본정보'!D$3</f>
        <v>604946800000</v>
      </c>
      <c r="E58" s="9">
        <f ca="1">'일자별 주가'!E58*'종목 기본정보'!E$2*'종목 기본정보'!E$3</f>
        <v>82513200000</v>
      </c>
      <c r="F58" s="9">
        <f ca="1">'일자별 주가'!F58*'종목 기본정보'!F$2*'종목 기본정보'!F$3</f>
        <v>494929500000</v>
      </c>
      <c r="G58" s="9">
        <f t="shared" ca="1" si="0"/>
        <v>1386970000000</v>
      </c>
      <c r="H58" s="7">
        <f t="shared" ca="1" si="1"/>
        <v>111.40321285140561</v>
      </c>
    </row>
    <row r="59" spans="1:8">
      <c r="A59">
        <v>58</v>
      </c>
      <c r="B59" s="9">
        <f ca="1">'일자별 주가'!B59*'종목 기본정보'!B$2*'종목 기본정보'!B$3</f>
        <v>81907500000</v>
      </c>
      <c r="C59" s="9">
        <f ca="1">'일자별 주가'!C59*'종목 기본정보'!C$2*'종목 기본정보'!C$3</f>
        <v>123583500000</v>
      </c>
      <c r="D59" s="9">
        <f ca="1">'일자별 주가'!D59*'종목 기본정보'!D$2*'종목 기본정보'!D$3</f>
        <v>606340800000</v>
      </c>
      <c r="E59" s="9">
        <f ca="1">'일자별 주가'!E59*'종목 기본정보'!E$2*'종목 기본정보'!E$3</f>
        <v>82858160000</v>
      </c>
      <c r="F59" s="9">
        <f ca="1">'일자별 주가'!F59*'종목 기본정보'!F$2*'종목 기본정보'!F$3</f>
        <v>481004500000</v>
      </c>
      <c r="G59" s="9">
        <f t="shared" ca="1" si="0"/>
        <v>1375694460000</v>
      </c>
      <c r="H59" s="7">
        <f t="shared" ca="1" si="1"/>
        <v>110.49754698795181</v>
      </c>
    </row>
    <row r="60" spans="1:8">
      <c r="A60">
        <v>59</v>
      </c>
      <c r="B60" s="9">
        <f ca="1">'일자별 주가'!B60*'종목 기본정보'!B$2*'종목 기본정보'!B$3</f>
        <v>80190000000</v>
      </c>
      <c r="C60" s="9">
        <f ca="1">'일자별 주가'!C60*'종목 기본정보'!C$2*'종목 기본정보'!C$3</f>
        <v>127458000000</v>
      </c>
      <c r="D60" s="9">
        <f ca="1">'일자별 주가'!D60*'종목 기본정보'!D$2*'종목 기본정보'!D$3</f>
        <v>596189200000</v>
      </c>
      <c r="E60" s="9">
        <f ca="1">'일자별 주가'!E60*'종목 기본정보'!E$2*'종목 기본정보'!E$3</f>
        <v>83057040000</v>
      </c>
      <c r="F60" s="9">
        <f ca="1">'일자별 주가'!F60*'종목 기본정보'!F$2*'종목 기본정보'!F$3</f>
        <v>470949000000</v>
      </c>
      <c r="G60" s="9">
        <f t="shared" ca="1" si="0"/>
        <v>1357843240000</v>
      </c>
      <c r="H60" s="7">
        <f t="shared" ca="1" si="1"/>
        <v>109.06371405622491</v>
      </c>
    </row>
    <row r="61" spans="1:8">
      <c r="A61">
        <v>60</v>
      </c>
      <c r="B61" s="9">
        <f ca="1">'일자별 주가'!B61*'종목 기본정보'!B$2*'종목 기본정보'!B$3</f>
        <v>80700000000</v>
      </c>
      <c r="C61" s="9">
        <f ca="1">'일자별 주가'!C61*'종목 기본정보'!C$2*'종목 기본정보'!C$3</f>
        <v>124339500000</v>
      </c>
      <c r="D61" s="9">
        <f ca="1">'일자별 주가'!D61*'종목 기본정보'!D$2*'종목 기본정보'!D$3</f>
        <v>615065600000</v>
      </c>
      <c r="E61" s="9">
        <f ca="1">'일자별 주가'!E61*'종목 기본정보'!E$2*'종목 기본정보'!E$3</f>
        <v>83094000000</v>
      </c>
      <c r="F61" s="9">
        <f ca="1">'일자별 주가'!F61*'종목 기본정보'!F$2*'종목 기본정보'!F$3</f>
        <v>473424500000</v>
      </c>
      <c r="G61" s="9">
        <f t="shared" ca="1" si="0"/>
        <v>1376623600000</v>
      </c>
      <c r="H61" s="7">
        <f t="shared" ca="1" si="1"/>
        <v>110.57217670682731</v>
      </c>
    </row>
    <row r="62" spans="1:8">
      <c r="A62">
        <v>61</v>
      </c>
      <c r="B62" s="9">
        <f ca="1">'일자별 주가'!B62*'종목 기본정보'!B$2*'종목 기본정보'!B$3</f>
        <v>80947500000</v>
      </c>
      <c r="C62" s="9">
        <f ca="1">'일자별 주가'!C62*'종목 기본정보'!C$2*'종목 기본정보'!C$3</f>
        <v>127255500000</v>
      </c>
      <c r="D62" s="9">
        <f ca="1">'일자별 주가'!D62*'종목 기본정보'!D$2*'종목 기본정보'!D$3</f>
        <v>607275600000</v>
      </c>
      <c r="E62" s="9">
        <f ca="1">'일자별 주가'!E62*'종목 기본정보'!E$2*'종목 기본정보'!E$3</f>
        <v>80806000000</v>
      </c>
      <c r="F62" s="9">
        <f ca="1">'일자별 주가'!F62*'종목 기본정보'!F$2*'종목 기본정보'!F$3</f>
        <v>486070500000</v>
      </c>
      <c r="G62" s="9">
        <f t="shared" ca="1" si="0"/>
        <v>1382355100000</v>
      </c>
      <c r="H62" s="7">
        <f t="shared" ca="1" si="1"/>
        <v>111.03253815261044</v>
      </c>
    </row>
    <row r="63" spans="1:8">
      <c r="A63">
        <v>62</v>
      </c>
      <c r="B63" s="9">
        <f ca="1">'일자별 주가'!B63*'종목 기본정보'!B$2*'종목 기본정보'!B$3</f>
        <v>79245000000</v>
      </c>
      <c r="C63" s="9">
        <f ca="1">'일자별 주가'!C63*'종목 기본정보'!C$2*'종목 기본정보'!C$3</f>
        <v>126477000000</v>
      </c>
      <c r="D63" s="9">
        <f ca="1">'일자별 주가'!D63*'종목 기본정보'!D$2*'종목 기본정보'!D$3</f>
        <v>598944400000</v>
      </c>
      <c r="E63" s="9">
        <f ca="1">'일자별 주가'!E63*'종목 기본정보'!E$2*'종목 기본정보'!E$3</f>
        <v>83429280000</v>
      </c>
      <c r="F63" s="9">
        <f ca="1">'일자별 주가'!F63*'종목 기본정보'!F$2*'종목 기본정보'!F$3</f>
        <v>473310000000</v>
      </c>
      <c r="G63" s="9">
        <f t="shared" ca="1" si="0"/>
        <v>1361405680000</v>
      </c>
      <c r="H63" s="7">
        <f t="shared" ca="1" si="1"/>
        <v>109.34985381526103</v>
      </c>
    </row>
    <row r="64" spans="1:8">
      <c r="A64">
        <v>63</v>
      </c>
      <c r="B64" s="9">
        <f ca="1">'일자별 주가'!B64*'종목 기본정보'!B$2*'종목 기본정보'!B$3</f>
        <v>81525000000</v>
      </c>
      <c r="C64" s="9">
        <f ca="1">'일자별 주가'!C64*'종목 기본정보'!C$2*'종목 기본정보'!C$3</f>
        <v>129528000000</v>
      </c>
      <c r="D64" s="9">
        <f ca="1">'일자별 주가'!D64*'종목 기본정보'!D$2*'종목 기본정보'!D$3</f>
        <v>608407200000</v>
      </c>
      <c r="E64" s="9">
        <f ca="1">'일자별 주가'!E64*'종목 기본정보'!E$2*'종목 기본정보'!E$3</f>
        <v>81297920000</v>
      </c>
      <c r="F64" s="9">
        <f ca="1">'일자별 주가'!F64*'종목 기본정보'!F$2*'종목 기본정보'!F$3</f>
        <v>474495000000</v>
      </c>
      <c r="G64" s="9">
        <f t="shared" ca="1" si="0"/>
        <v>1375253120000</v>
      </c>
      <c r="H64" s="7">
        <f t="shared" ca="1" si="1"/>
        <v>110.46209799196787</v>
      </c>
    </row>
    <row r="65" spans="1:8">
      <c r="A65">
        <v>64</v>
      </c>
      <c r="B65" s="9">
        <f ca="1">'일자별 주가'!B65*'종목 기본정보'!B$2*'종목 기본정보'!B$3</f>
        <v>79965000000</v>
      </c>
      <c r="C65" s="9">
        <f ca="1">'일자별 주가'!C65*'종목 기본정보'!C$2*'종목 기본정보'!C$3</f>
        <v>132052500000</v>
      </c>
      <c r="D65" s="9">
        <f ca="1">'일자별 주가'!D65*'종목 기본정보'!D$2*'종목 기본정보'!D$3</f>
        <v>624446400000</v>
      </c>
      <c r="E65" s="9">
        <f ca="1">'일자별 주가'!E65*'종목 기본정보'!E$2*'종목 기본정보'!E$3</f>
        <v>83381760000</v>
      </c>
      <c r="F65" s="9">
        <f ca="1">'일자별 주가'!F65*'종목 기본정보'!F$2*'종목 기본정보'!F$3</f>
        <v>464213000000</v>
      </c>
      <c r="G65" s="9">
        <f t="shared" ca="1" si="0"/>
        <v>1384058660000</v>
      </c>
      <c r="H65" s="7">
        <f t="shared" ca="1" si="1"/>
        <v>111.1693702811245</v>
      </c>
    </row>
    <row r="66" spans="1:8">
      <c r="A66">
        <v>65</v>
      </c>
      <c r="B66" s="9">
        <f ca="1">'일자별 주가'!B66*'종목 기본정보'!B$2*'종목 기본정보'!B$3</f>
        <v>78832500000</v>
      </c>
      <c r="C66" s="9">
        <f ca="1">'일자별 주가'!C66*'종목 기본정보'!C$2*'종목 기본정보'!C$3</f>
        <v>133258500000</v>
      </c>
      <c r="D66" s="9">
        <f ca="1">'일자별 주가'!D66*'종목 기본정보'!D$2*'종목 기본정보'!D$3</f>
        <v>638780000000</v>
      </c>
      <c r="E66" s="9">
        <f ca="1">'일자별 주가'!E66*'종목 기본정보'!E$2*'종목 기본정보'!E$3</f>
        <v>84788000000</v>
      </c>
      <c r="F66" s="9">
        <f ca="1">'일자별 주가'!F66*'종목 기본정보'!F$2*'종목 기본정보'!F$3</f>
        <v>470054000000</v>
      </c>
      <c r="G66" s="9">
        <f t="shared" ca="1" si="0"/>
        <v>1405713000000</v>
      </c>
      <c r="H66" s="7">
        <f t="shared" ca="1" si="1"/>
        <v>112.90867469879518</v>
      </c>
    </row>
    <row r="67" spans="1:8">
      <c r="A67">
        <v>66</v>
      </c>
      <c r="B67" s="9">
        <f ca="1">'일자별 주가'!B67*'종목 기본정보'!B$2*'종목 기본정보'!B$3</f>
        <v>79815000000</v>
      </c>
      <c r="C67" s="9">
        <f ca="1">'일자별 주가'!C67*'종목 기본정보'!C$2*'종목 기본정보'!C$3</f>
        <v>133663500000</v>
      </c>
      <c r="D67" s="9">
        <f ca="1">'일자별 주가'!D67*'종목 기본정보'!D$2*'종목 기본정보'!D$3</f>
        <v>620215200000</v>
      </c>
      <c r="E67" s="9">
        <f ca="1">'일자별 주가'!E67*'종목 기본정보'!E$2*'종목 기본정보'!E$3</f>
        <v>86411600000</v>
      </c>
      <c r="F67" s="9">
        <f ca="1">'일자별 주가'!F67*'종목 기본정보'!F$2*'종목 기본정보'!F$3</f>
        <v>482831500000</v>
      </c>
      <c r="G67" s="9">
        <f t="shared" ref="G67:G130" ca="1" si="2">SUM(B67:F67)</f>
        <v>1402936800000</v>
      </c>
      <c r="H67" s="7">
        <f t="shared" ref="H67:H130" ca="1" si="3">G67/G$2*100</f>
        <v>112.68568674698795</v>
      </c>
    </row>
    <row r="68" spans="1:8">
      <c r="A68">
        <v>67</v>
      </c>
      <c r="B68" s="9">
        <f ca="1">'일자별 주가'!B68*'종목 기본정보'!B$2*'종목 기본정보'!B$3</f>
        <v>79687500000</v>
      </c>
      <c r="C68" s="9">
        <f ca="1">'일자별 주가'!C68*'종목 기본정보'!C$2*'종목 기본정보'!C$3</f>
        <v>136633500000</v>
      </c>
      <c r="D68" s="9">
        <f ca="1">'일자별 주가'!D68*'종목 기본정보'!D$2*'종목 기본정보'!D$3</f>
        <v>620346400000</v>
      </c>
      <c r="E68" s="9">
        <f ca="1">'일자별 주가'!E68*'종목 기본정보'!E$2*'종목 기본정보'!E$3</f>
        <v>88321200000</v>
      </c>
      <c r="F68" s="9">
        <f ca="1">'일자별 주가'!F68*'종목 기본정보'!F$2*'종목 기본정보'!F$3</f>
        <v>487920500000</v>
      </c>
      <c r="G68" s="9">
        <f t="shared" ca="1" si="2"/>
        <v>1412909100000</v>
      </c>
      <c r="H68" s="7">
        <f t="shared" ca="1" si="3"/>
        <v>113.48667469879518</v>
      </c>
    </row>
    <row r="69" spans="1:8">
      <c r="A69">
        <v>68</v>
      </c>
      <c r="B69" s="9">
        <f ca="1">'일자별 주가'!B69*'종목 기본정보'!B$2*'종목 기본정보'!B$3</f>
        <v>79717500000</v>
      </c>
      <c r="C69" s="9">
        <f ca="1">'일자별 주가'!C69*'종목 기본정보'!C$2*'종목 기본정보'!C$3</f>
        <v>137376000000</v>
      </c>
      <c r="D69" s="9">
        <f ca="1">'일자별 주가'!D69*'종목 기본정보'!D$2*'종목 기본정보'!D$3</f>
        <v>611720000000</v>
      </c>
      <c r="E69" s="9">
        <f ca="1">'일자별 주가'!E69*'종목 기본정보'!E$2*'종목 기본정보'!E$3</f>
        <v>90838000000</v>
      </c>
      <c r="F69" s="9">
        <f ca="1">'일자별 주가'!F69*'종목 기본정보'!F$2*'종목 기본정보'!F$3</f>
        <v>498407000000</v>
      </c>
      <c r="G69" s="9">
        <f t="shared" ca="1" si="2"/>
        <v>1418058500000</v>
      </c>
      <c r="H69" s="7">
        <f t="shared" ca="1" si="3"/>
        <v>113.90028112449799</v>
      </c>
    </row>
    <row r="70" spans="1:8">
      <c r="A70">
        <v>69</v>
      </c>
      <c r="B70" s="9">
        <f ca="1">'일자별 주가'!B70*'종목 기본정보'!B$2*'종목 기본정보'!B$3</f>
        <v>77580000000</v>
      </c>
      <c r="C70" s="9">
        <f ca="1">'일자별 주가'!C70*'종목 기본정보'!C$2*'종목 기본정보'!C$3</f>
        <v>138519000000</v>
      </c>
      <c r="D70" s="9">
        <f ca="1">'일자별 주가'!D70*'종목 기본정보'!D$2*'종목 기본정보'!D$3</f>
        <v>618296400000</v>
      </c>
      <c r="E70" s="9">
        <f ca="1">'일자별 주가'!E70*'종목 기본정보'!E$2*'종목 기본정보'!E$3</f>
        <v>93456880000</v>
      </c>
      <c r="F70" s="9">
        <f ca="1">'일자별 주가'!F70*'종목 기본정보'!F$2*'종목 기본정보'!F$3</f>
        <v>492895000000</v>
      </c>
      <c r="G70" s="9">
        <f t="shared" ca="1" si="2"/>
        <v>1420747280000</v>
      </c>
      <c r="H70" s="7">
        <f t="shared" ca="1" si="3"/>
        <v>114.11624738955824</v>
      </c>
    </row>
    <row r="71" spans="1:8">
      <c r="A71">
        <v>70</v>
      </c>
      <c r="B71" s="9">
        <f ca="1">'일자별 주가'!B71*'종목 기본정보'!B$2*'종목 기본정보'!B$3</f>
        <v>80100000000</v>
      </c>
      <c r="C71" s="9">
        <f ca="1">'일자별 주가'!C71*'종목 기본정보'!C$2*'종목 기본정보'!C$3</f>
        <v>140499000000</v>
      </c>
      <c r="D71" s="9">
        <f ca="1">'일자별 주가'!D71*'종목 기본정보'!D$2*'종목 기본정보'!D$3</f>
        <v>630776800000</v>
      </c>
      <c r="E71" s="9">
        <f ca="1">'일자별 주가'!E71*'종목 기본정보'!E$2*'종목 기본정보'!E$3</f>
        <v>94630800000</v>
      </c>
      <c r="F71" s="9">
        <f ca="1">'일자별 주가'!F71*'종목 기본정보'!F$2*'종목 기본정보'!F$3</f>
        <v>497101000000</v>
      </c>
      <c r="G71" s="9">
        <f t="shared" ca="1" si="2"/>
        <v>1443107600000</v>
      </c>
      <c r="H71" s="7">
        <f t="shared" ca="1" si="3"/>
        <v>115.91225702811245</v>
      </c>
    </row>
    <row r="72" spans="1:8">
      <c r="A72">
        <v>71</v>
      </c>
      <c r="B72" s="9">
        <f ca="1">'일자별 주가'!B72*'종목 기본정보'!B$2*'종목 기본정보'!B$3</f>
        <v>79117500000</v>
      </c>
      <c r="C72" s="9">
        <f ca="1">'일자별 주가'!C72*'종목 기본정보'!C$2*'종목 기본정보'!C$3</f>
        <v>137421000000</v>
      </c>
      <c r="D72" s="9">
        <f ca="1">'일자별 주가'!D72*'종목 기본정보'!D$2*'종목 기본정보'!D$3</f>
        <v>621920800000</v>
      </c>
      <c r="E72" s="9">
        <f ca="1">'일자별 주가'!E72*'종목 기본정보'!E$2*'종목 기본정보'!E$3</f>
        <v>94639600000</v>
      </c>
      <c r="F72" s="9">
        <f ca="1">'일자별 주가'!F72*'종목 기본정보'!F$2*'종목 기본정보'!F$3</f>
        <v>504833500000</v>
      </c>
      <c r="G72" s="9">
        <f t="shared" ca="1" si="2"/>
        <v>1437932400000</v>
      </c>
      <c r="H72" s="7">
        <f t="shared" ca="1" si="3"/>
        <v>115.49657831325302</v>
      </c>
    </row>
    <row r="73" spans="1:8">
      <c r="A73">
        <v>72</v>
      </c>
      <c r="B73" s="9">
        <f ca="1">'일자별 주가'!B73*'종목 기본정보'!B$2*'종목 기본정보'!B$3</f>
        <v>80332500000</v>
      </c>
      <c r="C73" s="9">
        <f ca="1">'일자별 주가'!C73*'종목 기본정보'!C$2*'종목 기본정보'!C$3</f>
        <v>137421000000</v>
      </c>
      <c r="D73" s="9">
        <f ca="1">'일자별 주가'!D73*'종목 기본정보'!D$2*'종목 기본정보'!D$3</f>
        <v>610572000000</v>
      </c>
      <c r="E73" s="9">
        <f ca="1">'일자별 주가'!E73*'종목 기본정보'!E$2*'종목 기본정보'!E$3</f>
        <v>92031280000</v>
      </c>
      <c r="F73" s="9">
        <f ca="1">'일자별 주가'!F73*'종목 기본정보'!F$2*'종목 기본정보'!F$3</f>
        <v>499531500000</v>
      </c>
      <c r="G73" s="9">
        <f t="shared" ca="1" si="2"/>
        <v>1419888280000</v>
      </c>
      <c r="H73" s="7">
        <f t="shared" ca="1" si="3"/>
        <v>114.04725140562249</v>
      </c>
    </row>
    <row r="74" spans="1:8">
      <c r="A74">
        <v>73</v>
      </c>
      <c r="B74" s="9">
        <f ca="1">'일자별 주가'!B74*'종목 기본정보'!B$2*'종목 기본정보'!B$3</f>
        <v>78915000000</v>
      </c>
      <c r="C74" s="9">
        <f ca="1">'일자별 주가'!C74*'종목 기본정보'!C$2*'종목 기본정보'!C$3</f>
        <v>133533000000</v>
      </c>
      <c r="D74" s="9">
        <f ca="1">'일자별 주가'!D74*'종목 기본정보'!D$2*'종목 기본정보'!D$3</f>
        <v>601929200000</v>
      </c>
      <c r="E74" s="9">
        <f ca="1">'일자별 주가'!E74*'종목 기본정보'!E$2*'종목 기본정보'!E$3</f>
        <v>91708320000</v>
      </c>
      <c r="F74" s="9">
        <f ca="1">'일자별 주가'!F74*'종목 기본정보'!F$2*'종목 기본정보'!F$3</f>
        <v>494799000000</v>
      </c>
      <c r="G74" s="9">
        <f t="shared" ca="1" si="2"/>
        <v>1400884520000</v>
      </c>
      <c r="H74" s="7">
        <f t="shared" ca="1" si="3"/>
        <v>112.52084497991967</v>
      </c>
    </row>
    <row r="75" spans="1:8">
      <c r="A75">
        <v>74</v>
      </c>
      <c r="B75" s="9">
        <f ca="1">'일자별 주가'!B75*'종목 기본정보'!B$2*'종목 기본정보'!B$3</f>
        <v>80812500000</v>
      </c>
      <c r="C75" s="9">
        <f ca="1">'일자별 주가'!C75*'종목 기본정보'!C$2*'종목 기본정보'!C$3</f>
        <v>132390000000</v>
      </c>
      <c r="D75" s="9">
        <f ca="1">'일자별 주가'!D75*'종목 기본정보'!D$2*'종목 기본정보'!D$3</f>
        <v>596566400000</v>
      </c>
      <c r="E75" s="9">
        <f ca="1">'일자별 주가'!E75*'종목 기본정보'!E$2*'종목 기본정보'!E$3</f>
        <v>90187680000</v>
      </c>
      <c r="F75" s="9">
        <f ca="1">'일자별 주가'!F75*'종목 기본정보'!F$2*'종목 기본정보'!F$3</f>
        <v>482562500000</v>
      </c>
      <c r="G75" s="9">
        <f t="shared" ca="1" si="2"/>
        <v>1382519080000</v>
      </c>
      <c r="H75" s="7">
        <f t="shared" ca="1" si="3"/>
        <v>111.04570923694779</v>
      </c>
    </row>
    <row r="76" spans="1:8">
      <c r="A76">
        <v>75</v>
      </c>
      <c r="B76" s="9">
        <f ca="1">'일자별 주가'!B76*'종목 기본정보'!B$2*'종목 기본정보'!B$3</f>
        <v>78802500000</v>
      </c>
      <c r="C76" s="9">
        <f ca="1">'일자별 주가'!C76*'종목 기본정보'!C$2*'종목 기본정보'!C$3</f>
        <v>136300500000</v>
      </c>
      <c r="D76" s="9">
        <f ca="1">'일자별 주가'!D76*'종목 기본정보'!D$2*'종목 기본정보'!D$3</f>
        <v>597337200000</v>
      </c>
      <c r="E76" s="9">
        <f ca="1">'일자별 주가'!E76*'종목 기본정보'!E$2*'종목 기본정보'!E$3</f>
        <v>87714000000</v>
      </c>
      <c r="F76" s="9">
        <f ca="1">'일자별 주가'!F76*'종목 기본정보'!F$2*'종목 기본정보'!F$3</f>
        <v>492094000000</v>
      </c>
      <c r="G76" s="9">
        <f t="shared" ca="1" si="2"/>
        <v>1392248200000</v>
      </c>
      <c r="H76" s="7">
        <f t="shared" ca="1" si="3"/>
        <v>111.82716465863453</v>
      </c>
    </row>
    <row r="77" spans="1:8">
      <c r="A77">
        <v>76</v>
      </c>
      <c r="B77" s="9">
        <f ca="1">'일자별 주가'!B77*'종목 기본정보'!B$2*'종목 기본정보'!B$3</f>
        <v>77280000000</v>
      </c>
      <c r="C77" s="9">
        <f ca="1">'일자별 주가'!C77*'종목 기본정보'!C$2*'종목 기본정보'!C$3</f>
        <v>138577500000</v>
      </c>
      <c r="D77" s="9">
        <f ca="1">'일자별 주가'!D77*'종목 기본정보'!D$2*'종목 기본정보'!D$3</f>
        <v>607718400000</v>
      </c>
      <c r="E77" s="9">
        <f ca="1">'일자별 주가'!E77*'종목 기본정보'!E$2*'종목 기본정보'!E$3</f>
        <v>85125920000</v>
      </c>
      <c r="F77" s="9">
        <f ca="1">'일자별 주가'!F77*'종목 기본정보'!F$2*'종목 기본정보'!F$3</f>
        <v>488648500000</v>
      </c>
      <c r="G77" s="9">
        <f t="shared" ca="1" si="2"/>
        <v>1397350320000</v>
      </c>
      <c r="H77" s="7">
        <f t="shared" ca="1" si="3"/>
        <v>112.2369734939759</v>
      </c>
    </row>
    <row r="78" spans="1:8">
      <c r="A78">
        <v>77</v>
      </c>
      <c r="B78" s="9">
        <f ca="1">'일자별 주가'!B78*'종목 기본정보'!B$2*'종목 기본정보'!B$3</f>
        <v>79297500000</v>
      </c>
      <c r="C78" s="9">
        <f ca="1">'일자별 주가'!C78*'종목 기본정보'!C$2*'종목 기본정보'!C$3</f>
        <v>138321000000</v>
      </c>
      <c r="D78" s="9">
        <f ca="1">'일자별 주가'!D78*'종목 기본정보'!D$2*'종목 기본정보'!D$3</f>
        <v>607620000000</v>
      </c>
      <c r="E78" s="9">
        <f ca="1">'일자별 주가'!E78*'종목 기본정보'!E$2*'종목 기본정보'!E$3</f>
        <v>85336240000</v>
      </c>
      <c r="F78" s="9">
        <f ca="1">'일자별 주가'!F78*'종목 기본정보'!F$2*'종목 기본정보'!F$3</f>
        <v>477339000000</v>
      </c>
      <c r="G78" s="9">
        <f t="shared" ca="1" si="2"/>
        <v>1387913740000</v>
      </c>
      <c r="H78" s="7">
        <f t="shared" ca="1" si="3"/>
        <v>111.47901526104418</v>
      </c>
    </row>
    <row r="79" spans="1:8">
      <c r="A79">
        <v>78</v>
      </c>
      <c r="B79" s="9">
        <f ca="1">'일자별 주가'!B79*'종목 기본정보'!B$2*'종목 기본정보'!B$3</f>
        <v>78202500000</v>
      </c>
      <c r="C79" s="9">
        <f ca="1">'일자별 주가'!C79*'종목 기본정보'!C$2*'종목 기본정보'!C$3</f>
        <v>142245000000</v>
      </c>
      <c r="D79" s="9">
        <f ca="1">'일자별 주가'!D79*'종목 기본정보'!D$2*'종목 기본정보'!D$3</f>
        <v>609998000000</v>
      </c>
      <c r="E79" s="9">
        <f ca="1">'일자별 주가'!E79*'종목 기본정보'!E$2*'종목 기본정보'!E$3</f>
        <v>82893360000</v>
      </c>
      <c r="F79" s="9">
        <f ca="1">'일자별 주가'!F79*'종목 기본정보'!F$2*'종목 기본정보'!F$3</f>
        <v>476884000000</v>
      </c>
      <c r="G79" s="9">
        <f t="shared" ca="1" si="2"/>
        <v>1390222860000</v>
      </c>
      <c r="H79" s="7">
        <f t="shared" ca="1" si="3"/>
        <v>111.66448674698795</v>
      </c>
    </row>
    <row r="80" spans="1:8">
      <c r="A80">
        <v>79</v>
      </c>
      <c r="B80" s="9">
        <f ca="1">'일자별 주가'!B80*'종목 기본정보'!B$2*'종목 기본정보'!B$3</f>
        <v>80437500000</v>
      </c>
      <c r="C80" s="9">
        <f ca="1">'일자별 주가'!C80*'종목 기본정보'!C$2*'종목 기본정보'!C$3</f>
        <v>145705500000</v>
      </c>
      <c r="D80" s="9">
        <f ca="1">'일자별 주가'!D80*'종목 기본정보'!D$2*'종목 기본정보'!D$3</f>
        <v>620543200000</v>
      </c>
      <c r="E80" s="9">
        <f ca="1">'일자별 주가'!E80*'종목 기본정보'!E$2*'종목 기본정보'!E$3</f>
        <v>81304960000</v>
      </c>
      <c r="F80" s="9">
        <f ca="1">'일자별 주가'!F80*'종목 기본정보'!F$2*'종목 기본정보'!F$3</f>
        <v>476801000000</v>
      </c>
      <c r="G80" s="9">
        <f t="shared" ca="1" si="2"/>
        <v>1404792160000</v>
      </c>
      <c r="H80" s="7">
        <f t="shared" ca="1" si="3"/>
        <v>112.83471164658634</v>
      </c>
    </row>
    <row r="81" spans="1:8">
      <c r="A81">
        <v>80</v>
      </c>
      <c r="B81" s="9">
        <f ca="1">'일자별 주가'!B81*'종목 기본정보'!B$2*'종목 기본정보'!B$3</f>
        <v>82072500000</v>
      </c>
      <c r="C81" s="9">
        <f ca="1">'일자별 주가'!C81*'종목 기본정보'!C$2*'종목 기본정보'!C$3</f>
        <v>145363500000</v>
      </c>
      <c r="D81" s="9">
        <f ca="1">'일자별 주가'!D81*'종목 기본정보'!D$2*'종목 기본정보'!D$3</f>
        <v>618312800000</v>
      </c>
      <c r="E81" s="9">
        <f ca="1">'일자별 주가'!E81*'종목 기본정보'!E$2*'종목 기본정보'!E$3</f>
        <v>82259760000</v>
      </c>
      <c r="F81" s="9">
        <f ca="1">'일자별 주가'!F81*'종목 기본정보'!F$2*'종목 기본정보'!F$3</f>
        <v>489059500000</v>
      </c>
      <c r="G81" s="9">
        <f t="shared" ca="1" si="2"/>
        <v>1417068060000</v>
      </c>
      <c r="H81" s="7">
        <f t="shared" ca="1" si="3"/>
        <v>113.82072771084337</v>
      </c>
    </row>
    <row r="82" spans="1:8">
      <c r="A82">
        <v>81</v>
      </c>
      <c r="B82" s="9">
        <f ca="1">'일자별 주가'!B82*'종목 기본정보'!B$2*'종목 기본정보'!B$3</f>
        <v>83385000000</v>
      </c>
      <c r="C82" s="9">
        <f ca="1">'일자별 주가'!C82*'종목 기본정보'!C$2*'종목 기본정보'!C$3</f>
        <v>149611500000</v>
      </c>
      <c r="D82" s="9">
        <f ca="1">'일자별 주가'!D82*'종목 기본정보'!D$2*'종목 기본정보'!D$3</f>
        <v>634171600000</v>
      </c>
      <c r="E82" s="9">
        <f ca="1">'일자별 주가'!E82*'종목 기본정보'!E$2*'종목 기본정보'!E$3</f>
        <v>80172400000</v>
      </c>
      <c r="F82" s="9">
        <f ca="1">'일자별 주가'!F82*'종목 기본정보'!F$2*'종목 기본정보'!F$3</f>
        <v>488390500000</v>
      </c>
      <c r="G82" s="9">
        <f t="shared" ca="1" si="2"/>
        <v>1435731000000</v>
      </c>
      <c r="H82" s="7">
        <f t="shared" ca="1" si="3"/>
        <v>115.31975903614457</v>
      </c>
    </row>
    <row r="83" spans="1:8">
      <c r="A83">
        <v>82</v>
      </c>
      <c r="B83" s="9">
        <f ca="1">'일자별 주가'!B83*'종목 기본정보'!B$2*'종목 기본정보'!B$3</f>
        <v>84405000000</v>
      </c>
      <c r="C83" s="9">
        <f ca="1">'일자별 주가'!C83*'종목 기본정보'!C$2*'종목 기본정보'!C$3</f>
        <v>145530000000</v>
      </c>
      <c r="D83" s="9">
        <f ca="1">'일자별 주가'!D83*'종목 기본정보'!D$2*'종목 기본정보'!D$3</f>
        <v>625873200000</v>
      </c>
      <c r="E83" s="9">
        <f ca="1">'일자별 주가'!E83*'종목 기본정보'!E$2*'종목 기본정보'!E$3</f>
        <v>78281280000</v>
      </c>
      <c r="F83" s="9">
        <f ca="1">'일자별 주가'!F83*'종목 기본정보'!F$2*'종목 기본정보'!F$3</f>
        <v>503291500000</v>
      </c>
      <c r="G83" s="9">
        <f t="shared" ca="1" si="2"/>
        <v>1437380980000</v>
      </c>
      <c r="H83" s="7">
        <f t="shared" ca="1" si="3"/>
        <v>115.45228755020081</v>
      </c>
    </row>
    <row r="84" spans="1:8">
      <c r="A84">
        <v>83</v>
      </c>
      <c r="B84" s="9">
        <f ca="1">'일자별 주가'!B84*'종목 기본정보'!B$2*'종목 기본정보'!B$3</f>
        <v>83947500000</v>
      </c>
      <c r="C84" s="9">
        <f ca="1">'일자별 주가'!C84*'종목 기본정보'!C$2*'종목 기본정보'!C$3</f>
        <v>149458500000</v>
      </c>
      <c r="D84" s="9">
        <f ca="1">'일자별 주가'!D84*'종목 기본정보'!D$2*'종목 기본정보'!D$3</f>
        <v>624790800000</v>
      </c>
      <c r="E84" s="9">
        <f ca="1">'일자별 주가'!E84*'종목 기본정보'!E$2*'종목 기본정보'!E$3</f>
        <v>79968240000</v>
      </c>
      <c r="F84" s="9">
        <f ca="1">'일자별 주가'!F84*'종목 기본정보'!F$2*'종목 기본정보'!F$3</f>
        <v>513750500000</v>
      </c>
      <c r="G84" s="9">
        <f t="shared" ca="1" si="2"/>
        <v>1451915540000</v>
      </c>
      <c r="H84" s="7">
        <f t="shared" ca="1" si="3"/>
        <v>116.6197220883534</v>
      </c>
    </row>
    <row r="85" spans="1:8">
      <c r="A85">
        <v>84</v>
      </c>
      <c r="B85" s="9">
        <f ca="1">'일자별 주가'!B85*'종목 기본정보'!B$2*'종목 기본정보'!B$3</f>
        <v>84045000000</v>
      </c>
      <c r="C85" s="9">
        <f ca="1">'일자별 주가'!C85*'종목 기본정보'!C$2*'종목 기본정보'!C$3</f>
        <v>145183500000</v>
      </c>
      <c r="D85" s="9">
        <f ca="1">'일자별 주가'!D85*'종목 기본정보'!D$2*'종목 기본정보'!D$3</f>
        <v>633450000000</v>
      </c>
      <c r="E85" s="9">
        <f ca="1">'일자별 주가'!E85*'종목 기본정보'!E$2*'종목 기본정보'!E$3</f>
        <v>79398000000</v>
      </c>
      <c r="F85" s="9">
        <f ca="1">'일자별 주가'!F85*'종목 기본정보'!F$2*'종목 기본정보'!F$3</f>
        <v>512603500000</v>
      </c>
      <c r="G85" s="9">
        <f t="shared" ca="1" si="2"/>
        <v>1454680000000</v>
      </c>
      <c r="H85" s="7">
        <f t="shared" ca="1" si="3"/>
        <v>116.8417670682731</v>
      </c>
    </row>
    <row r="86" spans="1:8">
      <c r="A86">
        <v>85</v>
      </c>
      <c r="B86" s="9">
        <f ca="1">'일자별 주가'!B86*'종목 기본정보'!B$2*'종목 기본정보'!B$3</f>
        <v>85897500000</v>
      </c>
      <c r="C86" s="9">
        <f ca="1">'일자별 주가'!C86*'종목 기본정보'!C$2*'종목 기본정보'!C$3</f>
        <v>144238500000</v>
      </c>
      <c r="D86" s="9">
        <f ca="1">'일자별 주가'!D86*'종목 기본정보'!D$2*'종목 기본정보'!D$3</f>
        <v>616836800000</v>
      </c>
      <c r="E86" s="9">
        <f ca="1">'일자별 주가'!E86*'종목 기본정보'!E$2*'종목 기본정보'!E$3</f>
        <v>80230480000</v>
      </c>
      <c r="F86" s="9">
        <f ca="1">'일자별 주가'!F86*'종목 기본정보'!F$2*'종목 기본정보'!F$3</f>
        <v>521638500000</v>
      </c>
      <c r="G86" s="9">
        <f t="shared" ca="1" si="2"/>
        <v>1448841780000</v>
      </c>
      <c r="H86" s="7">
        <f t="shared" ca="1" si="3"/>
        <v>116.37283373493976</v>
      </c>
    </row>
    <row r="87" spans="1:8">
      <c r="A87">
        <v>86</v>
      </c>
      <c r="B87" s="9">
        <f ca="1">'일자별 주가'!B87*'종목 기본정보'!B$2*'종목 기본정보'!B$3</f>
        <v>84982500000</v>
      </c>
      <c r="C87" s="9">
        <f ca="1">'일자별 주가'!C87*'종목 기본정보'!C$2*'종목 기본정보'!C$3</f>
        <v>146515500000</v>
      </c>
      <c r="D87" s="9">
        <f ca="1">'일자별 주가'!D87*'종목 기본정보'!D$2*'종목 기본정보'!D$3</f>
        <v>628677600000</v>
      </c>
      <c r="E87" s="9">
        <f ca="1">'일자별 주가'!E87*'종목 기본정보'!E$2*'종목 기본정보'!E$3</f>
        <v>79002880000</v>
      </c>
      <c r="F87" s="9">
        <f ca="1">'일자별 주가'!F87*'종목 기본정보'!F$2*'종목 기본정보'!F$3</f>
        <v>518308000000</v>
      </c>
      <c r="G87" s="9">
        <f t="shared" ca="1" si="2"/>
        <v>1457486480000</v>
      </c>
      <c r="H87" s="7">
        <f t="shared" ca="1" si="3"/>
        <v>117.06718714859439</v>
      </c>
    </row>
    <row r="88" spans="1:8">
      <c r="A88">
        <v>87</v>
      </c>
      <c r="B88" s="9">
        <f ca="1">'일자별 주가'!B88*'종목 기본정보'!B$2*'종목 기본정보'!B$3</f>
        <v>83250000000</v>
      </c>
      <c r="C88" s="9">
        <f ca="1">'일자별 주가'!C88*'종목 기본정보'!C$2*'종목 기본정보'!C$3</f>
        <v>144936000000</v>
      </c>
      <c r="D88" s="9">
        <f ca="1">'일자별 주가'!D88*'종목 기본정보'!D$2*'종목 기본정보'!D$3</f>
        <v>643093200000</v>
      </c>
      <c r="E88" s="9">
        <f ca="1">'일자별 주가'!E88*'종목 기본정보'!E$2*'종목 기본정보'!E$3</f>
        <v>79460480000</v>
      </c>
      <c r="F88" s="9">
        <f ca="1">'일자별 주가'!F88*'종목 기본정보'!F$2*'종목 기본정보'!F$3</f>
        <v>514696500000</v>
      </c>
      <c r="G88" s="9">
        <f t="shared" ca="1" si="2"/>
        <v>1465436180000</v>
      </c>
      <c r="H88" s="7">
        <f t="shared" ca="1" si="3"/>
        <v>117.7057172690763</v>
      </c>
    </row>
    <row r="89" spans="1:8">
      <c r="A89">
        <v>88</v>
      </c>
      <c r="B89" s="9">
        <f ca="1">'일자별 주가'!B89*'종목 기본정보'!B$2*'종목 기본정보'!B$3</f>
        <v>82320000000</v>
      </c>
      <c r="C89" s="9">
        <f ca="1">'일자별 주가'!C89*'종목 기본정보'!C$2*'종목 기본정보'!C$3</f>
        <v>141039000000</v>
      </c>
      <c r="D89" s="9">
        <f ca="1">'일자별 주가'!D89*'종목 기본정보'!D$2*'종목 기본정보'!D$3</f>
        <v>634565200000</v>
      </c>
      <c r="E89" s="9">
        <f ca="1">'일자별 주가'!E89*'종목 기본정보'!E$2*'종목 기본정보'!E$3</f>
        <v>78761760000</v>
      </c>
      <c r="F89" s="9">
        <f ca="1">'일자별 주가'!F89*'종목 기본정보'!F$2*'종목 기본정보'!F$3</f>
        <v>527566000000</v>
      </c>
      <c r="G89" s="9">
        <f t="shared" ca="1" si="2"/>
        <v>1464251960000</v>
      </c>
      <c r="H89" s="7">
        <f t="shared" ca="1" si="3"/>
        <v>117.61059919678716</v>
      </c>
    </row>
    <row r="90" spans="1:8">
      <c r="A90">
        <v>89</v>
      </c>
      <c r="B90" s="9">
        <f ca="1">'일자별 주가'!B90*'종목 기본정보'!B$2*'종목 기본정보'!B$3</f>
        <v>81142500000</v>
      </c>
      <c r="C90" s="9">
        <f ca="1">'일자별 주가'!C90*'종목 기본정보'!C$2*'종목 기본정보'!C$3</f>
        <v>141858000000</v>
      </c>
      <c r="D90" s="9">
        <f ca="1">'일자별 주가'!D90*'종목 기본정보'!D$2*'종목 기본정보'!D$3</f>
        <v>651916400000</v>
      </c>
      <c r="E90" s="9">
        <f ca="1">'일자별 주가'!E90*'종목 기본정보'!E$2*'종목 기본정보'!E$3</f>
        <v>77482240000</v>
      </c>
      <c r="F90" s="9">
        <f ca="1">'일자별 주가'!F90*'종목 기본정보'!F$2*'종목 기본정보'!F$3</f>
        <v>542420000000</v>
      </c>
      <c r="G90" s="9">
        <f t="shared" ca="1" si="2"/>
        <v>1494819140000</v>
      </c>
      <c r="H90" s="7">
        <f t="shared" ca="1" si="3"/>
        <v>120.06579437751003</v>
      </c>
    </row>
    <row r="91" spans="1:8">
      <c r="A91">
        <v>90</v>
      </c>
      <c r="B91" s="9">
        <f ca="1">'일자별 주가'!B91*'종목 기본정보'!B$2*'종목 기본정보'!B$3</f>
        <v>82380000000</v>
      </c>
      <c r="C91" s="9">
        <f ca="1">'일자별 주가'!C91*'종목 기본정보'!C$2*'종목 기본정보'!C$3</f>
        <v>143896500000</v>
      </c>
      <c r="D91" s="9">
        <f ca="1">'일자별 주가'!D91*'종목 기본정보'!D$2*'종목 기본정보'!D$3</f>
        <v>668414800000</v>
      </c>
      <c r="E91" s="9">
        <f ca="1">'일자별 주가'!E91*'종목 기본정보'!E$2*'종목 기본정보'!E$3</f>
        <v>76856560000</v>
      </c>
      <c r="F91" s="9">
        <f ca="1">'일자별 주가'!F91*'종목 기본정보'!F$2*'종목 기본정보'!F$3</f>
        <v>557648000000</v>
      </c>
      <c r="G91" s="9">
        <f t="shared" ca="1" si="2"/>
        <v>1529195860000</v>
      </c>
      <c r="H91" s="7">
        <f t="shared" ca="1" si="3"/>
        <v>122.82697670682732</v>
      </c>
    </row>
    <row r="92" spans="1:8">
      <c r="A92">
        <v>91</v>
      </c>
      <c r="B92" s="9">
        <f ca="1">'일자별 주가'!B92*'종목 기본정보'!B$2*'종목 기본정보'!B$3</f>
        <v>81772500000</v>
      </c>
      <c r="C92" s="9">
        <f ca="1">'일자별 주가'!C92*'종목 기본정보'!C$2*'종목 기본정보'!C$3</f>
        <v>144018000000</v>
      </c>
      <c r="D92" s="9">
        <f ca="1">'일자별 주가'!D92*'종목 기본정보'!D$2*'종목 기본정보'!D$3</f>
        <v>662182800000</v>
      </c>
      <c r="E92" s="9">
        <f ca="1">'일자별 주가'!E92*'종목 기본정보'!E$2*'종목 기본정보'!E$3</f>
        <v>74630160000</v>
      </c>
      <c r="F92" s="9">
        <f ca="1">'일자별 주가'!F92*'종목 기본정보'!F$2*'종목 기본정보'!F$3</f>
        <v>545628000000</v>
      </c>
      <c r="G92" s="9">
        <f t="shared" ca="1" si="2"/>
        <v>1508231460000</v>
      </c>
      <c r="H92" s="7">
        <f t="shared" ca="1" si="3"/>
        <v>121.1430891566265</v>
      </c>
    </row>
    <row r="93" spans="1:8">
      <c r="A93">
        <v>92</v>
      </c>
      <c r="B93" s="9">
        <f ca="1">'일자별 주가'!B93*'종목 기본정보'!B$2*'종목 기본정보'!B$3</f>
        <v>79762500000</v>
      </c>
      <c r="C93" s="9">
        <f ca="1">'일자별 주가'!C93*'종목 기본정보'!C$2*'종목 기본정보'!C$3</f>
        <v>148743000000</v>
      </c>
      <c r="D93" s="9">
        <f ca="1">'일자별 주가'!D93*'종목 기본정보'!D$2*'종목 기본정보'!D$3</f>
        <v>650735600000</v>
      </c>
      <c r="E93" s="9">
        <f ca="1">'일자별 주가'!E93*'종목 기본정보'!E$2*'종목 기본정보'!E$3</f>
        <v>76465840000</v>
      </c>
      <c r="F93" s="9">
        <f ca="1">'일자별 주가'!F93*'종목 기본정보'!F$2*'종목 기본정보'!F$3</f>
        <v>557608000000</v>
      </c>
      <c r="G93" s="9">
        <f t="shared" ca="1" si="2"/>
        <v>1513314940000</v>
      </c>
      <c r="H93" s="7">
        <f t="shared" ca="1" si="3"/>
        <v>121.55140080321286</v>
      </c>
    </row>
    <row r="94" spans="1:8">
      <c r="A94">
        <v>93</v>
      </c>
      <c r="B94" s="9">
        <f ca="1">'일자별 주가'!B94*'종목 기본정보'!B$2*'종목 기본정보'!B$3</f>
        <v>80760000000</v>
      </c>
      <c r="C94" s="9">
        <f ca="1">'일자별 주가'!C94*'종목 기본정보'!C$2*'종목 기본정보'!C$3</f>
        <v>150556500000</v>
      </c>
      <c r="D94" s="9">
        <f ca="1">'일자별 주가'!D94*'종목 기본정보'!D$2*'종목 기본정보'!D$3</f>
        <v>656820000000</v>
      </c>
      <c r="E94" s="9">
        <f ca="1">'일자별 주가'!E94*'종목 기본정보'!E$2*'종목 기본정보'!E$3</f>
        <v>74242960000</v>
      </c>
      <c r="F94" s="9">
        <f ca="1">'일자별 주가'!F94*'종목 기본정보'!F$2*'종목 기본정보'!F$3</f>
        <v>547468000000</v>
      </c>
      <c r="G94" s="9">
        <f t="shared" ca="1" si="2"/>
        <v>1509847460000</v>
      </c>
      <c r="H94" s="7">
        <f t="shared" ca="1" si="3"/>
        <v>121.27288835341365</v>
      </c>
    </row>
    <row r="95" spans="1:8">
      <c r="A95">
        <v>94</v>
      </c>
      <c r="B95" s="9">
        <f ca="1">'일자별 주가'!B95*'종목 기본정보'!B$2*'종목 기본정보'!B$3</f>
        <v>82530000000</v>
      </c>
      <c r="C95" s="9">
        <f ca="1">'일자별 주가'!C95*'종목 기본정보'!C$2*'종목 기본정보'!C$3</f>
        <v>148702500000</v>
      </c>
      <c r="D95" s="9">
        <f ca="1">'일자별 주가'!D95*'종목 기본정보'!D$2*'종목 기본정보'!D$3</f>
        <v>657426800000</v>
      </c>
      <c r="E95" s="9">
        <f ca="1">'일자별 주가'!E95*'종목 기본정보'!E$2*'종목 기본정보'!E$3</f>
        <v>72021840000</v>
      </c>
      <c r="F95" s="9">
        <f ca="1">'일자별 주가'!F95*'종목 기본정보'!F$2*'종목 기본정보'!F$3</f>
        <v>532578000000</v>
      </c>
      <c r="G95" s="9">
        <f t="shared" ca="1" si="2"/>
        <v>1493259140000</v>
      </c>
      <c r="H95" s="7">
        <f t="shared" ca="1" si="3"/>
        <v>119.94049317269075</v>
      </c>
    </row>
    <row r="96" spans="1:8">
      <c r="A96">
        <v>95</v>
      </c>
      <c r="B96" s="9">
        <f ca="1">'일자별 주가'!B96*'종목 기본정보'!B$2*'종목 기본정보'!B$3</f>
        <v>83130000000</v>
      </c>
      <c r="C96" s="9">
        <f ca="1">'일자별 주가'!C96*'종목 기본정보'!C$2*'종목 기본정보'!C$3</f>
        <v>152203500000</v>
      </c>
      <c r="D96" s="9">
        <f ca="1">'일자별 주가'!D96*'종목 기본정보'!D$2*'종목 기본정보'!D$3</f>
        <v>673974400000</v>
      </c>
      <c r="E96" s="9">
        <f ca="1">'일자별 주가'!E96*'종목 기본정보'!E$2*'종목 기본정보'!E$3</f>
        <v>70401760000</v>
      </c>
      <c r="F96" s="9">
        <f ca="1">'일자별 주가'!F96*'종목 기본정보'!F$2*'종목 기본정보'!F$3</f>
        <v>530408500000</v>
      </c>
      <c r="G96" s="9">
        <f t="shared" ca="1" si="2"/>
        <v>1510118160000</v>
      </c>
      <c r="H96" s="7">
        <f t="shared" ca="1" si="3"/>
        <v>121.29463132530121</v>
      </c>
    </row>
    <row r="97" spans="1:8">
      <c r="A97">
        <v>96</v>
      </c>
      <c r="B97" s="9">
        <f ca="1">'일자별 주가'!B97*'종목 기본정보'!B$2*'종목 기본정보'!B$3</f>
        <v>81375000000</v>
      </c>
      <c r="C97" s="9">
        <f ca="1">'일자별 주가'!C97*'종목 기본정보'!C$2*'종목 기본정보'!C$3</f>
        <v>149013000000</v>
      </c>
      <c r="D97" s="9">
        <f ca="1">'일자별 주가'!D97*'종목 기본정보'!D$2*'종목 기본정보'!D$3</f>
        <v>668316400000</v>
      </c>
      <c r="E97" s="9">
        <f ca="1">'일자별 주가'!E97*'종목 기본정보'!E$2*'종목 기본정보'!E$3</f>
        <v>71229840000</v>
      </c>
      <c r="F97" s="9">
        <f ca="1">'일자별 주가'!F97*'종목 기본정보'!F$2*'종목 기본정보'!F$3</f>
        <v>536420500000</v>
      </c>
      <c r="G97" s="9">
        <f t="shared" ca="1" si="2"/>
        <v>1506354740000</v>
      </c>
      <c r="H97" s="7">
        <f t="shared" ca="1" si="3"/>
        <v>120.9923485943775</v>
      </c>
    </row>
    <row r="98" spans="1:8">
      <c r="A98">
        <v>97</v>
      </c>
      <c r="B98" s="9">
        <f ca="1">'일자별 주가'!B98*'종목 기본정보'!B$2*'종목 기본정보'!B$3</f>
        <v>81277500000</v>
      </c>
      <c r="C98" s="9">
        <f ca="1">'일자별 주가'!C98*'종목 기본정보'!C$2*'종목 기본정보'!C$3</f>
        <v>153216000000</v>
      </c>
      <c r="D98" s="9">
        <f ca="1">'일자별 주가'!D98*'종목 기본정보'!D$2*'종목 기본정보'!D$3</f>
        <v>671235600000</v>
      </c>
      <c r="E98" s="9">
        <f ca="1">'일자별 주가'!E98*'종목 기본정보'!E$2*'종목 기본정보'!E$3</f>
        <v>70422880000</v>
      </c>
      <c r="F98" s="9">
        <f ca="1">'일자별 주가'!F98*'종목 기본정보'!F$2*'종목 기본정보'!F$3</f>
        <v>530662500000</v>
      </c>
      <c r="G98" s="9">
        <f t="shared" ca="1" si="2"/>
        <v>1506814480000</v>
      </c>
      <c r="H98" s="7">
        <f t="shared" ca="1" si="3"/>
        <v>121.02927550200803</v>
      </c>
    </row>
    <row r="99" spans="1:8">
      <c r="A99">
        <v>98</v>
      </c>
      <c r="B99" s="9">
        <f ca="1">'일자별 주가'!B99*'종목 기본정보'!B$2*'종목 기본정보'!B$3</f>
        <v>79867500000</v>
      </c>
      <c r="C99" s="9">
        <f ca="1">'일자별 주가'!C99*'종목 기본정보'!C$2*'종목 기본정보'!C$3</f>
        <v>153684000000</v>
      </c>
      <c r="D99" s="9">
        <f ca="1">'일자별 주가'!D99*'종목 기본정보'!D$2*'종목 기본정보'!D$3</f>
        <v>689833200000</v>
      </c>
      <c r="E99" s="9">
        <f ca="1">'일자별 주가'!E99*'종목 기본정보'!E$2*'종목 기본정보'!E$3</f>
        <v>68553760000</v>
      </c>
      <c r="F99" s="9">
        <f ca="1">'일자별 주가'!F99*'종목 기본정보'!F$2*'종목 기본정보'!F$3</f>
        <v>515178500000</v>
      </c>
      <c r="G99" s="9">
        <f t="shared" ca="1" si="2"/>
        <v>1507116960000</v>
      </c>
      <c r="H99" s="7">
        <f t="shared" ca="1" si="3"/>
        <v>121.05357108433734</v>
      </c>
    </row>
    <row r="100" spans="1:8">
      <c r="A100">
        <v>99</v>
      </c>
      <c r="B100" s="9">
        <f ca="1">'일자별 주가'!B100*'종목 기본정보'!B$2*'종목 기본정보'!B$3</f>
        <v>81247500000</v>
      </c>
      <c r="C100" s="9">
        <f ca="1">'일자별 주가'!C100*'종목 기본정보'!C$2*'종목 기본정보'!C$3</f>
        <v>155655000000</v>
      </c>
      <c r="D100" s="9">
        <f ca="1">'일자별 주가'!D100*'종목 기본정보'!D$2*'종목 기본정보'!D$3</f>
        <v>712071600000</v>
      </c>
      <c r="E100" s="9">
        <f ca="1">'일자별 주가'!E100*'종목 기본정보'!E$2*'종목 기본정보'!E$3</f>
        <v>67286560000</v>
      </c>
      <c r="F100" s="9">
        <f ca="1">'일자별 주가'!F100*'종목 기본정보'!F$2*'종목 기본정보'!F$3</f>
        <v>513081500000</v>
      </c>
      <c r="G100" s="9">
        <f t="shared" ca="1" si="2"/>
        <v>1529342160000</v>
      </c>
      <c r="H100" s="7">
        <f t="shared" ca="1" si="3"/>
        <v>122.83872771084336</v>
      </c>
    </row>
    <row r="101" spans="1:8">
      <c r="A101">
        <v>100</v>
      </c>
      <c r="B101" s="9">
        <f ca="1">'일자별 주가'!B101*'종목 기본정보'!B$2*'종목 기본정보'!B$3</f>
        <v>83362500000</v>
      </c>
      <c r="C101" s="9">
        <f ca="1">'일자별 주가'!C101*'종목 기본정보'!C$2*'종목 기본정보'!C$3</f>
        <v>155250000000</v>
      </c>
      <c r="D101" s="9">
        <f ca="1">'일자별 주가'!D101*'종목 기본정보'!D$2*'종목 기본정보'!D$3</f>
        <v>715417200000</v>
      </c>
      <c r="E101" s="9">
        <f ca="1">'일자별 주가'!E101*'종목 기본정보'!E$2*'종목 기본정보'!E$3</f>
        <v>69392400000</v>
      </c>
      <c r="F101" s="9">
        <f ca="1">'일자별 주가'!F101*'종목 기본정보'!F$2*'종목 기본정보'!F$3</f>
        <v>519877500000</v>
      </c>
      <c r="G101" s="9">
        <f t="shared" ca="1" si="2"/>
        <v>1543299600000</v>
      </c>
      <c r="H101" s="7">
        <f t="shared" ca="1" si="3"/>
        <v>123.95980722891566</v>
      </c>
    </row>
    <row r="102" spans="1:8">
      <c r="A102">
        <v>101</v>
      </c>
      <c r="B102" s="9">
        <f ca="1">'일자별 주가'!B102*'종목 기본정보'!B$2*'종목 기본정보'!B$3</f>
        <v>84592500000</v>
      </c>
      <c r="C102" s="9">
        <f ca="1">'일자별 주가'!C102*'종목 기본정보'!C$2*'종목 기본정보'!C$3</f>
        <v>156181500000</v>
      </c>
      <c r="D102" s="9">
        <f ca="1">'일자별 주가'!D102*'종목 기본정보'!D$2*'종목 기본정보'!D$3</f>
        <v>724486400000</v>
      </c>
      <c r="E102" s="9">
        <f ca="1">'일자별 주가'!E102*'종목 기본정보'!E$2*'종목 기본정보'!E$3</f>
        <v>70074400000</v>
      </c>
      <c r="F102" s="9">
        <f ca="1">'일자별 주가'!F102*'종목 기본정보'!F$2*'종목 기본정보'!F$3</f>
        <v>534536000000</v>
      </c>
      <c r="G102" s="9">
        <f t="shared" ca="1" si="2"/>
        <v>1569870800000</v>
      </c>
      <c r="H102" s="7">
        <f t="shared" ca="1" si="3"/>
        <v>126.09404016064256</v>
      </c>
    </row>
    <row r="103" spans="1:8">
      <c r="A103">
        <v>102</v>
      </c>
      <c r="B103" s="9">
        <f ca="1">'일자별 주가'!B103*'종목 기본정보'!B$2*'종목 기본정보'!B$3</f>
        <v>83347500000</v>
      </c>
      <c r="C103" s="9">
        <f ca="1">'일자별 주가'!C103*'종목 기본정보'!C$2*'종목 기본정보'!C$3</f>
        <v>153783000000</v>
      </c>
      <c r="D103" s="9">
        <f ca="1">'일자별 주가'!D103*'종목 기본정보'!D$2*'종목 기본정보'!D$3</f>
        <v>724453600000</v>
      </c>
      <c r="E103" s="9">
        <f ca="1">'일자별 주가'!E103*'종목 기본정보'!E$2*'종목 기본정보'!E$3</f>
        <v>68319680000</v>
      </c>
      <c r="F103" s="9">
        <f ca="1">'일자별 주가'!F103*'종목 기본정보'!F$2*'종목 기본정보'!F$3</f>
        <v>533264500000</v>
      </c>
      <c r="G103" s="9">
        <f t="shared" ca="1" si="2"/>
        <v>1563168280000</v>
      </c>
      <c r="H103" s="7">
        <f t="shared" ca="1" si="3"/>
        <v>125.55568514056226</v>
      </c>
    </row>
    <row r="104" spans="1:8">
      <c r="A104">
        <v>103</v>
      </c>
      <c r="B104" s="9">
        <f ca="1">'일자별 주가'!B104*'종목 기본정보'!B$2*'종목 기본정보'!B$3</f>
        <v>85440000000</v>
      </c>
      <c r="C104" s="9">
        <f ca="1">'일자별 주가'!C104*'종목 기본정보'!C$2*'종목 기본정보'!C$3</f>
        <v>158652000000</v>
      </c>
      <c r="D104" s="9">
        <f ca="1">'일자별 주가'!D104*'종목 기본정보'!D$2*'종목 기본정보'!D$3</f>
        <v>712088000000</v>
      </c>
      <c r="E104" s="9">
        <f ca="1">'일자별 주가'!E104*'종목 기본정보'!E$2*'종목 기본정보'!E$3</f>
        <v>69034240000</v>
      </c>
      <c r="F104" s="9">
        <f ca="1">'일자별 주가'!F104*'종목 기본정보'!F$2*'종목 기본정보'!F$3</f>
        <v>519972500000</v>
      </c>
      <c r="G104" s="9">
        <f t="shared" ca="1" si="2"/>
        <v>1545186740000</v>
      </c>
      <c r="H104" s="7">
        <f t="shared" ca="1" si="3"/>
        <v>124.11138473895582</v>
      </c>
    </row>
    <row r="105" spans="1:8">
      <c r="A105">
        <v>104</v>
      </c>
      <c r="B105" s="9">
        <f ca="1">'일자별 주가'!B105*'종목 기본정보'!B$2*'종목 기본정보'!B$3</f>
        <v>83287500000</v>
      </c>
      <c r="C105" s="9">
        <f ca="1">'일자별 주가'!C105*'종목 기본정보'!C$2*'종목 기본정보'!C$3</f>
        <v>160101000000</v>
      </c>
      <c r="D105" s="9">
        <f ca="1">'일자별 주가'!D105*'종목 기본정보'!D$2*'종목 기본정보'!D$3</f>
        <v>734638000000</v>
      </c>
      <c r="E105" s="9">
        <f ca="1">'일자별 주가'!E105*'종목 기본정보'!E$2*'종목 기본정보'!E$3</f>
        <v>69445200000</v>
      </c>
      <c r="F105" s="9">
        <f ca="1">'일자별 주가'!F105*'종목 기본정보'!F$2*'종목 기본정보'!F$3</f>
        <v>531127500000</v>
      </c>
      <c r="G105" s="9">
        <f t="shared" ca="1" si="2"/>
        <v>1578599200000</v>
      </c>
      <c r="H105" s="7">
        <f t="shared" ca="1" si="3"/>
        <v>126.79511646586346</v>
      </c>
    </row>
    <row r="106" spans="1:8">
      <c r="A106">
        <v>105</v>
      </c>
      <c r="B106" s="9">
        <f ca="1">'일자별 주가'!B106*'종목 기본정보'!B$2*'종목 기본정보'!B$3</f>
        <v>84487500000</v>
      </c>
      <c r="C106" s="9">
        <f ca="1">'일자별 주가'!C106*'종목 기본정보'!C$2*'종목 기본정보'!C$3</f>
        <v>161320500000</v>
      </c>
      <c r="D106" s="9">
        <f ca="1">'일자별 주가'!D106*'종목 기본정보'!D$2*'종목 기본정보'!D$3</f>
        <v>728652000000</v>
      </c>
      <c r="E106" s="9">
        <f ca="1">'일자별 주가'!E106*'종목 기본정보'!E$2*'종목 기본정보'!E$3</f>
        <v>69907200000</v>
      </c>
      <c r="F106" s="9">
        <f ca="1">'일자별 주가'!F106*'종목 기본정보'!F$2*'종목 기본정보'!F$3</f>
        <v>546039000000</v>
      </c>
      <c r="G106" s="9">
        <f t="shared" ca="1" si="2"/>
        <v>1590406200000</v>
      </c>
      <c r="H106" s="7">
        <f t="shared" ca="1" si="3"/>
        <v>127.74346987951807</v>
      </c>
    </row>
    <row r="107" spans="1:8">
      <c r="A107">
        <v>106</v>
      </c>
      <c r="B107" s="9">
        <f ca="1">'일자별 주가'!B107*'종목 기본정보'!B$2*'종목 기본정보'!B$3</f>
        <v>84675000000</v>
      </c>
      <c r="C107" s="9">
        <f ca="1">'일자별 주가'!C107*'종목 기본정보'!C$2*'종목 기본정보'!C$3</f>
        <v>157576500000</v>
      </c>
      <c r="D107" s="9">
        <f ca="1">'일자별 주가'!D107*'종목 기본정보'!D$2*'종목 기본정보'!D$3</f>
        <v>708627600000</v>
      </c>
      <c r="E107" s="9">
        <f ca="1">'일자별 주가'!E107*'종목 기본정보'!E$2*'종목 기본정보'!E$3</f>
        <v>68664640000</v>
      </c>
      <c r="F107" s="9">
        <f ca="1">'일자별 주가'!F107*'종목 기본정보'!F$2*'종목 기본정보'!F$3</f>
        <v>530405500000</v>
      </c>
      <c r="G107" s="9">
        <f t="shared" ca="1" si="2"/>
        <v>1549949240000</v>
      </c>
      <c r="H107" s="7">
        <f t="shared" ca="1" si="3"/>
        <v>124.49391485943775</v>
      </c>
    </row>
    <row r="108" spans="1:8">
      <c r="A108">
        <v>107</v>
      </c>
      <c r="B108" s="9">
        <f ca="1">'일자별 주가'!B108*'종목 기본정보'!B$2*'종목 기본정보'!B$3</f>
        <v>87255000000</v>
      </c>
      <c r="C108" s="9">
        <f ca="1">'일자별 주가'!C108*'종목 기본정보'!C$2*'종목 기본정보'!C$3</f>
        <v>153778500000</v>
      </c>
      <c r="D108" s="9">
        <f ca="1">'일자별 주가'!D108*'종목 기본정보'!D$2*'종목 기본정보'!D$3</f>
        <v>727799200000</v>
      </c>
      <c r="E108" s="9">
        <f ca="1">'일자별 주가'!E108*'종목 기본정보'!E$2*'종목 기본정보'!E$3</f>
        <v>68015200000</v>
      </c>
      <c r="F108" s="9">
        <f ca="1">'일자별 주가'!F108*'종목 기본정보'!F$2*'종목 기본정보'!F$3</f>
        <v>518034500000</v>
      </c>
      <c r="G108" s="9">
        <f t="shared" ca="1" si="2"/>
        <v>1554882400000</v>
      </c>
      <c r="H108" s="7">
        <f t="shared" ca="1" si="3"/>
        <v>124.89015261044176</v>
      </c>
    </row>
    <row r="109" spans="1:8">
      <c r="A109">
        <v>108</v>
      </c>
      <c r="B109" s="9">
        <f ca="1">'일자별 주가'!B109*'종목 기본정보'!B$2*'종목 기본정보'!B$3</f>
        <v>89130000000</v>
      </c>
      <c r="C109" s="9">
        <f ca="1">'일자별 주가'!C109*'종목 기본정보'!C$2*'종목 기본정보'!C$3</f>
        <v>151857000000</v>
      </c>
      <c r="D109" s="9">
        <f ca="1">'일자별 주가'!D109*'종목 기본정보'!D$2*'종목 기본정보'!D$3</f>
        <v>742264000000</v>
      </c>
      <c r="E109" s="9">
        <f ca="1">'일자별 주가'!E109*'종목 기본정보'!E$2*'종목 기본정보'!E$3</f>
        <v>67700160000</v>
      </c>
      <c r="F109" s="9">
        <f ca="1">'일자별 주가'!F109*'종목 기본정보'!F$2*'종목 기본정보'!F$3</f>
        <v>504630500000</v>
      </c>
      <c r="G109" s="9">
        <f t="shared" ca="1" si="2"/>
        <v>1555581660000</v>
      </c>
      <c r="H109" s="7">
        <f t="shared" ca="1" si="3"/>
        <v>124.94631807228916</v>
      </c>
    </row>
    <row r="110" spans="1:8">
      <c r="A110">
        <v>109</v>
      </c>
      <c r="B110" s="9">
        <f ca="1">'일자별 주가'!B110*'종목 기본정보'!B$2*'종목 기본정보'!B$3</f>
        <v>87142500000</v>
      </c>
      <c r="C110" s="9">
        <f ca="1">'일자별 주가'!C110*'종목 기본정보'!C$2*'종목 기본정보'!C$3</f>
        <v>154800000000</v>
      </c>
      <c r="D110" s="9">
        <f ca="1">'일자별 주가'!D110*'종목 기본정보'!D$2*'종목 기본정보'!D$3</f>
        <v>742329600000</v>
      </c>
      <c r="E110" s="9">
        <f ca="1">'일자별 주가'!E110*'종목 기본정보'!E$2*'종목 기본정보'!E$3</f>
        <v>67862080000</v>
      </c>
      <c r="F110" s="9">
        <f ca="1">'일자별 주가'!F110*'종목 기본정보'!F$2*'종목 기본정보'!F$3</f>
        <v>499656500000</v>
      </c>
      <c r="G110" s="9">
        <f t="shared" ca="1" si="2"/>
        <v>1551790680000</v>
      </c>
      <c r="H110" s="7">
        <f t="shared" ca="1" si="3"/>
        <v>124.64182168674698</v>
      </c>
    </row>
    <row r="111" spans="1:8">
      <c r="A111">
        <v>110</v>
      </c>
      <c r="B111" s="9">
        <f ca="1">'일자별 주가'!B111*'종목 기본정보'!B$2*'종목 기본정보'!B$3</f>
        <v>88275000000</v>
      </c>
      <c r="C111" s="9">
        <f ca="1">'일자별 주가'!C111*'종목 기본정보'!C$2*'종목 기본정보'!C$3</f>
        <v>150646500000</v>
      </c>
      <c r="D111" s="9">
        <f ca="1">'일자별 주가'!D111*'종목 기본정보'!D$2*'종목 기본정보'!D$3</f>
        <v>760960000000</v>
      </c>
      <c r="E111" s="9">
        <f ca="1">'일자별 주가'!E111*'종목 기본정보'!E$2*'종목 기본정보'!E$3</f>
        <v>66078320000</v>
      </c>
      <c r="F111" s="9">
        <f ca="1">'일자별 주가'!F111*'종목 기본정보'!F$2*'종목 기본정보'!F$3</f>
        <v>492809000000</v>
      </c>
      <c r="G111" s="9">
        <f t="shared" ca="1" si="2"/>
        <v>1558768820000</v>
      </c>
      <c r="H111" s="7">
        <f t="shared" ca="1" si="3"/>
        <v>125.20231485943776</v>
      </c>
    </row>
    <row r="112" spans="1:8">
      <c r="A112">
        <v>111</v>
      </c>
      <c r="B112" s="9">
        <f ca="1">'일자별 주가'!B112*'종목 기본정보'!B$2*'종목 기본정보'!B$3</f>
        <v>90832500000</v>
      </c>
      <c r="C112" s="9">
        <f ca="1">'일자별 주가'!C112*'종목 기본정보'!C$2*'종목 기본정보'!C$3</f>
        <v>155218500000</v>
      </c>
      <c r="D112" s="9">
        <f ca="1">'일자별 주가'!D112*'종목 기본정보'!D$2*'종목 기본정보'!D$3</f>
        <v>746938000000</v>
      </c>
      <c r="E112" s="9">
        <f ca="1">'일자별 주가'!E112*'종목 기본정보'!E$2*'종목 기본정보'!E$3</f>
        <v>66519200000</v>
      </c>
      <c r="F112" s="9">
        <f ca="1">'일자별 주가'!F112*'종목 기본정보'!F$2*'종목 기본정보'!F$3</f>
        <v>490853500000</v>
      </c>
      <c r="G112" s="9">
        <f t="shared" ca="1" si="2"/>
        <v>1550361700000</v>
      </c>
      <c r="H112" s="7">
        <f t="shared" ca="1" si="3"/>
        <v>124.52704417670684</v>
      </c>
    </row>
    <row r="113" spans="1:8">
      <c r="A113">
        <v>112</v>
      </c>
      <c r="B113" s="9">
        <f ca="1">'일자별 주가'!B113*'종목 기본정보'!B$2*'종목 기본정보'!B$3</f>
        <v>93120000000</v>
      </c>
      <c r="C113" s="9">
        <f ca="1">'일자별 주가'!C113*'종목 기본정보'!C$2*'종목 기본정보'!C$3</f>
        <v>155727000000</v>
      </c>
      <c r="D113" s="9">
        <f ca="1">'일자별 주가'!D113*'종목 기본정보'!D$2*'종목 기본정보'!D$3</f>
        <v>743395600000</v>
      </c>
      <c r="E113" s="9">
        <f ca="1">'일자별 주가'!E113*'종목 기본정보'!E$2*'종목 기본정보'!E$3</f>
        <v>68427920000</v>
      </c>
      <c r="F113" s="9">
        <f ca="1">'일자별 주가'!F113*'종목 기본정보'!F$2*'종목 기본정보'!F$3</f>
        <v>479804000000</v>
      </c>
      <c r="G113" s="9">
        <f t="shared" ca="1" si="2"/>
        <v>1540474520000</v>
      </c>
      <c r="H113" s="7">
        <f t="shared" ca="1" si="3"/>
        <v>123.73289317269077</v>
      </c>
    </row>
    <row r="114" spans="1:8">
      <c r="A114">
        <v>113</v>
      </c>
      <c r="B114" s="9">
        <f ca="1">'일자별 주가'!B114*'종목 기본정보'!B$2*'종목 기본정보'!B$3</f>
        <v>95122500000</v>
      </c>
      <c r="C114" s="9">
        <f ca="1">'일자별 주가'!C114*'종목 기본정보'!C$2*'종목 기본정보'!C$3</f>
        <v>151735500000</v>
      </c>
      <c r="D114" s="9">
        <f ca="1">'일자별 주가'!D114*'종목 기본정보'!D$2*'종목 기본정보'!D$3</f>
        <v>725355600000</v>
      </c>
      <c r="E114" s="9">
        <f ca="1">'일자별 주가'!E114*'종목 기본정보'!E$2*'종목 기본정보'!E$3</f>
        <v>67391280000</v>
      </c>
      <c r="F114" s="9">
        <f ca="1">'일자별 주가'!F114*'종목 기본정보'!F$2*'종목 기본정보'!F$3</f>
        <v>472696500000</v>
      </c>
      <c r="G114" s="9">
        <f t="shared" ca="1" si="2"/>
        <v>1512301380000</v>
      </c>
      <c r="H114" s="7">
        <f t="shared" ca="1" si="3"/>
        <v>121.4699903614458</v>
      </c>
    </row>
    <row r="115" spans="1:8">
      <c r="A115">
        <v>114</v>
      </c>
      <c r="B115" s="9">
        <f ca="1">'일자별 주가'!B115*'종목 기본정보'!B$2*'종목 기본정보'!B$3</f>
        <v>95160000000</v>
      </c>
      <c r="C115" s="9">
        <f ca="1">'일자별 주가'!C115*'종목 기본정보'!C$2*'종목 기본정보'!C$3</f>
        <v>153207000000</v>
      </c>
      <c r="D115" s="9">
        <f ca="1">'일자별 주가'!D115*'종목 기본정보'!D$2*'종목 기본정보'!D$3</f>
        <v>719008800000</v>
      </c>
      <c r="E115" s="9">
        <f ca="1">'일자별 주가'!E115*'종목 기본정보'!E$2*'종목 기본정보'!E$3</f>
        <v>68007280000</v>
      </c>
      <c r="F115" s="9">
        <f ca="1">'일자별 주가'!F115*'종목 기본정보'!F$2*'종목 기본정보'!F$3</f>
        <v>464018000000</v>
      </c>
      <c r="G115" s="9">
        <f t="shared" ca="1" si="2"/>
        <v>1499401080000</v>
      </c>
      <c r="H115" s="7">
        <f t="shared" ca="1" si="3"/>
        <v>120.433821686747</v>
      </c>
    </row>
    <row r="116" spans="1:8">
      <c r="A116">
        <v>115</v>
      </c>
      <c r="B116" s="9">
        <f ca="1">'일자별 주가'!B116*'종목 기본정보'!B$2*'종목 기본정보'!B$3</f>
        <v>97515000000</v>
      </c>
      <c r="C116" s="9">
        <f ca="1">'일자별 주가'!C116*'종목 기본정보'!C$2*'종목 기본정보'!C$3</f>
        <v>152145000000</v>
      </c>
      <c r="D116" s="9">
        <f ca="1">'일자별 주가'!D116*'종목 기본정보'!D$2*'종목 기본정보'!D$3</f>
        <v>735195600000</v>
      </c>
      <c r="E116" s="9">
        <f ca="1">'일자별 주가'!E116*'종목 기본정보'!E$2*'종목 기본정보'!E$3</f>
        <v>67803120000</v>
      </c>
      <c r="F116" s="9">
        <f ca="1">'일자별 주가'!F116*'종목 기본정보'!F$2*'종목 기본정보'!F$3</f>
        <v>474610500000</v>
      </c>
      <c r="G116" s="9">
        <f t="shared" ca="1" si="2"/>
        <v>1527269220000</v>
      </c>
      <c r="H116" s="7">
        <f t="shared" ca="1" si="3"/>
        <v>122.67222650602409</v>
      </c>
    </row>
    <row r="117" spans="1:8">
      <c r="A117">
        <v>116</v>
      </c>
      <c r="B117" s="9">
        <f ca="1">'일자별 주가'!B117*'종목 기본정보'!B$2*'종목 기본정보'!B$3</f>
        <v>94665000000</v>
      </c>
      <c r="C117" s="9">
        <f ca="1">'일자별 주가'!C117*'종목 기본정보'!C$2*'종목 기본정보'!C$3</f>
        <v>148972500000</v>
      </c>
      <c r="D117" s="9">
        <f ca="1">'일자별 주가'!D117*'종목 기본정보'!D$2*'종목 기본정보'!D$3</f>
        <v>725568800000</v>
      </c>
      <c r="E117" s="9">
        <f ca="1">'일자별 주가'!E117*'종목 기본정보'!E$2*'종목 기본정보'!E$3</f>
        <v>66988240000</v>
      </c>
      <c r="F117" s="9">
        <f ca="1">'일자별 주가'!F117*'종목 기본정보'!F$2*'종목 기본정보'!F$3</f>
        <v>483190500000</v>
      </c>
      <c r="G117" s="9">
        <f t="shared" ca="1" si="2"/>
        <v>1519385040000</v>
      </c>
      <c r="H117" s="7">
        <f t="shared" ca="1" si="3"/>
        <v>122.03895903614456</v>
      </c>
    </row>
    <row r="118" spans="1:8">
      <c r="A118">
        <v>117</v>
      </c>
      <c r="B118" s="9">
        <f ca="1">'일자별 주가'!B118*'종목 기본정보'!B$2*'종목 기본정보'!B$3</f>
        <v>96967500000</v>
      </c>
      <c r="C118" s="9">
        <f ca="1">'일자별 주가'!C118*'종목 기본정보'!C$2*'종목 기본정보'!C$3</f>
        <v>145831500000</v>
      </c>
      <c r="D118" s="9">
        <f ca="1">'일자별 주가'!D118*'종목 기본정보'!D$2*'종목 기본정보'!D$3</f>
        <v>709726400000</v>
      </c>
      <c r="E118" s="9">
        <f ca="1">'일자별 주가'!E118*'종목 기본정보'!E$2*'종목 기본정보'!E$3</f>
        <v>68587200000</v>
      </c>
      <c r="F118" s="9">
        <f ca="1">'일자별 주가'!F118*'종목 기본정보'!F$2*'종목 기본정보'!F$3</f>
        <v>470862000000</v>
      </c>
      <c r="G118" s="9">
        <f t="shared" ca="1" si="2"/>
        <v>1491974600000</v>
      </c>
      <c r="H118" s="7">
        <f t="shared" ca="1" si="3"/>
        <v>119.83731726907632</v>
      </c>
    </row>
    <row r="119" spans="1:8">
      <c r="A119">
        <v>118</v>
      </c>
      <c r="B119" s="9">
        <f ca="1">'일자별 주가'!B119*'종목 기본정보'!B$2*'종목 기본정보'!B$3</f>
        <v>95865000000</v>
      </c>
      <c r="C119" s="9">
        <f ca="1">'일자별 주가'!C119*'종목 기본정보'!C$2*'종목 기본정보'!C$3</f>
        <v>150462000000</v>
      </c>
      <c r="D119" s="9">
        <f ca="1">'일자별 주가'!D119*'종목 기본정보'!D$2*'종목 기본정보'!D$3</f>
        <v>722518400000</v>
      </c>
      <c r="E119" s="9">
        <f ca="1">'일자별 주가'!E119*'종목 기본정보'!E$2*'종목 기본정보'!E$3</f>
        <v>68545840000</v>
      </c>
      <c r="F119" s="9">
        <f ca="1">'일자별 주가'!F119*'종목 기본정보'!F$2*'종목 기본정보'!F$3</f>
        <v>463098500000</v>
      </c>
      <c r="G119" s="9">
        <f t="shared" ca="1" si="2"/>
        <v>1500489740000</v>
      </c>
      <c r="H119" s="7">
        <f t="shared" ca="1" si="3"/>
        <v>120.52126425702812</v>
      </c>
    </row>
    <row r="120" spans="1:8">
      <c r="A120">
        <v>119</v>
      </c>
      <c r="B120" s="9">
        <f ca="1">'일자별 주가'!B120*'종목 기본정보'!B$2*'종목 기본정보'!B$3</f>
        <v>95302500000</v>
      </c>
      <c r="C120" s="9">
        <f ca="1">'일자별 주가'!C120*'종목 기본정보'!C$2*'종목 기본정보'!C$3</f>
        <v>150025500000</v>
      </c>
      <c r="D120" s="9">
        <f ca="1">'일자별 주가'!D120*'종목 기본정보'!D$2*'종목 기본정보'!D$3</f>
        <v>743379200000</v>
      </c>
      <c r="E120" s="9">
        <f ca="1">'일자별 주가'!E120*'종목 기본정보'!E$2*'종목 기본정보'!E$3</f>
        <v>66534160000</v>
      </c>
      <c r="F120" s="9">
        <f ca="1">'일자별 주가'!F120*'종목 기본정보'!F$2*'종목 기본정보'!F$3</f>
        <v>469101000000</v>
      </c>
      <c r="G120" s="9">
        <f t="shared" ca="1" si="2"/>
        <v>1524342360000</v>
      </c>
      <c r="H120" s="7">
        <f t="shared" ca="1" si="3"/>
        <v>122.43713734939759</v>
      </c>
    </row>
    <row r="121" spans="1:8">
      <c r="A121">
        <v>120</v>
      </c>
      <c r="B121" s="9">
        <f ca="1">'일자별 주가'!B121*'종목 기본정보'!B$2*'종목 기본정보'!B$3</f>
        <v>95272500000</v>
      </c>
      <c r="C121" s="9">
        <f ca="1">'일자별 주가'!C121*'종목 기본정보'!C$2*'종목 기본정보'!C$3</f>
        <v>154597500000</v>
      </c>
      <c r="D121" s="9">
        <f ca="1">'일자별 주가'!D121*'종목 기본정보'!D$2*'종목 기본정보'!D$3</f>
        <v>733900000000</v>
      </c>
      <c r="E121" s="9">
        <f ca="1">'일자별 주가'!E121*'종목 기본정보'!E$2*'종목 기본정보'!E$3</f>
        <v>65635680000</v>
      </c>
      <c r="F121" s="9">
        <f ca="1">'일자별 주가'!F121*'종목 기본정보'!F$2*'종목 기본정보'!F$3</f>
        <v>456625000000</v>
      </c>
      <c r="G121" s="9">
        <f t="shared" ca="1" si="2"/>
        <v>1506030680000</v>
      </c>
      <c r="H121" s="7">
        <f t="shared" ca="1" si="3"/>
        <v>120.96631967871485</v>
      </c>
    </row>
    <row r="122" spans="1:8">
      <c r="A122">
        <v>121</v>
      </c>
      <c r="B122" s="9">
        <f ca="1">'일자별 주가'!B122*'종목 기본정보'!B$2*'종목 기본정보'!B$3</f>
        <v>96210000000</v>
      </c>
      <c r="C122" s="9">
        <f ca="1">'일자별 주가'!C122*'종목 기본정보'!C$2*'종목 기본정보'!C$3</f>
        <v>157144500000</v>
      </c>
      <c r="D122" s="9">
        <f ca="1">'일자별 주가'!D122*'종목 기본정보'!D$2*'종목 기본정보'!D$3</f>
        <v>713613200000</v>
      </c>
      <c r="E122" s="9">
        <f ca="1">'일자별 주가'!E122*'종목 기본정보'!E$2*'종목 기본정보'!E$3</f>
        <v>66326480000</v>
      </c>
      <c r="F122" s="9">
        <f ca="1">'일자별 주가'!F122*'종목 기본정보'!F$2*'종목 기본정보'!F$3</f>
        <v>450713000000</v>
      </c>
      <c r="G122" s="9">
        <f t="shared" ca="1" si="2"/>
        <v>1484007180000</v>
      </c>
      <c r="H122" s="7">
        <f t="shared" ca="1" si="3"/>
        <v>119.19736385542168</v>
      </c>
    </row>
    <row r="123" spans="1:8">
      <c r="A123">
        <v>122</v>
      </c>
      <c r="B123" s="9">
        <f ca="1">'일자별 주가'!B123*'종목 기본정보'!B$2*'종목 기본정보'!B$3</f>
        <v>96540000000</v>
      </c>
      <c r="C123" s="9">
        <f ca="1">'일자별 주가'!C123*'종목 기본정보'!C$2*'종목 기본정보'!C$3</f>
        <v>157171500000</v>
      </c>
      <c r="D123" s="9">
        <f ca="1">'일자별 주가'!D123*'종목 기본정보'!D$2*'종목 기본정보'!D$3</f>
        <v>712153600000</v>
      </c>
      <c r="E123" s="9">
        <f ca="1">'일자별 주가'!E123*'종목 기본정보'!E$2*'종목 기본정보'!E$3</f>
        <v>65145520000</v>
      </c>
      <c r="F123" s="9">
        <f ca="1">'일자별 주가'!F123*'종목 기본정보'!F$2*'종목 기본정보'!F$3</f>
        <v>448259000000</v>
      </c>
      <c r="G123" s="9">
        <f t="shared" ca="1" si="2"/>
        <v>1479269620000</v>
      </c>
      <c r="H123" s="7">
        <f t="shared" ca="1" si="3"/>
        <v>118.81683694779117</v>
      </c>
    </row>
    <row r="124" spans="1:8">
      <c r="A124">
        <v>123</v>
      </c>
      <c r="B124" s="9">
        <f ca="1">'일자별 주가'!B124*'종목 기본정보'!B$2*'종목 기본정보'!B$3</f>
        <v>95752500000</v>
      </c>
      <c r="C124" s="9">
        <f ca="1">'일자별 주가'!C124*'종목 기본정보'!C$2*'종목 기본정보'!C$3</f>
        <v>156267000000</v>
      </c>
      <c r="D124" s="9">
        <f ca="1">'일자별 주가'!D124*'종목 기본정보'!D$2*'종목 기본정보'!D$3</f>
        <v>710628400000</v>
      </c>
      <c r="E124" s="9">
        <f ca="1">'일자별 주가'!E124*'종목 기본정보'!E$2*'종목 기본정보'!E$3</f>
        <v>64010320000</v>
      </c>
      <c r="F124" s="9">
        <f ca="1">'일자별 주가'!F124*'종목 기본정보'!F$2*'종목 기본정보'!F$3</f>
        <v>449219500000</v>
      </c>
      <c r="G124" s="9">
        <f t="shared" ca="1" si="2"/>
        <v>1475877720000</v>
      </c>
      <c r="H124" s="7">
        <f t="shared" ca="1" si="3"/>
        <v>118.54439518072289</v>
      </c>
    </row>
    <row r="125" spans="1:8">
      <c r="A125">
        <v>124</v>
      </c>
      <c r="B125" s="9">
        <f ca="1">'일자별 주가'!B125*'종목 기본정보'!B$2*'종목 기본정보'!B$3</f>
        <v>94222500000</v>
      </c>
      <c r="C125" s="9">
        <f ca="1">'일자별 주가'!C125*'종목 기본정보'!C$2*'종목 기본정보'!C$3</f>
        <v>157963500000</v>
      </c>
      <c r="D125" s="9">
        <f ca="1">'일자별 주가'!D125*'종목 기본정보'!D$2*'종목 기본정보'!D$3</f>
        <v>733244000000</v>
      </c>
      <c r="E125" s="9">
        <f ca="1">'일자별 주가'!E125*'종목 기본정보'!E$2*'종목 기본정보'!E$3</f>
        <v>62905040000</v>
      </c>
      <c r="F125" s="9">
        <f ca="1">'일자별 주가'!F125*'종목 기본정보'!F$2*'종목 기본정보'!F$3</f>
        <v>461718500000</v>
      </c>
      <c r="G125" s="9">
        <f t="shared" ca="1" si="2"/>
        <v>1510053540000</v>
      </c>
      <c r="H125" s="7">
        <f t="shared" ca="1" si="3"/>
        <v>121.28944096385543</v>
      </c>
    </row>
    <row r="126" spans="1:8">
      <c r="A126">
        <v>125</v>
      </c>
      <c r="B126" s="9">
        <f ca="1">'일자별 주가'!B126*'종목 기본정보'!B$2*'종목 기본정보'!B$3</f>
        <v>93472500000</v>
      </c>
      <c r="C126" s="9">
        <f ca="1">'일자별 주가'!C126*'종목 기본정보'!C$2*'종목 기본정보'!C$3</f>
        <v>157473000000</v>
      </c>
      <c r="D126" s="9">
        <f ca="1">'일자별 주가'!D126*'종목 기본정보'!D$2*'종목 기본정보'!D$3</f>
        <v>717631200000</v>
      </c>
      <c r="E126" s="9">
        <f ca="1">'일자별 주가'!E126*'종목 기본정보'!E$2*'종목 기본정보'!E$3</f>
        <v>61267360000</v>
      </c>
      <c r="F126" s="9">
        <f ca="1">'일자별 주가'!F126*'종목 기본정보'!F$2*'종목 기본정보'!F$3</f>
        <v>455157000000</v>
      </c>
      <c r="G126" s="9">
        <f t="shared" ca="1" si="2"/>
        <v>1485001060000</v>
      </c>
      <c r="H126" s="7">
        <f t="shared" ca="1" si="3"/>
        <v>119.27719357429719</v>
      </c>
    </row>
    <row r="127" spans="1:8">
      <c r="A127">
        <v>126</v>
      </c>
      <c r="B127" s="9">
        <f ca="1">'일자별 주가'!B127*'종목 기본정보'!B$2*'종목 기본정보'!B$3</f>
        <v>95610000000</v>
      </c>
      <c r="C127" s="9">
        <f ca="1">'일자별 주가'!C127*'종목 기본정보'!C$2*'종목 기본정보'!C$3</f>
        <v>153864000000</v>
      </c>
      <c r="D127" s="9">
        <f ca="1">'일자별 주가'!D127*'종목 기본정보'!D$2*'종목 기본정보'!D$3</f>
        <v>696590000000</v>
      </c>
      <c r="E127" s="9">
        <f ca="1">'일자별 주가'!E127*'종목 기본정보'!E$2*'종목 기본정보'!E$3</f>
        <v>59451920000</v>
      </c>
      <c r="F127" s="9">
        <f ca="1">'일자별 주가'!F127*'종목 기본정보'!F$2*'종목 기본정보'!F$3</f>
        <v>442160500000</v>
      </c>
      <c r="G127" s="9">
        <f t="shared" ca="1" si="2"/>
        <v>1447676420000</v>
      </c>
      <c r="H127" s="7">
        <f t="shared" ca="1" si="3"/>
        <v>116.27923052208835</v>
      </c>
    </row>
    <row r="128" spans="1:8">
      <c r="A128">
        <v>127</v>
      </c>
      <c r="B128" s="9">
        <f ca="1">'일자별 주가'!B128*'종목 기본정보'!B$2*'종목 기본정보'!B$3</f>
        <v>94942500000</v>
      </c>
      <c r="C128" s="9">
        <f ca="1">'일자별 주가'!C128*'종목 기본정보'!C$2*'종목 기본정보'!C$3</f>
        <v>152509500000</v>
      </c>
      <c r="D128" s="9">
        <f ca="1">'일자별 주가'!D128*'종목 기본정보'!D$2*'종목 기본정보'!D$3</f>
        <v>703412400000</v>
      </c>
      <c r="E128" s="9">
        <f ca="1">'일자별 주가'!E128*'종목 기본정보'!E$2*'종목 기본정보'!E$3</f>
        <v>60269440000</v>
      </c>
      <c r="F128" s="9">
        <f ca="1">'일자별 주가'!F128*'종목 기본정보'!F$2*'종목 기본정보'!F$3</f>
        <v>453870500000</v>
      </c>
      <c r="G128" s="9">
        <f t="shared" ca="1" si="2"/>
        <v>1465004340000</v>
      </c>
      <c r="H128" s="7">
        <f t="shared" ca="1" si="3"/>
        <v>117.67103132530121</v>
      </c>
    </row>
    <row r="129" spans="1:8">
      <c r="A129">
        <v>128</v>
      </c>
      <c r="B129" s="9">
        <f ca="1">'일자별 주가'!B129*'종목 기본정보'!B$2*'종목 기본정보'!B$3</f>
        <v>97582500000</v>
      </c>
      <c r="C129" s="9">
        <f ca="1">'일자별 주가'!C129*'종목 기본정보'!C$2*'종목 기본정보'!C$3</f>
        <v>156109500000</v>
      </c>
      <c r="D129" s="9">
        <f ca="1">'일자별 주가'!D129*'종목 기본정보'!D$2*'종목 기본정보'!D$3</f>
        <v>688193200000</v>
      </c>
      <c r="E129" s="9">
        <f ca="1">'일자별 주가'!E129*'종목 기본정보'!E$2*'종목 기본정보'!E$3</f>
        <v>61457440000</v>
      </c>
      <c r="F129" s="9">
        <f ca="1">'일자별 주가'!F129*'종목 기본정보'!F$2*'종목 기본정보'!F$3</f>
        <v>444452500000</v>
      </c>
      <c r="G129" s="9">
        <f t="shared" ca="1" si="2"/>
        <v>1447795140000</v>
      </c>
      <c r="H129" s="7">
        <f t="shared" ca="1" si="3"/>
        <v>116.28876626506025</v>
      </c>
    </row>
    <row r="130" spans="1:8">
      <c r="A130">
        <v>129</v>
      </c>
      <c r="B130" s="9">
        <f ca="1">'일자별 주가'!B130*'종목 기본정보'!B$2*'종목 기본정보'!B$3</f>
        <v>95220000000</v>
      </c>
      <c r="C130" s="9">
        <f ca="1">'일자별 주가'!C130*'종목 기본정보'!C$2*'종목 기본정보'!C$3</f>
        <v>155713500000</v>
      </c>
      <c r="D130" s="9">
        <f ca="1">'일자별 주가'!D130*'종목 기본정보'!D$2*'종목 기본정보'!D$3</f>
        <v>697705200000</v>
      </c>
      <c r="E130" s="9">
        <f ca="1">'일자별 주가'!E130*'종목 기본정보'!E$2*'종목 기본정보'!E$3</f>
        <v>60143600000</v>
      </c>
      <c r="F130" s="9">
        <f ca="1">'일자별 주가'!F130*'종목 기본정보'!F$2*'종목 기본정보'!F$3</f>
        <v>433805500000</v>
      </c>
      <c r="G130" s="9">
        <f t="shared" ca="1" si="2"/>
        <v>1442587800000</v>
      </c>
      <c r="H130" s="7">
        <f t="shared" ca="1" si="3"/>
        <v>115.87050602409639</v>
      </c>
    </row>
    <row r="131" spans="1:8">
      <c r="A131">
        <v>130</v>
      </c>
      <c r="B131" s="9">
        <f ca="1">'일자별 주가'!B131*'종목 기본정보'!B$2*'종목 기본정보'!B$3</f>
        <v>97725000000</v>
      </c>
      <c r="C131" s="9">
        <f ca="1">'일자별 주가'!C131*'종목 기본정보'!C$2*'종목 기본정보'!C$3</f>
        <v>151258500000</v>
      </c>
      <c r="D131" s="9">
        <f ca="1">'일자별 주가'!D131*'종목 기본정보'!D$2*'종목 기본정보'!D$3</f>
        <v>699230400000</v>
      </c>
      <c r="E131" s="9">
        <f ca="1">'일자별 주가'!E131*'종목 기본정보'!E$2*'종목 기본정보'!E$3</f>
        <v>60648720000</v>
      </c>
      <c r="F131" s="9">
        <f ca="1">'일자별 주가'!F131*'종목 기본정보'!F$2*'종목 기본정보'!F$3</f>
        <v>438208000000</v>
      </c>
      <c r="G131" s="9">
        <f t="shared" ref="G131:G194" ca="1" si="4">SUM(B131:F131)</f>
        <v>1447070620000</v>
      </c>
      <c r="H131" s="7">
        <f t="shared" ref="H131:H194" ca="1" si="5">G131/G$2*100</f>
        <v>116.2305718875502</v>
      </c>
    </row>
    <row r="132" spans="1:8">
      <c r="A132">
        <v>131</v>
      </c>
      <c r="B132" s="9">
        <f ca="1">'일자별 주가'!B132*'종목 기본정보'!B$2*'종목 기본정보'!B$3</f>
        <v>97882500000</v>
      </c>
      <c r="C132" s="9">
        <f ca="1">'일자별 주가'!C132*'종목 기본정보'!C$2*'종목 기본정보'!C$3</f>
        <v>152617500000</v>
      </c>
      <c r="D132" s="9">
        <f ca="1">'일자별 주가'!D132*'종목 기본정보'!D$2*'종목 기본정보'!D$3</f>
        <v>679140400000</v>
      </c>
      <c r="E132" s="9">
        <f ca="1">'일자별 주가'!E132*'종목 기본정보'!E$2*'종목 기본정보'!E$3</f>
        <v>59868160000</v>
      </c>
      <c r="F132" s="9">
        <f ca="1">'일자별 주가'!F132*'종목 기본정보'!F$2*'종목 기본정보'!F$3</f>
        <v>437719000000</v>
      </c>
      <c r="G132" s="9">
        <f t="shared" ca="1" si="4"/>
        <v>1427227560000</v>
      </c>
      <c r="H132" s="7">
        <f t="shared" ca="1" si="5"/>
        <v>114.63675180722892</v>
      </c>
    </row>
    <row r="133" spans="1:8">
      <c r="A133">
        <v>132</v>
      </c>
      <c r="B133" s="9">
        <f ca="1">'일자별 주가'!B133*'종목 기본정보'!B$2*'종목 기본정보'!B$3</f>
        <v>100402500000</v>
      </c>
      <c r="C133" s="9">
        <f ca="1">'일자별 주가'!C133*'종목 기본정보'!C$2*'종목 기본정보'!C$3</f>
        <v>151150500000</v>
      </c>
      <c r="D133" s="9">
        <f ca="1">'일자별 주가'!D133*'종목 기본정보'!D$2*'종목 기본정보'!D$3</f>
        <v>678828800000</v>
      </c>
      <c r="E133" s="9">
        <f ca="1">'일자별 주가'!E133*'종목 기본정보'!E$2*'종목 기본정보'!E$3</f>
        <v>61764560000</v>
      </c>
      <c r="F133" s="9">
        <f ca="1">'일자별 주가'!F133*'종목 기본정보'!F$2*'종목 기본정보'!F$3</f>
        <v>449337500000</v>
      </c>
      <c r="G133" s="9">
        <f t="shared" ca="1" si="4"/>
        <v>1441483860000</v>
      </c>
      <c r="H133" s="7">
        <f t="shared" ca="1" si="5"/>
        <v>115.78183614457831</v>
      </c>
    </row>
    <row r="134" spans="1:8">
      <c r="A134">
        <v>133</v>
      </c>
      <c r="B134" s="9">
        <f ca="1">'일자별 주가'!B134*'종목 기본정보'!B$2*'종목 기본정보'!B$3</f>
        <v>99405000000</v>
      </c>
      <c r="C134" s="9">
        <f ca="1">'일자별 주가'!C134*'종목 기본정보'!C$2*'종목 기본정보'!C$3</f>
        <v>152167500000</v>
      </c>
      <c r="D134" s="9">
        <f ca="1">'일자별 주가'!D134*'종목 기본정보'!D$2*'종목 기본정보'!D$3</f>
        <v>665446400000</v>
      </c>
      <c r="E134" s="9">
        <f ca="1">'일자별 주가'!E134*'종목 기본정보'!E$2*'종목 기본정보'!E$3</f>
        <v>61567440000</v>
      </c>
      <c r="F134" s="9">
        <f ca="1">'일자별 주가'!F134*'종목 기본정보'!F$2*'종목 기본정보'!F$3</f>
        <v>452442500000</v>
      </c>
      <c r="G134" s="9">
        <f t="shared" ca="1" si="4"/>
        <v>1431028840000</v>
      </c>
      <c r="H134" s="7">
        <f t="shared" ca="1" si="5"/>
        <v>114.94207550200804</v>
      </c>
    </row>
    <row r="135" spans="1:8">
      <c r="A135">
        <v>134</v>
      </c>
      <c r="B135" s="9">
        <f ca="1">'일자별 주가'!B135*'종목 기본정보'!B$2*'종목 기본정보'!B$3</f>
        <v>99915000000</v>
      </c>
      <c r="C135" s="9">
        <f ca="1">'일자별 주가'!C135*'종목 기본정보'!C$2*'종목 기본정보'!C$3</f>
        <v>152280000000</v>
      </c>
      <c r="D135" s="9">
        <f ca="1">'일자별 주가'!D135*'종목 기본정보'!D$2*'종목 기본정보'!D$3</f>
        <v>653868000000</v>
      </c>
      <c r="E135" s="9">
        <f ca="1">'일자별 주가'!E135*'종목 기본정보'!E$2*'종목 기본정보'!E$3</f>
        <v>62062880000</v>
      </c>
      <c r="F135" s="9">
        <f ca="1">'일자별 주가'!F135*'종목 기본정보'!F$2*'종목 기본정보'!F$3</f>
        <v>462949500000</v>
      </c>
      <c r="G135" s="9">
        <f t="shared" ca="1" si="4"/>
        <v>1431075380000</v>
      </c>
      <c r="H135" s="7">
        <f t="shared" ca="1" si="5"/>
        <v>114.94581365461846</v>
      </c>
    </row>
    <row r="136" spans="1:8">
      <c r="A136">
        <v>135</v>
      </c>
      <c r="B136" s="9">
        <f ca="1">'일자별 주가'!B136*'종목 기본정보'!B$2*'종목 기본정보'!B$3</f>
        <v>102322500000</v>
      </c>
      <c r="C136" s="9">
        <f ca="1">'일자별 주가'!C136*'종목 기본정보'!C$2*'종목 기본정보'!C$3</f>
        <v>150741000000</v>
      </c>
      <c r="D136" s="9">
        <f ca="1">'일자별 주가'!D136*'종목 기본정보'!D$2*'종목 기본정보'!D$3</f>
        <v>638091200000</v>
      </c>
      <c r="E136" s="9">
        <f ca="1">'일자별 주가'!E136*'종목 기본정보'!E$2*'종목 기본정보'!E$3</f>
        <v>62898880000</v>
      </c>
      <c r="F136" s="9">
        <f ca="1">'일자별 주가'!F136*'종목 기본정보'!F$2*'종목 기본정보'!F$3</f>
        <v>450285000000</v>
      </c>
      <c r="G136" s="9">
        <f t="shared" ca="1" si="4"/>
        <v>1404338580000</v>
      </c>
      <c r="H136" s="7">
        <f t="shared" ca="1" si="5"/>
        <v>112.79827951807229</v>
      </c>
    </row>
    <row r="137" spans="1:8">
      <c r="A137">
        <v>136</v>
      </c>
      <c r="B137" s="9">
        <f ca="1">'일자별 주가'!B137*'종목 기본정보'!B$2*'종목 기본정보'!B$3</f>
        <v>103732500000</v>
      </c>
      <c r="C137" s="9">
        <f ca="1">'일자별 주가'!C137*'종목 기본정보'!C$2*'종목 기본정보'!C$3</f>
        <v>151416000000</v>
      </c>
      <c r="D137" s="9">
        <f ca="1">'일자별 주가'!D137*'종목 기본정보'!D$2*'종목 기본정보'!D$3</f>
        <v>657394000000</v>
      </c>
      <c r="E137" s="9">
        <f ca="1">'일자별 주가'!E137*'종목 기본정보'!E$2*'종목 기본정보'!E$3</f>
        <v>64416880000</v>
      </c>
      <c r="F137" s="9">
        <f ca="1">'일자별 주가'!F137*'종목 기본정보'!F$2*'종목 기본정보'!F$3</f>
        <v>449481500000</v>
      </c>
      <c r="G137" s="9">
        <f t="shared" ca="1" si="4"/>
        <v>1426440880000</v>
      </c>
      <c r="H137" s="7">
        <f t="shared" ca="1" si="5"/>
        <v>114.57356465863452</v>
      </c>
    </row>
    <row r="138" spans="1:8">
      <c r="A138">
        <v>137</v>
      </c>
      <c r="B138" s="9">
        <f ca="1">'일자별 주가'!B138*'종목 기본정보'!B$2*'종목 기본정보'!B$3</f>
        <v>105630000000</v>
      </c>
      <c r="C138" s="9">
        <f ca="1">'일자별 주가'!C138*'종목 기본정보'!C$2*'종목 기본정보'!C$3</f>
        <v>150498000000</v>
      </c>
      <c r="D138" s="9">
        <f ca="1">'일자별 주가'!D138*'종목 기본정보'!D$2*'종목 기본정보'!D$3</f>
        <v>653671200000</v>
      </c>
      <c r="E138" s="9">
        <f ca="1">'일자별 주가'!E138*'종목 기본정보'!E$2*'종목 기본정보'!E$3</f>
        <v>62949040000</v>
      </c>
      <c r="F138" s="9">
        <f ca="1">'일자별 주가'!F138*'종목 기본정보'!F$2*'종목 기본정보'!F$3</f>
        <v>437566500000</v>
      </c>
      <c r="G138" s="9">
        <f t="shared" ca="1" si="4"/>
        <v>1410314740000</v>
      </c>
      <c r="H138" s="7">
        <f t="shared" ca="1" si="5"/>
        <v>113.27829236947791</v>
      </c>
    </row>
    <row r="139" spans="1:8">
      <c r="A139">
        <v>138</v>
      </c>
      <c r="B139" s="9">
        <f ca="1">'일자별 주가'!B139*'종목 기본정보'!B$2*'종목 기본정보'!B$3</f>
        <v>103342500000</v>
      </c>
      <c r="C139" s="9">
        <f ca="1">'일자별 주가'!C139*'종목 기본정보'!C$2*'종목 기본정보'!C$3</f>
        <v>147505500000</v>
      </c>
      <c r="D139" s="9">
        <f ca="1">'일자별 주가'!D139*'종목 기본정보'!D$2*'종목 기본정보'!D$3</f>
        <v>662642000000</v>
      </c>
      <c r="E139" s="9">
        <f ca="1">'일자별 주가'!E139*'종목 기본정보'!E$2*'종목 기본정보'!E$3</f>
        <v>64724000000</v>
      </c>
      <c r="F139" s="9">
        <f ca="1">'일자별 주가'!F139*'종목 기본정보'!F$2*'종목 기본정보'!F$3</f>
        <v>446926500000</v>
      </c>
      <c r="G139" s="9">
        <f t="shared" ca="1" si="4"/>
        <v>1425140500000</v>
      </c>
      <c r="H139" s="7">
        <f t="shared" ca="1" si="5"/>
        <v>114.46911646586346</v>
      </c>
    </row>
    <row r="140" spans="1:8">
      <c r="A140">
        <v>139</v>
      </c>
      <c r="B140" s="9">
        <f ca="1">'일자별 주가'!B140*'종목 기본정보'!B$2*'종목 기본정보'!B$3</f>
        <v>103852500000</v>
      </c>
      <c r="C140" s="9">
        <f ca="1">'일자별 주가'!C140*'종목 기본정보'!C$2*'종목 기본정보'!C$3</f>
        <v>149845500000</v>
      </c>
      <c r="D140" s="9">
        <f ca="1">'일자별 주가'!D140*'종목 기본정보'!D$2*'종목 기본정보'!D$3</f>
        <v>673810400000</v>
      </c>
      <c r="E140" s="9">
        <f ca="1">'일자별 주가'!E140*'종목 기본정보'!E$2*'종목 기본정보'!E$3</f>
        <v>65875920000</v>
      </c>
      <c r="F140" s="9">
        <f ca="1">'일자별 주가'!F140*'종목 기본정보'!F$2*'종목 기본정보'!F$3</f>
        <v>440539500000</v>
      </c>
      <c r="G140" s="9">
        <f t="shared" ca="1" si="4"/>
        <v>1433923820000</v>
      </c>
      <c r="H140" s="7">
        <f t="shared" ca="1" si="5"/>
        <v>115.17460401606425</v>
      </c>
    </row>
    <row r="141" spans="1:8">
      <c r="A141">
        <v>140</v>
      </c>
      <c r="B141" s="9">
        <f ca="1">'일자별 주가'!B141*'종목 기본정보'!B$2*'종목 기본정보'!B$3</f>
        <v>103237500000</v>
      </c>
      <c r="C141" s="9">
        <f ca="1">'일자별 주가'!C141*'종목 기본정보'!C$2*'종목 기본정보'!C$3</f>
        <v>149490000000</v>
      </c>
      <c r="D141" s="9">
        <f ca="1">'일자별 주가'!D141*'종목 기본정보'!D$2*'종목 기본정보'!D$3</f>
        <v>681584000000</v>
      </c>
      <c r="E141" s="9">
        <f ca="1">'일자별 주가'!E141*'종목 기본정보'!E$2*'종목 기본정보'!E$3</f>
        <v>64413360000</v>
      </c>
      <c r="F141" s="9">
        <f ca="1">'일자별 주가'!F141*'종목 기본정보'!F$2*'종목 기본정보'!F$3</f>
        <v>441257500000</v>
      </c>
      <c r="G141" s="9">
        <f t="shared" ca="1" si="4"/>
        <v>1439982360000</v>
      </c>
      <c r="H141" s="7">
        <f t="shared" ca="1" si="5"/>
        <v>115.66123373493976</v>
      </c>
    </row>
    <row r="142" spans="1:8">
      <c r="A142">
        <v>141</v>
      </c>
      <c r="B142" s="9">
        <f ca="1">'일자별 주가'!B142*'종목 기본정보'!B$2*'종목 기본정보'!B$3</f>
        <v>100830000000</v>
      </c>
      <c r="C142" s="9">
        <f ca="1">'일자별 주가'!C142*'종목 기본정보'!C$2*'종목 기본정보'!C$3</f>
        <v>147316500000</v>
      </c>
      <c r="D142" s="9">
        <f ca="1">'일자별 주가'!D142*'종목 기본정보'!D$2*'종목 기본정보'!D$3</f>
        <v>681239600000</v>
      </c>
      <c r="E142" s="9">
        <f ca="1">'일자별 주가'!E142*'종목 기본정보'!E$2*'종목 기본정보'!E$3</f>
        <v>63931120000</v>
      </c>
      <c r="F142" s="9">
        <f ca="1">'일자별 주가'!F142*'종목 기본정보'!F$2*'종목 기본정보'!F$3</f>
        <v>449188000000</v>
      </c>
      <c r="G142" s="9">
        <f t="shared" ca="1" si="4"/>
        <v>1442505220000</v>
      </c>
      <c r="H142" s="7">
        <f t="shared" ca="1" si="5"/>
        <v>115.86387309236947</v>
      </c>
    </row>
    <row r="143" spans="1:8">
      <c r="A143">
        <v>142</v>
      </c>
      <c r="B143" s="9">
        <f ca="1">'일자별 주가'!B143*'종목 기본정보'!B$2*'종목 기본정보'!B$3</f>
        <v>103522500000</v>
      </c>
      <c r="C143" s="9">
        <f ca="1">'일자별 주가'!C143*'종목 기본정보'!C$2*'종목 기본정보'!C$3</f>
        <v>143982000000</v>
      </c>
      <c r="D143" s="9">
        <f ca="1">'일자별 주가'!D143*'종목 기본정보'!D$2*'종목 기본정보'!D$3</f>
        <v>700263600000</v>
      </c>
      <c r="E143" s="9">
        <f ca="1">'일자별 주가'!E143*'종목 기본정보'!E$2*'종목 기본정보'!E$3</f>
        <v>64439760000</v>
      </c>
      <c r="F143" s="9">
        <f ca="1">'일자별 주가'!F143*'종목 기본정보'!F$2*'종목 기본정보'!F$3</f>
        <v>437157000000</v>
      </c>
      <c r="G143" s="9">
        <f t="shared" ca="1" si="4"/>
        <v>1449364860000</v>
      </c>
      <c r="H143" s="7">
        <f t="shared" ca="1" si="5"/>
        <v>116.41484819277107</v>
      </c>
    </row>
    <row r="144" spans="1:8">
      <c r="A144">
        <v>143</v>
      </c>
      <c r="B144" s="9">
        <f ca="1">'일자별 주가'!B144*'종목 기본정보'!B$2*'종목 기본정보'!B$3</f>
        <v>100567500000</v>
      </c>
      <c r="C144" s="9">
        <f ca="1">'일자별 주가'!C144*'종목 기본정보'!C$2*'종목 기본정보'!C$3</f>
        <v>145300500000</v>
      </c>
      <c r="D144" s="9">
        <f ca="1">'일자별 주가'!D144*'종목 기본정보'!D$2*'종목 기본정보'!D$3</f>
        <v>701280400000</v>
      </c>
      <c r="E144" s="9">
        <f ca="1">'일자별 주가'!E144*'종목 기본정보'!E$2*'종목 기본정보'!E$3</f>
        <v>64548880000</v>
      </c>
      <c r="F144" s="9">
        <f ca="1">'일자별 주가'!F144*'종목 기본정보'!F$2*'종목 기본정보'!F$3</f>
        <v>437708500000</v>
      </c>
      <c r="G144" s="9">
        <f t="shared" ca="1" si="4"/>
        <v>1449405780000</v>
      </c>
      <c r="H144" s="7">
        <f t="shared" ca="1" si="5"/>
        <v>116.41813493975903</v>
      </c>
    </row>
    <row r="145" spans="1:8">
      <c r="A145">
        <v>144</v>
      </c>
      <c r="B145" s="9">
        <f ca="1">'일자별 주가'!B145*'종목 기본정보'!B$2*'종목 기본정보'!B$3</f>
        <v>100665000000</v>
      </c>
      <c r="C145" s="9">
        <f ca="1">'일자별 주가'!C145*'종목 기본정보'!C$2*'종목 기본정보'!C$3</f>
        <v>143599500000</v>
      </c>
      <c r="D145" s="9">
        <f ca="1">'일자별 주가'!D145*'종목 기본정보'!D$2*'종목 기본정보'!D$3</f>
        <v>691588000000</v>
      </c>
      <c r="E145" s="9">
        <f ca="1">'일자별 주가'!E145*'종목 기본정보'!E$2*'종목 기본정보'!E$3</f>
        <v>64091280000</v>
      </c>
      <c r="F145" s="9">
        <f ca="1">'일자별 주가'!F145*'종목 기본정보'!F$2*'종목 기본정보'!F$3</f>
        <v>426883500000</v>
      </c>
      <c r="G145" s="9">
        <f t="shared" ca="1" si="4"/>
        <v>1426827280000</v>
      </c>
      <c r="H145" s="7">
        <f t="shared" ca="1" si="5"/>
        <v>114.60460080321285</v>
      </c>
    </row>
    <row r="146" spans="1:8">
      <c r="A146">
        <v>145</v>
      </c>
      <c r="B146" s="9">
        <f ca="1">'일자별 주가'!B146*'종목 기본정보'!B$2*'종목 기본정보'!B$3</f>
        <v>99307500000</v>
      </c>
      <c r="C146" s="9">
        <f ca="1">'일자별 주가'!C146*'종목 기본정보'!C$2*'종목 기본정보'!C$3</f>
        <v>144603000000</v>
      </c>
      <c r="D146" s="9">
        <f ca="1">'일자별 주가'!D146*'종목 기본정보'!D$2*'종목 기본정보'!D$3</f>
        <v>676336000000</v>
      </c>
      <c r="E146" s="9">
        <f ca="1">'일자별 주가'!E146*'종목 기본정보'!E$2*'종목 기본정보'!E$3</f>
        <v>63104800000</v>
      </c>
      <c r="F146" s="9">
        <f ca="1">'일자별 주가'!F146*'종목 기본정보'!F$2*'종목 기본정보'!F$3</f>
        <v>417621000000</v>
      </c>
      <c r="G146" s="9">
        <f t="shared" ca="1" si="4"/>
        <v>1400972300000</v>
      </c>
      <c r="H146" s="7">
        <f t="shared" ca="1" si="5"/>
        <v>112.52789558232932</v>
      </c>
    </row>
    <row r="147" spans="1:8">
      <c r="A147">
        <v>146</v>
      </c>
      <c r="B147" s="9">
        <f ca="1">'일자별 주가'!B147*'종목 기본정보'!B$2*'종목 기본정보'!B$3</f>
        <v>97200000000</v>
      </c>
      <c r="C147" s="9">
        <f ca="1">'일자별 주가'!C147*'종목 기본정보'!C$2*'종목 기본정보'!C$3</f>
        <v>146376000000</v>
      </c>
      <c r="D147" s="9">
        <f ca="1">'일자별 주가'!D147*'종목 기본정보'!D$2*'종목 기본정보'!D$3</f>
        <v>676549200000</v>
      </c>
      <c r="E147" s="9">
        <f ca="1">'일자별 주가'!E147*'종목 기본정보'!E$2*'종목 기본정보'!E$3</f>
        <v>62494080000</v>
      </c>
      <c r="F147" s="9">
        <f ca="1">'일자별 주가'!F147*'종목 기본정보'!F$2*'종목 기본정보'!F$3</f>
        <v>422815000000</v>
      </c>
      <c r="G147" s="9">
        <f t="shared" ca="1" si="4"/>
        <v>1405434280000</v>
      </c>
      <c r="H147" s="7">
        <f t="shared" ca="1" si="5"/>
        <v>112.88628755020081</v>
      </c>
    </row>
    <row r="148" spans="1:8">
      <c r="A148">
        <v>147</v>
      </c>
      <c r="B148" s="9">
        <f ca="1">'일자별 주가'!B148*'종목 기본정보'!B$2*'종목 기본정보'!B$3</f>
        <v>99127500000</v>
      </c>
      <c r="C148" s="9">
        <f ca="1">'일자별 주가'!C148*'종목 기본정보'!C$2*'종목 기본정보'!C$3</f>
        <v>146623500000</v>
      </c>
      <c r="D148" s="9">
        <f ca="1">'일자별 주가'!D148*'종목 기본정보'!D$2*'종목 기본정보'!D$3</f>
        <v>669562800000</v>
      </c>
      <c r="E148" s="9">
        <f ca="1">'일자별 주가'!E148*'종목 기본정보'!E$2*'종목 기본정보'!E$3</f>
        <v>63929360000</v>
      </c>
      <c r="F148" s="9">
        <f ca="1">'일자별 주가'!F148*'종목 기본정보'!F$2*'종목 기본정보'!F$3</f>
        <v>434961000000</v>
      </c>
      <c r="G148" s="9">
        <f t="shared" ca="1" si="4"/>
        <v>1414204160000</v>
      </c>
      <c r="H148" s="7">
        <f t="shared" ca="1" si="5"/>
        <v>113.59069558232933</v>
      </c>
    </row>
    <row r="149" spans="1:8">
      <c r="A149">
        <v>148</v>
      </c>
      <c r="B149" s="9">
        <f ca="1">'일자별 주가'!B149*'종목 기본정보'!B$2*'종목 기본정보'!B$3</f>
        <v>102390000000</v>
      </c>
      <c r="C149" s="9">
        <f ca="1">'일자별 주가'!C149*'종목 기본정보'!C$2*'종목 기본정보'!C$3</f>
        <v>151200000000</v>
      </c>
      <c r="D149" s="9">
        <f ca="1">'일자별 주가'!D149*'종목 기본정보'!D$2*'종목 기본정보'!D$3</f>
        <v>688406400000</v>
      </c>
      <c r="E149" s="9">
        <f ca="1">'일자별 주가'!E149*'종목 기본정보'!E$2*'종목 기본정보'!E$3</f>
        <v>65670880000</v>
      </c>
      <c r="F149" s="9">
        <f ca="1">'일자별 주가'!F149*'종목 기본정보'!F$2*'종목 기본정보'!F$3</f>
        <v>426955500000</v>
      </c>
      <c r="G149" s="9">
        <f t="shared" ca="1" si="4"/>
        <v>1434622780000</v>
      </c>
      <c r="H149" s="7">
        <f t="shared" ca="1" si="5"/>
        <v>115.23074538152611</v>
      </c>
    </row>
    <row r="150" spans="1:8">
      <c r="A150">
        <v>149</v>
      </c>
      <c r="B150" s="9">
        <f ca="1">'일자별 주가'!B150*'종목 기본정보'!B$2*'종목 기본정보'!B$3</f>
        <v>105547500000</v>
      </c>
      <c r="C150" s="9">
        <f ca="1">'일자별 주가'!C150*'종목 기본정보'!C$2*'종목 기본정보'!C$3</f>
        <v>150831000000</v>
      </c>
      <c r="D150" s="9">
        <f ca="1">'일자별 주가'!D150*'종목 기본정보'!D$2*'종목 기본정보'!D$3</f>
        <v>702280800000</v>
      </c>
      <c r="E150" s="9">
        <f ca="1">'일자별 주가'!E150*'종목 기본정보'!E$2*'종목 기본정보'!E$3</f>
        <v>66147840000</v>
      </c>
      <c r="F150" s="9">
        <f ca="1">'일자별 주가'!F150*'종목 기본정보'!F$2*'종목 기본정보'!F$3</f>
        <v>418734000000</v>
      </c>
      <c r="G150" s="9">
        <f t="shared" ca="1" si="4"/>
        <v>1443541140000</v>
      </c>
      <c r="H150" s="7">
        <f t="shared" ca="1" si="5"/>
        <v>115.94707951807229</v>
      </c>
    </row>
    <row r="151" spans="1:8">
      <c r="A151">
        <v>150</v>
      </c>
      <c r="B151" s="9">
        <f ca="1">'일자별 주가'!B151*'종목 기본정보'!B$2*'종목 기본정보'!B$3</f>
        <v>104700000000</v>
      </c>
      <c r="C151" s="9">
        <f ca="1">'일자별 주가'!C151*'종목 기본정보'!C$2*'종목 기본정보'!C$3</f>
        <v>153018000000</v>
      </c>
      <c r="D151" s="9">
        <f ca="1">'일자별 주가'!D151*'종목 기본정보'!D$2*'종목 기본정보'!D$3</f>
        <v>684126000000</v>
      </c>
      <c r="E151" s="9">
        <f ca="1">'일자별 주가'!E151*'종목 기본정보'!E$2*'종목 기본정보'!E$3</f>
        <v>64592880000</v>
      </c>
      <c r="F151" s="9">
        <f ca="1">'일자별 주가'!F151*'종목 기본정보'!F$2*'종목 기본정보'!F$3</f>
        <v>430071500000</v>
      </c>
      <c r="G151" s="9">
        <f t="shared" ca="1" si="4"/>
        <v>1436508380000</v>
      </c>
      <c r="H151" s="7">
        <f t="shared" ca="1" si="5"/>
        <v>115.38219919678714</v>
      </c>
    </row>
    <row r="152" spans="1:8">
      <c r="A152">
        <v>151</v>
      </c>
      <c r="B152" s="9">
        <f ca="1">'일자별 주가'!B152*'종목 기본정보'!B$2*'종목 기본정보'!B$3</f>
        <v>105600000000</v>
      </c>
      <c r="C152" s="9">
        <f ca="1">'일자별 주가'!C152*'종목 기본정보'!C$2*'종목 기본정보'!C$3</f>
        <v>153769500000</v>
      </c>
      <c r="D152" s="9">
        <f ca="1">'일자별 주가'!D152*'종목 기본정보'!D$2*'종목 기본정보'!D$3</f>
        <v>699591200000</v>
      </c>
      <c r="E152" s="9">
        <f ca="1">'일자별 주가'!E152*'종목 기본정보'!E$2*'종목 기본정보'!E$3</f>
        <v>63002720000</v>
      </c>
      <c r="F152" s="9">
        <f ca="1">'일자별 주가'!F152*'종목 기본정보'!F$2*'종목 기본정보'!F$3</f>
        <v>440767500000</v>
      </c>
      <c r="G152" s="9">
        <f t="shared" ca="1" si="4"/>
        <v>1462730920000</v>
      </c>
      <c r="H152" s="7">
        <f t="shared" ca="1" si="5"/>
        <v>117.48842730923694</v>
      </c>
    </row>
    <row r="153" spans="1:8">
      <c r="A153">
        <v>152</v>
      </c>
      <c r="B153" s="9">
        <f ca="1">'일자별 주가'!B153*'종목 기본정보'!B$2*'종목 기본정보'!B$3</f>
        <v>105285000000</v>
      </c>
      <c r="C153" s="9">
        <f ca="1">'일자별 주가'!C153*'종목 기본정보'!C$2*'종목 기본정보'!C$3</f>
        <v>157630500000</v>
      </c>
      <c r="D153" s="9">
        <f ca="1">'일자별 주가'!D153*'종목 기본정보'!D$2*'종목 기본정보'!D$3</f>
        <v>700870400000</v>
      </c>
      <c r="E153" s="9">
        <f ca="1">'일자별 주가'!E153*'종목 기본정보'!E$2*'종목 기본정보'!E$3</f>
        <v>63823760000</v>
      </c>
      <c r="F153" s="9">
        <f ca="1">'일자별 주가'!F153*'종목 기본정보'!F$2*'종목 기본정보'!F$3</f>
        <v>438619500000</v>
      </c>
      <c r="G153" s="9">
        <f t="shared" ca="1" si="4"/>
        <v>1466229160000</v>
      </c>
      <c r="H153" s="7">
        <f t="shared" ca="1" si="5"/>
        <v>117.76941044176708</v>
      </c>
    </row>
    <row r="154" spans="1:8">
      <c r="A154">
        <v>153</v>
      </c>
      <c r="B154" s="9">
        <f ca="1">'일자별 주가'!B154*'종목 기본정보'!B$2*'종목 기본정보'!B$3</f>
        <v>104175000000</v>
      </c>
      <c r="C154" s="9">
        <f ca="1">'일자별 주가'!C154*'종목 기본정보'!C$2*'종목 기본정보'!C$3</f>
        <v>153814500000</v>
      </c>
      <c r="D154" s="9">
        <f ca="1">'일자별 주가'!D154*'종목 기본정보'!D$2*'종목 기본정보'!D$3</f>
        <v>691063200000</v>
      </c>
      <c r="E154" s="9">
        <f ca="1">'일자별 주가'!E154*'종목 기본정보'!E$2*'종목 기본정보'!E$3</f>
        <v>65530080000</v>
      </c>
      <c r="F154" s="9">
        <f ca="1">'일자별 주가'!F154*'종목 기본정보'!F$2*'종목 기본정보'!F$3</f>
        <v>449365500000</v>
      </c>
      <c r="G154" s="9">
        <f t="shared" ca="1" si="4"/>
        <v>1463948280000</v>
      </c>
      <c r="H154" s="7">
        <f t="shared" ca="1" si="5"/>
        <v>117.58620722891567</v>
      </c>
    </row>
    <row r="155" spans="1:8">
      <c r="A155">
        <v>154</v>
      </c>
      <c r="B155" s="9">
        <f ca="1">'일자별 주가'!B155*'종목 기본정보'!B$2*'종목 기본정보'!B$3</f>
        <v>105877500000</v>
      </c>
      <c r="C155" s="9">
        <f ca="1">'일자별 주가'!C155*'종목 기본정보'!C$2*'종목 기본정보'!C$3</f>
        <v>151312500000</v>
      </c>
      <c r="D155" s="9">
        <f ca="1">'일자별 주가'!D155*'종목 기본정보'!D$2*'종목 기본정보'!D$3</f>
        <v>704462000000</v>
      </c>
      <c r="E155" s="9">
        <f ca="1">'일자별 주가'!E155*'종목 기본정보'!E$2*'종목 기본정보'!E$3</f>
        <v>66266640000</v>
      </c>
      <c r="F155" s="9">
        <f ca="1">'일자별 주가'!F155*'종목 기본정보'!F$2*'종목 기본정보'!F$3</f>
        <v>447113000000</v>
      </c>
      <c r="G155" s="9">
        <f t="shared" ca="1" si="4"/>
        <v>1475031640000</v>
      </c>
      <c r="H155" s="7">
        <f t="shared" ca="1" si="5"/>
        <v>118.47643694779117</v>
      </c>
    </row>
    <row r="156" spans="1:8">
      <c r="A156">
        <v>155</v>
      </c>
      <c r="B156" s="9">
        <f ca="1">'일자별 주가'!B156*'종목 기본정보'!B$2*'종목 기본정보'!B$3</f>
        <v>104265000000</v>
      </c>
      <c r="C156" s="9">
        <f ca="1">'일자별 주가'!C156*'종목 기본정보'!C$2*'종목 기본정보'!C$3</f>
        <v>148824000000</v>
      </c>
      <c r="D156" s="9">
        <f ca="1">'일자별 주가'!D156*'종목 기본정보'!D$2*'종목 기본정보'!D$3</f>
        <v>686864800000</v>
      </c>
      <c r="E156" s="9">
        <f ca="1">'일자별 주가'!E156*'종목 기본정보'!E$2*'종목 기본정보'!E$3</f>
        <v>66249040000</v>
      </c>
      <c r="F156" s="9">
        <f ca="1">'일자별 주가'!F156*'종목 기본정보'!F$2*'종목 기본정보'!F$3</f>
        <v>454601500000</v>
      </c>
      <c r="G156" s="9">
        <f t="shared" ca="1" si="4"/>
        <v>1460804340000</v>
      </c>
      <c r="H156" s="7">
        <f t="shared" ca="1" si="5"/>
        <v>117.33368192771086</v>
      </c>
    </row>
    <row r="157" spans="1:8">
      <c r="A157">
        <v>156</v>
      </c>
      <c r="B157" s="9">
        <f ca="1">'일자별 주가'!B157*'종목 기본정보'!B$2*'종목 기본정보'!B$3</f>
        <v>105547500000</v>
      </c>
      <c r="C157" s="9">
        <f ca="1">'일자별 주가'!C157*'종목 기본정보'!C$2*'종목 기본정보'!C$3</f>
        <v>151749000000</v>
      </c>
      <c r="D157" s="9">
        <f ca="1">'일자별 주가'!D157*'종목 기본정보'!D$2*'종목 기본정보'!D$3</f>
        <v>673597200000</v>
      </c>
      <c r="E157" s="9">
        <f ca="1">'일자별 주가'!E157*'종목 기본정보'!E$2*'종목 기본정보'!E$3</f>
        <v>67261920000</v>
      </c>
      <c r="F157" s="9">
        <f ca="1">'일자별 주가'!F157*'종목 기본정보'!F$2*'종목 기본정보'!F$3</f>
        <v>455474000000</v>
      </c>
      <c r="G157" s="9">
        <f t="shared" ca="1" si="4"/>
        <v>1453629620000</v>
      </c>
      <c r="H157" s="7">
        <f t="shared" ca="1" si="5"/>
        <v>116.75739919678716</v>
      </c>
    </row>
    <row r="158" spans="1:8">
      <c r="A158">
        <v>157</v>
      </c>
      <c r="B158" s="9">
        <f ca="1">'일자별 주가'!B158*'종목 기본정보'!B$2*'종목 기본정보'!B$3</f>
        <v>102945000000</v>
      </c>
      <c r="C158" s="9">
        <f ca="1">'일자별 주가'!C158*'종목 기본정보'!C$2*'종목 기본정보'!C$3</f>
        <v>148428000000</v>
      </c>
      <c r="D158" s="9">
        <f ca="1">'일자별 주가'!D158*'종목 기본정보'!D$2*'종목 기본정보'!D$3</f>
        <v>679763600000</v>
      </c>
      <c r="E158" s="9">
        <f ca="1">'일자별 주가'!E158*'종목 기본정보'!E$2*'종목 기본정보'!E$3</f>
        <v>69005200000</v>
      </c>
      <c r="F158" s="9">
        <f ca="1">'일자별 주가'!F158*'종목 기본정보'!F$2*'종목 기본정보'!F$3</f>
        <v>465556500000</v>
      </c>
      <c r="G158" s="9">
        <f t="shared" ca="1" si="4"/>
        <v>1465698300000</v>
      </c>
      <c r="H158" s="7">
        <f t="shared" ca="1" si="5"/>
        <v>117.72677108433736</v>
      </c>
    </row>
    <row r="159" spans="1:8">
      <c r="A159">
        <v>158</v>
      </c>
      <c r="B159" s="9">
        <f ca="1">'일자별 주가'!B159*'종목 기본정보'!B$2*'종목 기본정보'!B$3</f>
        <v>102067500000</v>
      </c>
      <c r="C159" s="9">
        <f ca="1">'일자별 주가'!C159*'종목 기본정보'!C$2*'종목 기본정보'!C$3</f>
        <v>148806000000</v>
      </c>
      <c r="D159" s="9">
        <f ca="1">'일자별 주가'!D159*'종목 기본정보'!D$2*'종목 기본정보'!D$3</f>
        <v>681436400000</v>
      </c>
      <c r="E159" s="9">
        <f ca="1">'일자별 주가'!E159*'종목 기본정보'!E$2*'종목 기본정보'!E$3</f>
        <v>70634960000</v>
      </c>
      <c r="F159" s="9">
        <f ca="1">'일자별 주가'!F159*'종목 기본정보'!F$2*'종목 기본정보'!F$3</f>
        <v>455848000000</v>
      </c>
      <c r="G159" s="9">
        <f t="shared" ca="1" si="4"/>
        <v>1458792860000</v>
      </c>
      <c r="H159" s="7">
        <f t="shared" ca="1" si="5"/>
        <v>117.17211726907631</v>
      </c>
    </row>
    <row r="160" spans="1:8">
      <c r="A160">
        <v>159</v>
      </c>
      <c r="B160" s="9">
        <f ca="1">'일자별 주가'!B160*'종목 기본정보'!B$2*'종목 기본정보'!B$3</f>
        <v>100177500000</v>
      </c>
      <c r="C160" s="9">
        <f ca="1">'일자별 주가'!C160*'종목 기본정보'!C$2*'종목 기본정보'!C$3</f>
        <v>147379500000</v>
      </c>
      <c r="D160" s="9">
        <f ca="1">'일자별 주가'!D160*'종목 기본정보'!D$2*'종목 기본정보'!D$3</f>
        <v>694884400000</v>
      </c>
      <c r="E160" s="9">
        <f ca="1">'일자별 주가'!E160*'종목 기본정보'!E$2*'종목 기본정보'!E$3</f>
        <v>70447520000</v>
      </c>
      <c r="F160" s="9">
        <f ca="1">'일자별 주가'!F160*'종목 기본정보'!F$2*'종목 기본정보'!F$3</f>
        <v>445819000000</v>
      </c>
      <c r="G160" s="9">
        <f t="shared" ca="1" si="4"/>
        <v>1458707920000</v>
      </c>
      <c r="H160" s="7">
        <f t="shared" ca="1" si="5"/>
        <v>117.16529477911646</v>
      </c>
    </row>
    <row r="161" spans="1:8">
      <c r="A161">
        <v>160</v>
      </c>
      <c r="B161" s="9">
        <f ca="1">'일자별 주가'!B161*'종목 기본정보'!B$2*'종목 기본정보'!B$3</f>
        <v>103365000000</v>
      </c>
      <c r="C161" s="9">
        <f ca="1">'일자별 주가'!C161*'종목 기본정보'!C$2*'종목 기본정보'!C$3</f>
        <v>147447000000</v>
      </c>
      <c r="D161" s="9">
        <f ca="1">'일자별 주가'!D161*'종목 기본정보'!D$2*'종목 기본정보'!D$3</f>
        <v>684437600000</v>
      </c>
      <c r="E161" s="9">
        <f ca="1">'일자별 주가'!E161*'종목 기본정보'!E$2*'종목 기본정보'!E$3</f>
        <v>72366800000</v>
      </c>
      <c r="F161" s="9">
        <f ca="1">'일자별 주가'!F161*'종목 기본정보'!F$2*'종목 기본정보'!F$3</f>
        <v>443152500000</v>
      </c>
      <c r="G161" s="9">
        <f t="shared" ca="1" si="4"/>
        <v>1450768900000</v>
      </c>
      <c r="H161" s="7">
        <f t="shared" ca="1" si="5"/>
        <v>116.52762248995985</v>
      </c>
    </row>
    <row r="162" spans="1:8">
      <c r="A162">
        <v>161</v>
      </c>
      <c r="B162" s="9">
        <f ca="1">'일자별 주가'!B162*'종목 기본정보'!B$2*'종목 기본정보'!B$3</f>
        <v>101827500000</v>
      </c>
      <c r="C162" s="9">
        <f ca="1">'일자별 주가'!C162*'종목 기본정보'!C$2*'종목 기본정보'!C$3</f>
        <v>152077500000</v>
      </c>
      <c r="D162" s="9">
        <f ca="1">'일자별 주가'!D162*'종목 기본정보'!D$2*'종목 기본정보'!D$3</f>
        <v>704675200000</v>
      </c>
      <c r="E162" s="9">
        <f ca="1">'일자별 주가'!E162*'종목 기본정보'!E$2*'종목 기본정보'!E$3</f>
        <v>73588240000</v>
      </c>
      <c r="F162" s="9">
        <f ca="1">'일자별 주가'!F162*'종목 기본정보'!F$2*'종목 기본정보'!F$3</f>
        <v>457095500000</v>
      </c>
      <c r="G162" s="9">
        <f t="shared" ca="1" si="4"/>
        <v>1489263940000</v>
      </c>
      <c r="H162" s="7">
        <f t="shared" ca="1" si="5"/>
        <v>119.61959357429718</v>
      </c>
    </row>
    <row r="163" spans="1:8">
      <c r="A163">
        <v>162</v>
      </c>
      <c r="B163" s="9">
        <f ca="1">'일자별 주가'!B163*'종목 기본정보'!B$2*'종목 기본정보'!B$3</f>
        <v>100260000000</v>
      </c>
      <c r="C163" s="9">
        <f ca="1">'일자별 주가'!C163*'종목 기본정보'!C$2*'종목 기본정보'!C$3</f>
        <v>154008000000</v>
      </c>
      <c r="D163" s="9">
        <f ca="1">'일자별 주가'!D163*'종목 기본정보'!D$2*'종목 기본정보'!D$3</f>
        <v>701362400000</v>
      </c>
      <c r="E163" s="9">
        <f ca="1">'일자별 주가'!E163*'종목 기본정보'!E$2*'종목 기본정보'!E$3</f>
        <v>75498720000</v>
      </c>
      <c r="F163" s="9">
        <f ca="1">'일자별 주가'!F163*'종목 기본정보'!F$2*'종목 기본정보'!F$3</f>
        <v>463506500000</v>
      </c>
      <c r="G163" s="9">
        <f t="shared" ca="1" si="4"/>
        <v>1494635620000</v>
      </c>
      <c r="H163" s="7">
        <f t="shared" ca="1" si="5"/>
        <v>120.05105381526104</v>
      </c>
    </row>
    <row r="164" spans="1:8">
      <c r="A164">
        <v>163</v>
      </c>
      <c r="B164" s="9">
        <f ca="1">'일자별 주가'!B164*'종목 기본정보'!B$2*'종목 기본정보'!B$3</f>
        <v>102315000000</v>
      </c>
      <c r="C164" s="9">
        <f ca="1">'일자별 주가'!C164*'종목 기본정보'!C$2*'종목 기본정보'!C$3</f>
        <v>154872000000</v>
      </c>
      <c r="D164" s="9">
        <f ca="1">'일자별 주가'!D164*'종목 기본정보'!D$2*'종목 기본정보'!D$3</f>
        <v>704281600000</v>
      </c>
      <c r="E164" s="9">
        <f ca="1">'일자별 주가'!E164*'종목 기본정보'!E$2*'종목 기본정보'!E$3</f>
        <v>75005040000</v>
      </c>
      <c r="F164" s="9">
        <f ca="1">'일자별 주가'!F164*'종목 기본정보'!F$2*'종목 기본정보'!F$3</f>
        <v>477460000000</v>
      </c>
      <c r="G164" s="9">
        <f t="shared" ca="1" si="4"/>
        <v>1513933640000</v>
      </c>
      <c r="H164" s="7">
        <f t="shared" ca="1" si="5"/>
        <v>121.60109558232932</v>
      </c>
    </row>
    <row r="165" spans="1:8">
      <c r="A165">
        <v>164</v>
      </c>
      <c r="B165" s="9">
        <f ca="1">'일자별 주가'!B165*'종목 기본정보'!B$2*'종목 기본정보'!B$3</f>
        <v>103672500000</v>
      </c>
      <c r="C165" s="9">
        <f ca="1">'일자별 주가'!C165*'종목 기본정보'!C$2*'종목 기본정보'!C$3</f>
        <v>159480000000</v>
      </c>
      <c r="D165" s="9">
        <f ca="1">'일자별 주가'!D165*'종목 기본정보'!D$2*'종목 기본정보'!D$3</f>
        <v>687291200000</v>
      </c>
      <c r="E165" s="9">
        <f ca="1">'일자별 주가'!E165*'종목 기본정보'!E$2*'종목 기본정보'!E$3</f>
        <v>77196240000</v>
      </c>
      <c r="F165" s="9">
        <f ca="1">'일자별 주가'!F165*'종목 기본정보'!F$2*'종목 기본정보'!F$3</f>
        <v>479678500000</v>
      </c>
      <c r="G165" s="9">
        <f t="shared" ca="1" si="4"/>
        <v>1507318440000</v>
      </c>
      <c r="H165" s="7">
        <f t="shared" ca="1" si="5"/>
        <v>121.06975421686748</v>
      </c>
    </row>
    <row r="166" spans="1:8">
      <c r="A166">
        <v>165</v>
      </c>
      <c r="B166" s="9">
        <f ca="1">'일자별 주가'!B166*'종목 기본정보'!B$2*'종목 기본정보'!B$3</f>
        <v>103410000000</v>
      </c>
      <c r="C166" s="9">
        <f ca="1">'일자별 주가'!C166*'종목 기본정보'!C$2*'종목 기본정보'!C$3</f>
        <v>154827000000</v>
      </c>
      <c r="D166" s="9">
        <f ca="1">'일자별 주가'!D166*'종목 기본정보'!D$2*'종목 기본정보'!D$3</f>
        <v>694622000000</v>
      </c>
      <c r="E166" s="9">
        <f ca="1">'일자별 주가'!E166*'종목 기본정보'!E$2*'종목 기본정보'!E$3</f>
        <v>76771200000</v>
      </c>
      <c r="F166" s="9">
        <f ca="1">'일자별 주가'!F166*'종목 기본정보'!F$2*'종목 기본정보'!F$3</f>
        <v>494717500000</v>
      </c>
      <c r="G166" s="9">
        <f t="shared" ca="1" si="4"/>
        <v>1524347700000</v>
      </c>
      <c r="H166" s="7">
        <f t="shared" ca="1" si="5"/>
        <v>122.43756626506024</v>
      </c>
    </row>
    <row r="167" spans="1:8">
      <c r="A167">
        <v>166</v>
      </c>
      <c r="B167" s="9">
        <f ca="1">'일자별 주가'!B167*'종목 기본정보'!B$2*'종목 기본정보'!B$3</f>
        <v>103800000000</v>
      </c>
      <c r="C167" s="9">
        <f ca="1">'일자별 주가'!C167*'종목 기본정보'!C$2*'종목 기본정보'!C$3</f>
        <v>151213500000</v>
      </c>
      <c r="D167" s="9">
        <f ca="1">'일자별 주가'!D167*'종목 기본정보'!D$2*'종목 기본정보'!D$3</f>
        <v>692768800000</v>
      </c>
      <c r="E167" s="9">
        <f ca="1">'일자별 주가'!E167*'종목 기본정보'!E$2*'종목 기본정보'!E$3</f>
        <v>76846000000</v>
      </c>
      <c r="F167" s="9">
        <f ca="1">'일자별 주가'!F167*'종목 기본정보'!F$2*'종목 기본정보'!F$3</f>
        <v>496780000000</v>
      </c>
      <c r="G167" s="9">
        <f t="shared" ca="1" si="4"/>
        <v>1521408300000</v>
      </c>
      <c r="H167" s="7">
        <f t="shared" ca="1" si="5"/>
        <v>122.20146987951807</v>
      </c>
    </row>
    <row r="168" spans="1:8">
      <c r="A168">
        <v>167</v>
      </c>
      <c r="B168" s="9">
        <f ca="1">'일자별 주가'!B168*'종목 기본정보'!B$2*'종목 기본정보'!B$3</f>
        <v>105292500000</v>
      </c>
      <c r="C168" s="9">
        <f ca="1">'일자별 주가'!C168*'종목 기본정보'!C$2*'종목 기본정보'!C$3</f>
        <v>150718500000</v>
      </c>
      <c r="D168" s="9">
        <f ca="1">'일자별 주가'!D168*'종목 기본정보'!D$2*'종목 기본정보'!D$3</f>
        <v>688308000000</v>
      </c>
      <c r="E168" s="9">
        <f ca="1">'일자별 주가'!E168*'종목 기본정보'!E$2*'종목 기본정보'!E$3</f>
        <v>75789120000</v>
      </c>
      <c r="F168" s="9">
        <f ca="1">'일자별 주가'!F168*'종목 기본정보'!F$2*'종목 기본정보'!F$3</f>
        <v>484513500000</v>
      </c>
      <c r="G168" s="9">
        <f t="shared" ca="1" si="4"/>
        <v>1504621620000</v>
      </c>
      <c r="H168" s="7">
        <f t="shared" ca="1" si="5"/>
        <v>120.85314216867471</v>
      </c>
    </row>
    <row r="169" spans="1:8">
      <c r="A169">
        <v>168</v>
      </c>
      <c r="B169" s="9">
        <f ca="1">'일자별 주가'!B169*'종목 기본정보'!B$2*'종목 기본정보'!B$3</f>
        <v>103470000000</v>
      </c>
      <c r="C169" s="9">
        <f ca="1">'일자별 주가'!C169*'종목 기본정보'!C$2*'종목 기본정보'!C$3</f>
        <v>153135000000</v>
      </c>
      <c r="D169" s="9">
        <f ca="1">'일자별 주가'!D169*'종목 기본정보'!D$2*'종목 기본정보'!D$3</f>
        <v>677254400000</v>
      </c>
      <c r="E169" s="9">
        <f ca="1">'일자별 주가'!E169*'종목 기본정보'!E$2*'종목 기본정보'!E$3</f>
        <v>77667040000</v>
      </c>
      <c r="F169" s="9">
        <f ca="1">'일자별 주가'!F169*'종목 기본정보'!F$2*'종목 기본정보'!F$3</f>
        <v>479230500000</v>
      </c>
      <c r="G169" s="9">
        <f t="shared" ca="1" si="4"/>
        <v>1490756940000</v>
      </c>
      <c r="H169" s="7">
        <f t="shared" ca="1" si="5"/>
        <v>119.73951325301203</v>
      </c>
    </row>
    <row r="170" spans="1:8">
      <c r="A170">
        <v>169</v>
      </c>
      <c r="B170" s="9">
        <f ca="1">'일자별 주가'!B170*'종목 기본정보'!B$2*'종목 기본정보'!B$3</f>
        <v>101302500000</v>
      </c>
      <c r="C170" s="9">
        <f ca="1">'일자별 주가'!C170*'종목 기본정보'!C$2*'종목 기본정보'!C$3</f>
        <v>153139500000</v>
      </c>
      <c r="D170" s="9">
        <f ca="1">'일자별 주가'!D170*'종목 기본정보'!D$2*'종목 기본정보'!D$3</f>
        <v>695212400000</v>
      </c>
      <c r="E170" s="9">
        <f ca="1">'일자별 주가'!E170*'종목 기본정보'!E$2*'종목 기본정보'!E$3</f>
        <v>77189200000</v>
      </c>
      <c r="F170" s="9">
        <f ca="1">'일자별 주가'!F170*'종목 기본정보'!F$2*'종목 기본정보'!F$3</f>
        <v>471930000000</v>
      </c>
      <c r="G170" s="9">
        <f t="shared" ca="1" si="4"/>
        <v>1498773600000</v>
      </c>
      <c r="H170" s="7">
        <f t="shared" ca="1" si="5"/>
        <v>120.38342168674698</v>
      </c>
    </row>
    <row r="171" spans="1:8">
      <c r="A171">
        <v>170</v>
      </c>
      <c r="B171" s="9">
        <f ca="1">'일자별 주가'!B171*'종목 기본정보'!B$2*'종목 기본정보'!B$3</f>
        <v>103807500000</v>
      </c>
      <c r="C171" s="9">
        <f ca="1">'일자별 주가'!C171*'종목 기본정보'!C$2*'종목 기본정보'!C$3</f>
        <v>155907000000</v>
      </c>
      <c r="D171" s="9">
        <f ca="1">'일자별 주가'!D171*'종목 기본정보'!D$2*'종목 기본정보'!D$3</f>
        <v>696737600000</v>
      </c>
      <c r="E171" s="9">
        <f ca="1">'일자별 주가'!E171*'종목 기본정보'!E$2*'종목 기본정보'!E$3</f>
        <v>77029920000</v>
      </c>
      <c r="F171" s="9">
        <f ca="1">'일자별 주가'!F171*'종목 기본정보'!F$2*'종목 기본정보'!F$3</f>
        <v>486867500000</v>
      </c>
      <c r="G171" s="9">
        <f t="shared" ca="1" si="4"/>
        <v>1520349520000</v>
      </c>
      <c r="H171" s="7">
        <f t="shared" ca="1" si="5"/>
        <v>122.11642730923695</v>
      </c>
    </row>
    <row r="172" spans="1:8">
      <c r="A172">
        <v>171</v>
      </c>
      <c r="B172" s="9">
        <f ca="1">'일자별 주가'!B172*'종목 기본정보'!B$2*'종목 기본정보'!B$3</f>
        <v>107130000000</v>
      </c>
      <c r="C172" s="9">
        <f ca="1">'일자별 주가'!C172*'종목 기본정보'!C$2*'종목 기본정보'!C$3</f>
        <v>153567000000</v>
      </c>
      <c r="D172" s="9">
        <f ca="1">'일자별 주가'!D172*'종목 기본정보'!D$2*'종목 기본정보'!D$3</f>
        <v>695114000000</v>
      </c>
      <c r="E172" s="9">
        <f ca="1">'일자별 주가'!E172*'종목 기본정보'!E$2*'종목 기본정보'!E$3</f>
        <v>76642720000</v>
      </c>
      <c r="F172" s="9">
        <f ca="1">'일자별 주가'!F172*'종목 기본정보'!F$2*'종목 기본정보'!F$3</f>
        <v>498638500000</v>
      </c>
      <c r="G172" s="9">
        <f t="shared" ca="1" si="4"/>
        <v>1531092220000</v>
      </c>
      <c r="H172" s="7">
        <f t="shared" ca="1" si="5"/>
        <v>122.97929477911647</v>
      </c>
    </row>
    <row r="173" spans="1:8">
      <c r="A173">
        <v>172</v>
      </c>
      <c r="B173" s="9">
        <f ca="1">'일자별 주가'!B173*'종목 기본정보'!B$2*'종목 기본정보'!B$3</f>
        <v>110452500000</v>
      </c>
      <c r="C173" s="9">
        <f ca="1">'일자별 주가'!C173*'종목 기본정보'!C$2*'종목 기본정보'!C$3</f>
        <v>156276000000</v>
      </c>
      <c r="D173" s="9">
        <f ca="1">'일자별 주가'!D173*'종목 기본정보'!D$2*'종목 기본정보'!D$3</f>
        <v>701969200000</v>
      </c>
      <c r="E173" s="9">
        <f ca="1">'일자별 주가'!E173*'종목 기본정보'!E$2*'종목 기본정보'!E$3</f>
        <v>77733040000</v>
      </c>
      <c r="F173" s="9">
        <f ca="1">'일자별 주가'!F173*'종목 기본정보'!F$2*'종목 기본정보'!F$3</f>
        <v>508167000000</v>
      </c>
      <c r="G173" s="9">
        <f t="shared" ca="1" si="4"/>
        <v>1554597740000</v>
      </c>
      <c r="H173" s="7">
        <f t="shared" ca="1" si="5"/>
        <v>124.86728835341366</v>
      </c>
    </row>
    <row r="174" spans="1:8">
      <c r="A174">
        <v>173</v>
      </c>
      <c r="B174" s="9">
        <f ca="1">'일자별 주가'!B174*'종목 기본정보'!B$2*'종목 기본정보'!B$3</f>
        <v>108525000000</v>
      </c>
      <c r="C174" s="9">
        <f ca="1">'일자별 주가'!C174*'종목 기본정보'!C$2*'종목 기본정보'!C$3</f>
        <v>157743000000</v>
      </c>
      <c r="D174" s="9">
        <f ca="1">'일자별 주가'!D174*'종목 기본정보'!D$2*'종목 기본정보'!D$3</f>
        <v>724322400000</v>
      </c>
      <c r="E174" s="9">
        <f ca="1">'일자별 주가'!E174*'종목 기본정보'!E$2*'종목 기본정보'!E$3</f>
        <v>79882880000</v>
      </c>
      <c r="F174" s="9">
        <f ca="1">'일자별 주가'!F174*'종목 기본정보'!F$2*'종목 기본정보'!F$3</f>
        <v>505548000000</v>
      </c>
      <c r="G174" s="9">
        <f t="shared" ca="1" si="4"/>
        <v>1576021280000</v>
      </c>
      <c r="H174" s="7">
        <f t="shared" ca="1" si="5"/>
        <v>126.58805461847389</v>
      </c>
    </row>
    <row r="175" spans="1:8">
      <c r="A175">
        <v>174</v>
      </c>
      <c r="B175" s="9">
        <f ca="1">'일자별 주가'!B175*'종목 기본정보'!B$2*'종목 기본정보'!B$3</f>
        <v>110587500000</v>
      </c>
      <c r="C175" s="9">
        <f ca="1">'일자별 주가'!C175*'종목 기본정보'!C$2*'종목 기본정보'!C$3</f>
        <v>153013500000</v>
      </c>
      <c r="D175" s="9">
        <f ca="1">'일자별 주가'!D175*'종목 기본정보'!D$2*'종목 기본정보'!D$3</f>
        <v>714318400000</v>
      </c>
      <c r="E175" s="9">
        <f ca="1">'일자별 주가'!E175*'종목 기본정보'!E$2*'종목 기본정보'!E$3</f>
        <v>77649440000</v>
      </c>
      <c r="F175" s="9">
        <f ca="1">'일자별 주가'!F175*'종목 기본정보'!F$2*'종목 기본정보'!F$3</f>
        <v>507342000000</v>
      </c>
      <c r="G175" s="9">
        <f t="shared" ca="1" si="4"/>
        <v>1562910840000</v>
      </c>
      <c r="H175" s="7">
        <f t="shared" ca="1" si="5"/>
        <v>125.53500722891566</v>
      </c>
    </row>
    <row r="176" spans="1:8">
      <c r="A176">
        <v>175</v>
      </c>
      <c r="B176" s="9">
        <f ca="1">'일자별 주가'!B176*'종목 기본정보'!B$2*'종목 기본정보'!B$3</f>
        <v>112627500000</v>
      </c>
      <c r="C176" s="9">
        <f ca="1">'일자별 주가'!C176*'종목 기본정보'!C$2*'종목 기본정보'!C$3</f>
        <v>155119500000</v>
      </c>
      <c r="D176" s="9">
        <f ca="1">'일자별 주가'!D176*'종목 기본정보'!D$2*'종목 기본정보'!D$3</f>
        <v>706167600000</v>
      </c>
      <c r="E176" s="9">
        <f ca="1">'일자별 주가'!E176*'종목 기본정보'!E$2*'종목 기본정보'!E$3</f>
        <v>77443520000</v>
      </c>
      <c r="F176" s="9">
        <f ca="1">'일자별 주가'!F176*'종목 기본정보'!F$2*'종목 기본정보'!F$3</f>
        <v>497181500000</v>
      </c>
      <c r="G176" s="9">
        <f t="shared" ca="1" si="4"/>
        <v>1548539620000</v>
      </c>
      <c r="H176" s="7">
        <f t="shared" ca="1" si="5"/>
        <v>124.38069236947791</v>
      </c>
    </row>
    <row r="177" spans="1:8">
      <c r="A177">
        <v>176</v>
      </c>
      <c r="B177" s="9">
        <f ca="1">'일자별 주가'!B177*'종목 기본정보'!B$2*'종목 기본정보'!B$3</f>
        <v>115275000000</v>
      </c>
      <c r="C177" s="9">
        <f ca="1">'일자별 주가'!C177*'종목 기본정보'!C$2*'종목 기본정보'!C$3</f>
        <v>152730000000</v>
      </c>
      <c r="D177" s="9">
        <f ca="1">'일자별 주가'!D177*'종목 기본정보'!D$2*'종목 기본정보'!D$3</f>
        <v>717893600000</v>
      </c>
      <c r="E177" s="9">
        <f ca="1">'일자별 주가'!E177*'종목 기본정보'!E$2*'종목 기본정보'!E$3</f>
        <v>79989360000</v>
      </c>
      <c r="F177" s="9">
        <f ca="1">'일자별 주가'!F177*'종목 기본정보'!F$2*'종목 기본정보'!F$3</f>
        <v>488522000000</v>
      </c>
      <c r="G177" s="9">
        <f t="shared" ca="1" si="4"/>
        <v>1554409960000</v>
      </c>
      <c r="H177" s="7">
        <f t="shared" ca="1" si="5"/>
        <v>124.85220562248995</v>
      </c>
    </row>
    <row r="178" spans="1:8">
      <c r="A178">
        <v>177</v>
      </c>
      <c r="B178" s="9">
        <f ca="1">'일자별 주가'!B178*'종목 기본정보'!B$2*'종목 기본정보'!B$3</f>
        <v>117150000000</v>
      </c>
      <c r="C178" s="9">
        <f ca="1">'일자별 주가'!C178*'종목 기본정보'!C$2*'종목 기본정보'!C$3</f>
        <v>151834500000</v>
      </c>
      <c r="D178" s="9">
        <f ca="1">'일자별 주가'!D178*'종목 기본정보'!D$2*'종목 기본정보'!D$3</f>
        <v>722059200000</v>
      </c>
      <c r="E178" s="9">
        <f ca="1">'일자별 주가'!E178*'종목 기본정보'!E$2*'종목 기본정보'!E$3</f>
        <v>78953600000</v>
      </c>
      <c r="F178" s="9">
        <f ca="1">'일자별 주가'!F178*'종목 기본정보'!F$2*'종목 기본정보'!F$3</f>
        <v>477343000000</v>
      </c>
      <c r="G178" s="9">
        <f t="shared" ca="1" si="4"/>
        <v>1547340300000</v>
      </c>
      <c r="H178" s="7">
        <f t="shared" ca="1" si="5"/>
        <v>124.28436144578315</v>
      </c>
    </row>
    <row r="179" spans="1:8">
      <c r="A179">
        <v>178</v>
      </c>
      <c r="B179" s="9">
        <f ca="1">'일자별 주가'!B179*'종목 기본정보'!B$2*'종목 기본정보'!B$3</f>
        <v>114052500000</v>
      </c>
      <c r="C179" s="9">
        <f ca="1">'일자별 주가'!C179*'종목 기본정보'!C$2*'종목 기본정보'!C$3</f>
        <v>150327000000</v>
      </c>
      <c r="D179" s="9">
        <f ca="1">'일자별 주가'!D179*'종목 기본정보'!D$2*'종목 기본정보'!D$3</f>
        <v>733145600000</v>
      </c>
      <c r="E179" s="9">
        <f ca="1">'일자별 주가'!E179*'종목 기본정보'!E$2*'종목 기본정보'!E$3</f>
        <v>76994720000</v>
      </c>
      <c r="F179" s="9">
        <f ca="1">'일자별 주가'!F179*'종목 기본정보'!F$2*'종목 기본정보'!F$3</f>
        <v>483661000000</v>
      </c>
      <c r="G179" s="9">
        <f t="shared" ca="1" si="4"/>
        <v>1558180820000</v>
      </c>
      <c r="H179" s="7">
        <f t="shared" ca="1" si="5"/>
        <v>125.15508594377509</v>
      </c>
    </row>
    <row r="180" spans="1:8">
      <c r="A180">
        <v>179</v>
      </c>
      <c r="B180" s="9">
        <f ca="1">'일자별 주가'!B180*'종목 기본정보'!B$2*'종목 기본정보'!B$3</f>
        <v>111892500000</v>
      </c>
      <c r="C180" s="9">
        <f ca="1">'일자별 주가'!C180*'종목 기본정보'!C$2*'종목 기본정보'!C$3</f>
        <v>149008500000</v>
      </c>
      <c r="D180" s="9">
        <f ca="1">'일자별 주가'!D180*'종목 기본정보'!D$2*'종목 기본정보'!D$3</f>
        <v>735326800000</v>
      </c>
      <c r="E180" s="9">
        <f ca="1">'일자별 주가'!E180*'종목 기본정보'!E$2*'종목 기본정보'!E$3</f>
        <v>76957760000</v>
      </c>
      <c r="F180" s="9">
        <f ca="1">'일자별 주가'!F180*'종목 기본정보'!F$2*'종목 기본정보'!F$3</f>
        <v>491546500000</v>
      </c>
      <c r="G180" s="9">
        <f t="shared" ca="1" si="4"/>
        <v>1564732060000</v>
      </c>
      <c r="H180" s="7">
        <f t="shared" ca="1" si="5"/>
        <v>125.68128995983936</v>
      </c>
    </row>
    <row r="181" spans="1:8">
      <c r="A181">
        <v>180</v>
      </c>
      <c r="B181" s="9">
        <f ca="1">'일자별 주가'!B181*'종목 기본정보'!B$2*'종목 기본정보'!B$3</f>
        <v>113775000000</v>
      </c>
      <c r="C181" s="9">
        <f ca="1">'일자별 주가'!C181*'종목 기본정보'!C$2*'종목 기본정보'!C$3</f>
        <v>150417000000</v>
      </c>
      <c r="D181" s="9">
        <f ca="1">'일자별 주가'!D181*'종목 기본정보'!D$2*'종목 기본정보'!D$3</f>
        <v>748594400000</v>
      </c>
      <c r="E181" s="9">
        <f ca="1">'일자별 주가'!E181*'종목 기본정보'!E$2*'종목 기본정보'!E$3</f>
        <v>77745360000</v>
      </c>
      <c r="F181" s="9">
        <f ca="1">'일자별 주가'!F181*'종목 기본정보'!F$2*'종목 기본정보'!F$3</f>
        <v>496394500000</v>
      </c>
      <c r="G181" s="9">
        <f t="shared" ca="1" si="4"/>
        <v>1586926260000</v>
      </c>
      <c r="H181" s="7">
        <f t="shared" ca="1" si="5"/>
        <v>127.46395662650602</v>
      </c>
    </row>
    <row r="182" spans="1:8">
      <c r="A182">
        <v>181</v>
      </c>
      <c r="B182" s="9">
        <f ca="1">'일자별 주가'!B182*'종목 기본정보'!B$2*'종목 기본정보'!B$3</f>
        <v>116347500000</v>
      </c>
      <c r="C182" s="9">
        <f ca="1">'일자별 주가'!C182*'종목 기본정보'!C$2*'종목 기본정보'!C$3</f>
        <v>150156000000</v>
      </c>
      <c r="D182" s="9">
        <f ca="1">'일자별 주가'!D182*'종목 기본정보'!D$2*'종목 기본정보'!D$3</f>
        <v>741083200000</v>
      </c>
      <c r="E182" s="9">
        <f ca="1">'일자별 주가'!E182*'종목 기본정보'!E$2*'종목 기본정보'!E$3</f>
        <v>79338160000</v>
      </c>
      <c r="F182" s="9">
        <f ca="1">'일자별 주가'!F182*'종목 기본정보'!F$2*'종목 기본정보'!F$3</f>
        <v>507264000000</v>
      </c>
      <c r="G182" s="9">
        <f t="shared" ca="1" si="4"/>
        <v>1594188860000</v>
      </c>
      <c r="H182" s="7">
        <f t="shared" ca="1" si="5"/>
        <v>128.04729799196787</v>
      </c>
    </row>
    <row r="183" spans="1:8">
      <c r="A183">
        <v>182</v>
      </c>
      <c r="B183" s="9">
        <f ca="1">'일자별 주가'!B183*'종목 기본정보'!B$2*'종목 기본정보'!B$3</f>
        <v>113092500000</v>
      </c>
      <c r="C183" s="9">
        <f ca="1">'일자별 주가'!C183*'종목 기본정보'!C$2*'종목 기본정보'!C$3</f>
        <v>153931500000</v>
      </c>
      <c r="D183" s="9">
        <f ca="1">'일자별 주가'!D183*'종목 기본정보'!D$2*'종목 기본정보'!D$3</f>
        <v>742214800000</v>
      </c>
      <c r="E183" s="9">
        <f ca="1">'일자별 주가'!E183*'종목 기본정보'!E$2*'종목 기본정보'!E$3</f>
        <v>77084480000</v>
      </c>
      <c r="F183" s="9">
        <f ca="1">'일자별 주가'!F183*'종목 기본정보'!F$2*'종목 기본정보'!F$3</f>
        <v>500958000000</v>
      </c>
      <c r="G183" s="9">
        <f t="shared" ca="1" si="4"/>
        <v>1587281280000</v>
      </c>
      <c r="H183" s="7">
        <f t="shared" ca="1" si="5"/>
        <v>127.49247228915664</v>
      </c>
    </row>
    <row r="184" spans="1:8">
      <c r="A184">
        <v>183</v>
      </c>
      <c r="B184" s="9">
        <f ca="1">'일자별 주가'!B184*'종목 기본정보'!B$2*'종목 기본정보'!B$3</f>
        <v>112117500000</v>
      </c>
      <c r="C184" s="9">
        <f ca="1">'일자별 주가'!C184*'종목 기본정보'!C$2*'종목 기본정보'!C$3</f>
        <v>157603500000</v>
      </c>
      <c r="D184" s="9">
        <f ca="1">'일자별 주가'!D184*'종목 기본정보'!D$2*'종목 기본정보'!D$3</f>
        <v>743100400000</v>
      </c>
      <c r="E184" s="9">
        <f ca="1">'일자별 주가'!E184*'종목 기본정보'!E$2*'종목 기본정보'!E$3</f>
        <v>75455600000</v>
      </c>
      <c r="F184" s="9">
        <f ca="1">'일자별 주가'!F184*'종목 기본정보'!F$2*'종목 기본정보'!F$3</f>
        <v>502174500000</v>
      </c>
      <c r="G184" s="9">
        <f t="shared" ca="1" si="4"/>
        <v>1590451500000</v>
      </c>
      <c r="H184" s="7">
        <f t="shared" ca="1" si="5"/>
        <v>127.74710843373494</v>
      </c>
    </row>
    <row r="185" spans="1:8">
      <c r="A185">
        <v>184</v>
      </c>
      <c r="B185" s="9">
        <f ca="1">'일자별 주가'!B185*'종목 기본정보'!B$2*'종목 기본정보'!B$3</f>
        <v>113505000000</v>
      </c>
      <c r="C185" s="9">
        <f ca="1">'일자별 주가'!C185*'종목 기본정보'!C$2*'종목 기본정보'!C$3</f>
        <v>160600500000</v>
      </c>
      <c r="D185" s="9">
        <f ca="1">'일자별 주가'!D185*'종목 기본정보'!D$2*'종목 기본정보'!D$3</f>
        <v>739787600000</v>
      </c>
      <c r="E185" s="9">
        <f ca="1">'일자별 주가'!E185*'종목 기본정보'!E$2*'종목 기본정보'!E$3</f>
        <v>74588800000</v>
      </c>
      <c r="F185" s="9">
        <f ca="1">'일자별 주가'!F185*'종목 기본정보'!F$2*'종목 기본정보'!F$3</f>
        <v>511033000000</v>
      </c>
      <c r="G185" s="9">
        <f t="shared" ca="1" si="4"/>
        <v>1599514900000</v>
      </c>
      <c r="H185" s="7">
        <f t="shared" ca="1" si="5"/>
        <v>128.47509236947792</v>
      </c>
    </row>
    <row r="186" spans="1:8">
      <c r="A186">
        <v>185</v>
      </c>
      <c r="B186" s="9">
        <f ca="1">'일자별 주가'!B186*'종목 기본정보'!B$2*'종목 기본정보'!B$3</f>
        <v>110557500000</v>
      </c>
      <c r="C186" s="9">
        <f ca="1">'일자별 주가'!C186*'종목 기본정보'!C$2*'종목 기본정보'!C$3</f>
        <v>158575500000</v>
      </c>
      <c r="D186" s="9">
        <f ca="1">'일자별 주가'!D186*'종목 기본정보'!D$2*'종목 기본정보'!D$3</f>
        <v>728356800000</v>
      </c>
      <c r="E186" s="9">
        <f ca="1">'일자별 주가'!E186*'종목 기본정보'!E$2*'종목 기본정보'!E$3</f>
        <v>72780400000</v>
      </c>
      <c r="F186" s="9">
        <f ca="1">'일자별 주가'!F186*'종목 기본정보'!F$2*'종목 기본정보'!F$3</f>
        <v>520921500000</v>
      </c>
      <c r="G186" s="9">
        <f t="shared" ca="1" si="4"/>
        <v>1591191700000</v>
      </c>
      <c r="H186" s="7">
        <f t="shared" ca="1" si="5"/>
        <v>127.80656224899599</v>
      </c>
    </row>
    <row r="187" spans="1:8">
      <c r="A187">
        <v>186</v>
      </c>
      <c r="B187" s="9">
        <f ca="1">'일자별 주가'!B187*'종목 기본정보'!B$2*'종목 기본정보'!B$3</f>
        <v>107775000000</v>
      </c>
      <c r="C187" s="9">
        <f ca="1">'일자별 주가'!C187*'종목 기본정보'!C$2*'종목 기본정보'!C$3</f>
        <v>163341000000</v>
      </c>
      <c r="D187" s="9">
        <f ca="1">'일자별 주가'!D187*'종목 기본정보'!D$2*'종목 기본정보'!D$3</f>
        <v>719008800000</v>
      </c>
      <c r="E187" s="9">
        <f ca="1">'일자별 주가'!E187*'종목 기본정보'!E$2*'종목 기본정보'!E$3</f>
        <v>71529920000</v>
      </c>
      <c r="F187" s="9">
        <f ca="1">'일자별 주가'!F187*'종목 기본정보'!F$2*'종목 기본정보'!F$3</f>
        <v>534932000000</v>
      </c>
      <c r="G187" s="9">
        <f t="shared" ca="1" si="4"/>
        <v>1596586720000</v>
      </c>
      <c r="H187" s="7">
        <f t="shared" ca="1" si="5"/>
        <v>128.23989718875501</v>
      </c>
    </row>
    <row r="188" spans="1:8">
      <c r="A188">
        <v>187</v>
      </c>
      <c r="B188" s="9">
        <f ca="1">'일자별 주가'!B188*'종목 기본정보'!B$2*'종목 기본정보'!B$3</f>
        <v>108232500000</v>
      </c>
      <c r="C188" s="9">
        <f ca="1">'일자별 주가'!C188*'종목 기본정보'!C$2*'종목 기본정보'!C$3</f>
        <v>160843500000</v>
      </c>
      <c r="D188" s="9">
        <f ca="1">'일자별 주가'!D188*'종목 기본정보'!D$2*'종목 기본정보'!D$3</f>
        <v>725601600000</v>
      </c>
      <c r="E188" s="9">
        <f ca="1">'일자별 주가'!E188*'종목 기본정보'!E$2*'종목 기본정보'!E$3</f>
        <v>73596160000</v>
      </c>
      <c r="F188" s="9">
        <f ca="1">'일자별 주가'!F188*'종목 기본정보'!F$2*'종목 기본정보'!F$3</f>
        <v>530565000000</v>
      </c>
      <c r="G188" s="9">
        <f t="shared" ca="1" si="4"/>
        <v>1598838760000</v>
      </c>
      <c r="H188" s="7">
        <f t="shared" ca="1" si="5"/>
        <v>128.42078393574297</v>
      </c>
    </row>
    <row r="189" spans="1:8">
      <c r="A189">
        <v>188</v>
      </c>
      <c r="B189" s="9">
        <f ca="1">'일자별 주가'!B189*'종목 기본정보'!B$2*'종목 기본정보'!B$3</f>
        <v>110070000000</v>
      </c>
      <c r="C189" s="9">
        <f ca="1">'일자별 주가'!C189*'종목 기본정보'!C$2*'종목 기본정보'!C$3</f>
        <v>157162500000</v>
      </c>
      <c r="D189" s="9">
        <f ca="1">'일자별 주가'!D189*'종목 기본정보'!D$2*'종목 기본정보'!D$3</f>
        <v>709513200000</v>
      </c>
      <c r="E189" s="9">
        <f ca="1">'일자별 주가'!E189*'종목 기본정보'!E$2*'종목 기본정보'!E$3</f>
        <v>75758320000</v>
      </c>
      <c r="F189" s="9">
        <f ca="1">'일자별 주가'!F189*'종목 기본정보'!F$2*'종목 기본정보'!F$3</f>
        <v>543965000000</v>
      </c>
      <c r="G189" s="9">
        <f t="shared" ca="1" si="4"/>
        <v>1596469020000</v>
      </c>
      <c r="H189" s="7">
        <f t="shared" ca="1" si="5"/>
        <v>128.23044337349398</v>
      </c>
    </row>
    <row r="190" spans="1:8">
      <c r="A190">
        <v>189</v>
      </c>
      <c r="B190" s="9">
        <f ca="1">'일자별 주가'!B190*'종목 기본정보'!B$2*'종목 기본정보'!B$3</f>
        <v>110955000000</v>
      </c>
      <c r="C190" s="9">
        <f ca="1">'일자별 주가'!C190*'종목 기본정보'!C$2*'종목 기본정보'!C$3</f>
        <v>161563500000</v>
      </c>
      <c r="D190" s="9">
        <f ca="1">'일자별 주가'!D190*'종목 기본정보'!D$2*'종목 기본정보'!D$3</f>
        <v>724207600000</v>
      </c>
      <c r="E190" s="9">
        <f ca="1">'일자별 주가'!E190*'종목 기본정보'!E$2*'종목 기본정보'!E$3</f>
        <v>74902960000</v>
      </c>
      <c r="F190" s="9">
        <f ca="1">'일자별 주가'!F190*'종목 기본정보'!F$2*'종목 기본정보'!F$3</f>
        <v>560373500000</v>
      </c>
      <c r="G190" s="9">
        <f t="shared" ca="1" si="4"/>
        <v>1632002560000</v>
      </c>
      <c r="H190" s="7">
        <f t="shared" ca="1" si="5"/>
        <v>131.08454297188754</v>
      </c>
    </row>
    <row r="191" spans="1:8">
      <c r="A191">
        <v>190</v>
      </c>
      <c r="B191" s="9">
        <f ca="1">'일자별 주가'!B191*'종목 기본정보'!B$2*'종목 기본정보'!B$3</f>
        <v>112845000000</v>
      </c>
      <c r="C191" s="9">
        <f ca="1">'일자별 주가'!C191*'종목 기본정보'!C$2*'종목 기본정보'!C$3</f>
        <v>165379500000</v>
      </c>
      <c r="D191" s="9">
        <f ca="1">'일자별 주가'!D191*'종목 기본정보'!D$2*'종목 기본정보'!D$3</f>
        <v>738475600000</v>
      </c>
      <c r="E191" s="9">
        <f ca="1">'일자별 주가'!E191*'종목 기본정보'!E$2*'종목 기본정보'!E$3</f>
        <v>77055440000</v>
      </c>
      <c r="F191" s="9">
        <f ca="1">'일자별 주가'!F191*'종목 기본정보'!F$2*'종목 기본정보'!F$3</f>
        <v>549080500000</v>
      </c>
      <c r="G191" s="9">
        <f t="shared" ca="1" si="4"/>
        <v>1642836040000</v>
      </c>
      <c r="H191" s="7">
        <f t="shared" ca="1" si="5"/>
        <v>131.95470200803211</v>
      </c>
    </row>
    <row r="192" spans="1:8">
      <c r="A192">
        <v>191</v>
      </c>
      <c r="B192" s="9">
        <f ca="1">'일자별 주가'!B192*'종목 기본정보'!B$2*'종목 기본정보'!B$3</f>
        <v>115462500000</v>
      </c>
      <c r="C192" s="9">
        <f ca="1">'일자별 주가'!C192*'종목 기본정보'!C$2*'종목 기본정보'!C$3</f>
        <v>163453500000</v>
      </c>
      <c r="D192" s="9">
        <f ca="1">'일자별 주가'!D192*'종목 기본정보'!D$2*'종목 기본정보'!D$3</f>
        <v>726979200000</v>
      </c>
      <c r="E192" s="9">
        <f ca="1">'일자별 주가'!E192*'종목 기본정보'!E$2*'종목 기본정보'!E$3</f>
        <v>76645360000</v>
      </c>
      <c r="F192" s="9">
        <f ca="1">'일자별 주가'!F192*'종목 기본정보'!F$2*'종목 기본정보'!F$3</f>
        <v>553086500000</v>
      </c>
      <c r="G192" s="9">
        <f t="shared" ca="1" si="4"/>
        <v>1635627060000</v>
      </c>
      <c r="H192" s="7">
        <f t="shared" ca="1" si="5"/>
        <v>131.37566746987952</v>
      </c>
    </row>
    <row r="193" spans="1:8">
      <c r="A193">
        <v>192</v>
      </c>
      <c r="B193" s="9">
        <f ca="1">'일자별 주가'!B193*'종목 기본정보'!B$2*'종목 기본정보'!B$3</f>
        <v>117510000000</v>
      </c>
      <c r="C193" s="9">
        <f ca="1">'일자별 주가'!C193*'종목 기본정보'!C$2*'종목 기본정보'!C$3</f>
        <v>161514000000</v>
      </c>
      <c r="D193" s="9">
        <f ca="1">'일자별 주가'!D193*'종목 기본정보'!D$2*'종목 기본정보'!D$3</f>
        <v>715646800000</v>
      </c>
      <c r="E193" s="9">
        <f ca="1">'일자별 주가'!E193*'종목 기본정보'!E$2*'종목 기본정보'!E$3</f>
        <v>76630400000</v>
      </c>
      <c r="F193" s="9">
        <f ca="1">'일자별 주가'!F193*'종목 기본정보'!F$2*'종목 기본정보'!F$3</f>
        <v>558916500000</v>
      </c>
      <c r="G193" s="9">
        <f t="shared" ca="1" si="4"/>
        <v>1630217700000</v>
      </c>
      <c r="H193" s="7">
        <f t="shared" ca="1" si="5"/>
        <v>130.94118072289154</v>
      </c>
    </row>
    <row r="194" spans="1:8">
      <c r="A194">
        <v>193</v>
      </c>
      <c r="B194" s="9">
        <f ca="1">'일자별 주가'!B194*'종목 기본정보'!B$2*'종목 기본정보'!B$3</f>
        <v>115350000000</v>
      </c>
      <c r="C194" s="9">
        <f ca="1">'일자별 주가'!C194*'종목 기본정보'!C$2*'종목 기본정보'!C$3</f>
        <v>160029000000</v>
      </c>
      <c r="D194" s="9">
        <f ca="1">'일자별 주가'!D194*'종목 기본정보'!D$2*'종목 기본정보'!D$3</f>
        <v>697016400000</v>
      </c>
      <c r="E194" s="9">
        <f ca="1">'일자별 주가'!E194*'종목 기본정보'!E$2*'종목 기본정보'!E$3</f>
        <v>78988800000</v>
      </c>
      <c r="F194" s="9">
        <f ca="1">'일자별 주가'!F194*'종목 기본정보'!F$2*'종목 기본정보'!F$3</f>
        <v>556043000000</v>
      </c>
      <c r="G194" s="9">
        <f t="shared" ca="1" si="4"/>
        <v>1607427200000</v>
      </c>
      <c r="H194" s="7">
        <f t="shared" ca="1" si="5"/>
        <v>129.11061847389558</v>
      </c>
    </row>
    <row r="195" spans="1:8">
      <c r="A195">
        <v>194</v>
      </c>
      <c r="B195" s="9">
        <f ca="1">'일자별 주가'!B195*'종목 기본정보'!B$2*'종목 기본정보'!B$3</f>
        <v>119122500000</v>
      </c>
      <c r="C195" s="9">
        <f ca="1">'일자별 주가'!C195*'종목 기본정보'!C$2*'종목 기본정보'!C$3</f>
        <v>163615500000</v>
      </c>
      <c r="D195" s="9">
        <f ca="1">'일자별 주가'!D195*'종목 기본정보'!D$2*'종목 기본정보'!D$3</f>
        <v>712334000000</v>
      </c>
      <c r="E195" s="9">
        <f ca="1">'일자별 주가'!E195*'종목 기본정보'!E$2*'종목 기본정보'!E$3</f>
        <v>78885840000</v>
      </c>
      <c r="F195" s="9">
        <f ca="1">'일자별 주가'!F195*'종목 기본정보'!F$2*'종목 기본정보'!F$3</f>
        <v>551682500000</v>
      </c>
      <c r="G195" s="9">
        <f t="shared" ref="G195:G253" ca="1" si="6">SUM(B195:F195)</f>
        <v>1625640340000</v>
      </c>
      <c r="H195" s="7">
        <f t="shared" ref="H195:H253" ca="1" si="7">G195/G$2*100</f>
        <v>130.57352128514057</v>
      </c>
    </row>
    <row r="196" spans="1:8">
      <c r="A196">
        <v>195</v>
      </c>
      <c r="B196" s="9">
        <f ca="1">'일자별 주가'!B196*'종목 기본정보'!B$2*'종목 기본정보'!B$3</f>
        <v>118170000000</v>
      </c>
      <c r="C196" s="9">
        <f ca="1">'일자별 주가'!C196*'종목 기본정보'!C$2*'종목 기본정보'!C$3</f>
        <v>161491500000</v>
      </c>
      <c r="D196" s="9">
        <f ca="1">'일자별 주가'!D196*'종목 기본정보'!D$2*'종목 기본정보'!D$3</f>
        <v>734359200000</v>
      </c>
      <c r="E196" s="9">
        <f ca="1">'일자별 주가'!E196*'종목 기본정보'!E$2*'종목 기본정보'!E$3</f>
        <v>77068640000</v>
      </c>
      <c r="F196" s="9">
        <f ca="1">'일자별 주가'!F196*'종목 기본정보'!F$2*'종목 기본정보'!F$3</f>
        <v>547787500000</v>
      </c>
      <c r="G196" s="9">
        <f t="shared" ca="1" si="6"/>
        <v>1638876840000</v>
      </c>
      <c r="H196" s="7">
        <f t="shared" ca="1" si="7"/>
        <v>131.6366939759036</v>
      </c>
    </row>
    <row r="197" spans="1:8">
      <c r="A197">
        <v>196</v>
      </c>
      <c r="B197" s="9">
        <f ca="1">'일자별 주가'!B197*'종목 기본정보'!B$2*'종목 기본정보'!B$3</f>
        <v>115125000000</v>
      </c>
      <c r="C197" s="9">
        <f ca="1">'일자별 주가'!C197*'종목 기본정보'!C$2*'종목 기본정보'!C$3</f>
        <v>165694500000</v>
      </c>
      <c r="D197" s="9">
        <f ca="1">'일자별 주가'!D197*'종목 기본정보'!D$2*'종목 기본정보'!D$3</f>
        <v>726946400000</v>
      </c>
      <c r="E197" s="9">
        <f ca="1">'일자별 주가'!E197*'종목 기본정보'!E$2*'종목 기본정보'!E$3</f>
        <v>75438000000</v>
      </c>
      <c r="F197" s="9">
        <f ca="1">'일자별 주가'!F197*'종목 기본정보'!F$2*'종목 기본정보'!F$3</f>
        <v>535429500000</v>
      </c>
      <c r="G197" s="9">
        <f t="shared" ca="1" si="6"/>
        <v>1618633400000</v>
      </c>
      <c r="H197" s="7">
        <f t="shared" ca="1" si="7"/>
        <v>130.01071485943777</v>
      </c>
    </row>
    <row r="198" spans="1:8">
      <c r="A198">
        <v>197</v>
      </c>
      <c r="B198" s="9">
        <f ca="1">'일자별 주가'!B198*'종목 기본정보'!B$2*'종목 기본정보'!B$3</f>
        <v>111690000000</v>
      </c>
      <c r="C198" s="9">
        <f ca="1">'일자별 주가'!C198*'종목 기본정보'!C$2*'종목 기본정보'!C$3</f>
        <v>169452000000</v>
      </c>
      <c r="D198" s="9">
        <f ca="1">'일자별 주가'!D198*'종목 기본정보'!D$2*'종목 기본정보'!D$3</f>
        <v>718385600000</v>
      </c>
      <c r="E198" s="9">
        <f ca="1">'일자별 주가'!E198*'종목 기본정보'!E$2*'종목 기본정보'!E$3</f>
        <v>76039040000</v>
      </c>
      <c r="F198" s="9">
        <f ca="1">'일자별 주가'!F198*'종목 기본정보'!F$2*'종목 기본정보'!F$3</f>
        <v>547261000000</v>
      </c>
      <c r="G198" s="9">
        <f t="shared" ca="1" si="6"/>
        <v>1622827640000</v>
      </c>
      <c r="H198" s="7">
        <f t="shared" ca="1" si="7"/>
        <v>130.34760160642571</v>
      </c>
    </row>
    <row r="199" spans="1:8">
      <c r="A199">
        <v>198</v>
      </c>
      <c r="B199" s="9">
        <f ca="1">'일자별 주가'!B199*'종목 기본정보'!B$2*'종목 기본정보'!B$3</f>
        <v>109252500000</v>
      </c>
      <c r="C199" s="9">
        <f ca="1">'일자별 주가'!C199*'종목 기본정보'!C$2*'종목 기본정보'!C$3</f>
        <v>166630500000</v>
      </c>
      <c r="D199" s="9">
        <f ca="1">'일자별 주가'!D199*'종목 기본정보'!D$2*'종목 기본정보'!D$3</f>
        <v>736425600000</v>
      </c>
      <c r="E199" s="9">
        <f ca="1">'일자별 주가'!E199*'종목 기본정보'!E$2*'종목 기본정보'!E$3</f>
        <v>77624800000</v>
      </c>
      <c r="F199" s="9">
        <f ca="1">'일자별 주가'!F199*'종목 기본정보'!F$2*'종목 기본정보'!F$3</f>
        <v>560673500000</v>
      </c>
      <c r="G199" s="9">
        <f t="shared" ca="1" si="6"/>
        <v>1650606900000</v>
      </c>
      <c r="H199" s="7">
        <f t="shared" ca="1" si="7"/>
        <v>132.57886746987953</v>
      </c>
    </row>
    <row r="200" spans="1:8">
      <c r="A200">
        <v>199</v>
      </c>
      <c r="B200" s="9">
        <f ca="1">'일자별 주가'!B200*'종목 기본정보'!B$2*'종목 기본정보'!B$3</f>
        <v>110910000000</v>
      </c>
      <c r="C200" s="9">
        <f ca="1">'일자별 주가'!C200*'종목 기본정보'!C$2*'종목 기본정보'!C$3</f>
        <v>165514500000</v>
      </c>
      <c r="D200" s="9">
        <f ca="1">'일자별 주가'!D200*'종목 기본정보'!D$2*'종목 기본정보'!D$3</f>
        <v>717467200000</v>
      </c>
      <c r="E200" s="9">
        <f ca="1">'일자별 주가'!E200*'종목 기본정보'!E$2*'종목 기본정보'!E$3</f>
        <v>79488640000</v>
      </c>
      <c r="F200" s="9">
        <f ca="1">'일자별 주가'!F200*'종목 기본정보'!F$2*'종목 기본정보'!F$3</f>
        <v>553329000000</v>
      </c>
      <c r="G200" s="9">
        <f t="shared" ca="1" si="6"/>
        <v>1626709340000</v>
      </c>
      <c r="H200" s="7">
        <f t="shared" ca="1" si="7"/>
        <v>130.65938473895582</v>
      </c>
    </row>
    <row r="201" spans="1:8">
      <c r="A201">
        <v>200</v>
      </c>
      <c r="B201" s="9">
        <f ca="1">'일자별 주가'!B201*'종목 기본정보'!B$2*'종목 기본정보'!B$3</f>
        <v>114255000000</v>
      </c>
      <c r="C201" s="9">
        <f ca="1">'일자별 주가'!C201*'종목 기본정보'!C$2*'종목 기본정보'!C$3</f>
        <v>163926000000</v>
      </c>
      <c r="D201" s="9">
        <f ca="1">'일자별 주가'!D201*'종목 기본정보'!D$2*'종목 기본정보'!D$3</f>
        <v>738934800000</v>
      </c>
      <c r="E201" s="9">
        <f ca="1">'일자별 주가'!E201*'종목 기본정보'!E$2*'종목 기본정보'!E$3</f>
        <v>79286240000</v>
      </c>
      <c r="F201" s="9">
        <f ca="1">'일자별 주가'!F201*'종목 기본정보'!F$2*'종목 기본정보'!F$3</f>
        <v>558763500000</v>
      </c>
      <c r="G201" s="9">
        <f t="shared" ca="1" si="6"/>
        <v>1655165540000</v>
      </c>
      <c r="H201" s="7">
        <f t="shared" ca="1" si="7"/>
        <v>132.94502329317268</v>
      </c>
    </row>
    <row r="202" spans="1:8">
      <c r="A202">
        <v>201</v>
      </c>
      <c r="B202" s="9">
        <f ca="1">'일자별 주가'!B202*'종목 기본정보'!B$2*'종목 기본정보'!B$3</f>
        <v>117562500000</v>
      </c>
      <c r="C202" s="9">
        <f ca="1">'일자별 주가'!C202*'종목 기본정보'!C$2*'종목 기본정보'!C$3</f>
        <v>169065000000</v>
      </c>
      <c r="D202" s="9">
        <f ca="1">'일자별 주가'!D202*'종목 기본정보'!D$2*'종목 기본정보'!D$3</f>
        <v>758368800000</v>
      </c>
      <c r="E202" s="9">
        <f ca="1">'일자별 주가'!E202*'종목 기본정보'!E$2*'종목 기본정보'!E$3</f>
        <v>77853600000</v>
      </c>
      <c r="F202" s="9">
        <f ca="1">'일자별 주가'!F202*'종목 기본정보'!F$2*'종목 기본정보'!F$3</f>
        <v>573013500000</v>
      </c>
      <c r="G202" s="9">
        <f t="shared" ca="1" si="6"/>
        <v>1695863400000</v>
      </c>
      <c r="H202" s="7">
        <f t="shared" ca="1" si="7"/>
        <v>136.21392771084336</v>
      </c>
    </row>
    <row r="203" spans="1:8">
      <c r="A203">
        <v>202</v>
      </c>
      <c r="B203" s="9">
        <f ca="1">'일자별 주가'!B203*'종목 기본정보'!B$2*'종목 기본정보'!B$3</f>
        <v>116535000000</v>
      </c>
      <c r="C203" s="9">
        <f ca="1">'일자별 주가'!C203*'종목 기본정보'!C$2*'종목 기본정보'!C$3</f>
        <v>172939500000</v>
      </c>
      <c r="D203" s="9">
        <f ca="1">'일자별 주가'!D203*'종목 기본정보'!D$2*'종목 기본정보'!D$3</f>
        <v>760927200000</v>
      </c>
      <c r="E203" s="9">
        <f ca="1">'일자별 주가'!E203*'종목 기본정보'!E$2*'종목 기본정보'!E$3</f>
        <v>79801040000</v>
      </c>
      <c r="F203" s="9">
        <f ca="1">'일자별 주가'!F203*'종목 기본정보'!F$2*'종목 기본정보'!F$3</f>
        <v>588233000000</v>
      </c>
      <c r="G203" s="9">
        <f t="shared" ca="1" si="6"/>
        <v>1718435740000</v>
      </c>
      <c r="H203" s="7">
        <f t="shared" ca="1" si="7"/>
        <v>138.02696706827308</v>
      </c>
    </row>
    <row r="204" spans="1:8">
      <c r="A204">
        <v>203</v>
      </c>
      <c r="B204" s="9">
        <f ca="1">'일자별 주가'!B204*'종목 기본정보'!B$2*'종목 기본정보'!B$3</f>
        <v>120187500000</v>
      </c>
      <c r="C204" s="9">
        <f ca="1">'일자별 주가'!C204*'종목 기본정보'!C$2*'종목 기본정보'!C$3</f>
        <v>175806000000</v>
      </c>
      <c r="D204" s="9">
        <f ca="1">'일자별 주가'!D204*'종목 기본정보'!D$2*'종목 기본정보'!D$3</f>
        <v>761763600000</v>
      </c>
      <c r="E204" s="9">
        <f ca="1">'일자별 주가'!E204*'종목 기본정보'!E$2*'종목 기본정보'!E$3</f>
        <v>77983840000</v>
      </c>
      <c r="F204" s="9">
        <f ca="1">'일자별 주가'!F204*'종목 기본정보'!F$2*'종목 기본정보'!F$3</f>
        <v>599213000000</v>
      </c>
      <c r="G204" s="9">
        <f t="shared" ca="1" si="6"/>
        <v>1734953940000</v>
      </c>
      <c r="H204" s="7">
        <f t="shared" ca="1" si="7"/>
        <v>139.35373012048194</v>
      </c>
    </row>
    <row r="205" spans="1:8">
      <c r="A205">
        <v>204</v>
      </c>
      <c r="B205" s="9">
        <f ca="1">'일자별 주가'!B205*'종목 기본정보'!B$2*'종목 기본정보'!B$3</f>
        <v>122587500000</v>
      </c>
      <c r="C205" s="9">
        <f ca="1">'일자별 주가'!C205*'종목 기본정보'!C$2*'종목 기본정보'!C$3</f>
        <v>173052000000</v>
      </c>
      <c r="D205" s="9">
        <f ca="1">'일자별 주가'!D205*'종목 기본정보'!D$2*'종목 기본정보'!D$3</f>
        <v>771439600000</v>
      </c>
      <c r="E205" s="9">
        <f ca="1">'일자별 주가'!E205*'종목 기본정보'!E$2*'종목 기본정보'!E$3</f>
        <v>76504560000</v>
      </c>
      <c r="F205" s="9">
        <f ca="1">'일자별 주가'!F205*'종목 기본정보'!F$2*'종목 기본정보'!F$3</f>
        <v>617212000000</v>
      </c>
      <c r="G205" s="9">
        <f t="shared" ca="1" si="6"/>
        <v>1760795660000</v>
      </c>
      <c r="H205" s="7">
        <f t="shared" ca="1" si="7"/>
        <v>141.42937028112451</v>
      </c>
    </row>
    <row r="206" spans="1:8">
      <c r="A206">
        <v>205</v>
      </c>
      <c r="B206" s="9">
        <f ca="1">'일자별 주가'!B206*'종목 기본정보'!B$2*'종목 기본정보'!B$3</f>
        <v>123600000000</v>
      </c>
      <c r="C206" s="9">
        <f ca="1">'일자별 주가'!C206*'종목 기본정보'!C$2*'종목 기본정보'!C$3</f>
        <v>178731000000</v>
      </c>
      <c r="D206" s="9">
        <f ca="1">'일자별 주가'!D206*'종목 기본정보'!D$2*'종목 기본정보'!D$3</f>
        <v>781853600000</v>
      </c>
      <c r="E206" s="9">
        <f ca="1">'일자별 주가'!E206*'종목 기본정보'!E$2*'종목 기본정보'!E$3</f>
        <v>77329120000</v>
      </c>
      <c r="F206" s="9">
        <f ca="1">'일자별 주가'!F206*'종목 기본정보'!F$2*'종목 기본정보'!F$3</f>
        <v>610775500000</v>
      </c>
      <c r="G206" s="9">
        <f t="shared" ca="1" si="6"/>
        <v>1772289220000</v>
      </c>
      <c r="H206" s="7">
        <f t="shared" ca="1" si="7"/>
        <v>142.35254779116465</v>
      </c>
    </row>
    <row r="207" spans="1:8">
      <c r="A207">
        <v>206</v>
      </c>
      <c r="B207" s="9">
        <f ca="1">'일자별 주가'!B207*'종목 기본정보'!B$2*'종목 기본정보'!B$3</f>
        <v>125197500000</v>
      </c>
      <c r="C207" s="9">
        <f ca="1">'일자별 주가'!C207*'종목 기본정보'!C$2*'종목 기본정보'!C$3</f>
        <v>183789000000</v>
      </c>
      <c r="D207" s="9">
        <f ca="1">'일자별 주가'!D207*'종목 기본정보'!D$2*'종목 기본정보'!D$3</f>
        <v>798499600000</v>
      </c>
      <c r="E207" s="9">
        <f ca="1">'일자별 주가'!E207*'종목 기본정보'!E$2*'종목 기본정보'!E$3</f>
        <v>78416800000</v>
      </c>
      <c r="F207" s="9">
        <f ca="1">'일자별 주가'!F207*'종목 기본정보'!F$2*'종목 기본정보'!F$3</f>
        <v>602253500000</v>
      </c>
      <c r="G207" s="9">
        <f t="shared" ca="1" si="6"/>
        <v>1788156400000</v>
      </c>
      <c r="H207" s="7">
        <f t="shared" ca="1" si="7"/>
        <v>143.6270200803213</v>
      </c>
    </row>
    <row r="208" spans="1:8">
      <c r="A208">
        <v>207</v>
      </c>
      <c r="B208" s="9">
        <f ca="1">'일자별 주가'!B208*'종목 기본정보'!B$2*'종목 기본정보'!B$3</f>
        <v>122677500000</v>
      </c>
      <c r="C208" s="9">
        <f ca="1">'일자별 주가'!C208*'종목 기본정보'!C$2*'종목 기본정보'!C$3</f>
        <v>182974500000</v>
      </c>
      <c r="D208" s="9">
        <f ca="1">'일자별 주가'!D208*'종목 기본정보'!D$2*'종목 기본정보'!D$3</f>
        <v>817540000000</v>
      </c>
      <c r="E208" s="9">
        <f ca="1">'일자별 주가'!E208*'종목 기본정보'!E$2*'종목 기본정보'!E$3</f>
        <v>79040720000</v>
      </c>
      <c r="F208" s="9">
        <f ca="1">'일자별 주가'!F208*'종목 기본정보'!F$2*'종목 기본정보'!F$3</f>
        <v>587374500000</v>
      </c>
      <c r="G208" s="9">
        <f t="shared" ca="1" si="6"/>
        <v>1789607220000</v>
      </c>
      <c r="H208" s="7">
        <f t="shared" ca="1" si="7"/>
        <v>143.7435518072289</v>
      </c>
    </row>
    <row r="209" spans="1:8">
      <c r="A209">
        <v>208</v>
      </c>
      <c r="B209" s="9">
        <f ca="1">'일자별 주가'!B209*'종목 기본정보'!B$2*'종목 기본정보'!B$3</f>
        <v>121365000000</v>
      </c>
      <c r="C209" s="9">
        <f ca="1">'일자별 주가'!C209*'종목 기본정보'!C$2*'종목 기본정보'!C$3</f>
        <v>177696000000</v>
      </c>
      <c r="D209" s="9">
        <f ca="1">'일자별 주가'!D209*'종목 기본정보'!D$2*'종목 기본정보'!D$3</f>
        <v>818819200000</v>
      </c>
      <c r="E209" s="9">
        <f ca="1">'일자별 주가'!E209*'종목 기본정보'!E$2*'종목 기본정보'!E$3</f>
        <v>78019920000</v>
      </c>
      <c r="F209" s="9">
        <f ca="1">'일자별 주가'!F209*'종목 기본정보'!F$2*'종목 기본정보'!F$3</f>
        <v>583665000000</v>
      </c>
      <c r="G209" s="9">
        <f t="shared" ca="1" si="6"/>
        <v>1779565120000</v>
      </c>
      <c r="H209" s="7">
        <f t="shared" ca="1" si="7"/>
        <v>142.93695742971889</v>
      </c>
    </row>
    <row r="210" spans="1:8">
      <c r="A210">
        <v>209</v>
      </c>
      <c r="B210" s="9">
        <f ca="1">'일자별 주가'!B210*'종목 기본정보'!B$2*'종목 기본정보'!B$3</f>
        <v>121072500000</v>
      </c>
      <c r="C210" s="9">
        <f ca="1">'일자별 주가'!C210*'종목 기본정보'!C$2*'종목 기본정보'!C$3</f>
        <v>174825000000</v>
      </c>
      <c r="D210" s="9">
        <f ca="1">'일자별 주가'!D210*'종목 기본정보'!D$2*'종목 기본정보'!D$3</f>
        <v>833431600000</v>
      </c>
      <c r="E210" s="9">
        <f ca="1">'일자별 주가'!E210*'종목 기본정보'!E$2*'종목 기본정보'!E$3</f>
        <v>77616880000</v>
      </c>
      <c r="F210" s="9">
        <f ca="1">'일자별 주가'!F210*'종목 기본정보'!F$2*'종목 기본정보'!F$3</f>
        <v>598714500000</v>
      </c>
      <c r="G210" s="9">
        <f t="shared" ca="1" si="6"/>
        <v>1805660480000</v>
      </c>
      <c r="H210" s="7">
        <f t="shared" ca="1" si="7"/>
        <v>145.03297028112451</v>
      </c>
    </row>
    <row r="211" spans="1:8">
      <c r="A211">
        <v>210</v>
      </c>
      <c r="B211" s="9">
        <f ca="1">'일자별 주가'!B211*'종목 기본정보'!B$2*'종목 기본정보'!B$3</f>
        <v>121905000000</v>
      </c>
      <c r="C211" s="9">
        <f ca="1">'일자별 주가'!C211*'종목 기본정보'!C$2*'종목 기본정보'!C$3</f>
        <v>174181500000</v>
      </c>
      <c r="D211" s="9">
        <f ca="1">'일자별 주가'!D211*'종목 기본정보'!D$2*'종목 기본정보'!D$3</f>
        <v>820492000000</v>
      </c>
      <c r="E211" s="9">
        <f ca="1">'일자별 주가'!E211*'종목 기본정보'!E$2*'종목 기본정보'!E$3</f>
        <v>80045680000</v>
      </c>
      <c r="F211" s="9">
        <f ca="1">'일자별 주가'!F211*'종목 기본정보'!F$2*'종목 기본정보'!F$3</f>
        <v>608482500000</v>
      </c>
      <c r="G211" s="9">
        <f t="shared" ca="1" si="6"/>
        <v>1805106680000</v>
      </c>
      <c r="H211" s="7">
        <f t="shared" ca="1" si="7"/>
        <v>144.98848835341366</v>
      </c>
    </row>
    <row r="212" spans="1:8">
      <c r="A212">
        <v>211</v>
      </c>
      <c r="B212" s="9">
        <f ca="1">'일자별 주가'!B212*'종목 기본정보'!B$2*'종목 기본정보'!B$3</f>
        <v>119467500000</v>
      </c>
      <c r="C212" s="9">
        <f ca="1">'일자별 주가'!C212*'종목 기본정보'!C$2*'종목 기본정보'!C$3</f>
        <v>176881500000</v>
      </c>
      <c r="D212" s="9">
        <f ca="1">'일자별 주가'!D212*'종목 기본정보'!D$2*'종목 기본정보'!D$3</f>
        <v>826543600000</v>
      </c>
      <c r="E212" s="9">
        <f ca="1">'일자별 주가'!E212*'종목 기본정보'!E$2*'종목 기본정보'!E$3</f>
        <v>81085840000</v>
      </c>
      <c r="F212" s="9">
        <f ca="1">'일자별 주가'!F212*'종목 기본정보'!F$2*'종목 기본정보'!F$3</f>
        <v>608208000000</v>
      </c>
      <c r="G212" s="9">
        <f t="shared" ca="1" si="6"/>
        <v>1812186440000</v>
      </c>
      <c r="H212" s="7">
        <f t="shared" ca="1" si="7"/>
        <v>145.5571437751004</v>
      </c>
    </row>
    <row r="213" spans="1:8">
      <c r="A213">
        <v>212</v>
      </c>
      <c r="B213" s="9">
        <f ca="1">'일자별 주가'!B213*'종목 기본정보'!B$2*'종목 기본정보'!B$3</f>
        <v>116160000000</v>
      </c>
      <c r="C213" s="9">
        <f ca="1">'일자별 주가'!C213*'종목 기본정보'!C$2*'종목 기본정보'!C$3</f>
        <v>171886500000</v>
      </c>
      <c r="D213" s="9">
        <f ca="1">'일자별 주가'!D213*'종목 기본정보'!D$2*'종목 기본정보'!D$3</f>
        <v>810734000000</v>
      </c>
      <c r="E213" s="9">
        <f ca="1">'일자별 주가'!E213*'종목 기본정보'!E$2*'종목 기본정보'!E$3</f>
        <v>81400880000</v>
      </c>
      <c r="F213" s="9">
        <f ca="1">'일자별 주가'!F213*'종목 기본정보'!F$2*'종목 기본정보'!F$3</f>
        <v>605538000000</v>
      </c>
      <c r="G213" s="9">
        <f t="shared" ca="1" si="6"/>
        <v>1785719380000</v>
      </c>
      <c r="H213" s="7">
        <f t="shared" ca="1" si="7"/>
        <v>143.43127550200802</v>
      </c>
    </row>
    <row r="214" spans="1:8">
      <c r="A214">
        <v>213</v>
      </c>
      <c r="B214" s="9">
        <f ca="1">'일자별 주가'!B214*'종목 기본정보'!B$2*'종목 기본정보'!B$3</f>
        <v>118740000000</v>
      </c>
      <c r="C214" s="9">
        <f ca="1">'일자별 주가'!C214*'종목 기본정보'!C$2*'종목 기본정보'!C$3</f>
        <v>174474000000</v>
      </c>
      <c r="D214" s="9">
        <f ca="1">'일자별 주가'!D214*'종목 기본정보'!D$2*'종목 기본정보'!D$3</f>
        <v>791250800000</v>
      </c>
      <c r="E214" s="9">
        <f ca="1">'일자별 주가'!E214*'종목 기본정보'!E$2*'종목 기본정보'!E$3</f>
        <v>80102880000</v>
      </c>
      <c r="F214" s="9">
        <f ca="1">'일자별 주가'!F214*'종목 기본정보'!F$2*'종목 기본정보'!F$3</f>
        <v>609582500000</v>
      </c>
      <c r="G214" s="9">
        <f t="shared" ca="1" si="6"/>
        <v>1774150180000</v>
      </c>
      <c r="H214" s="7">
        <f t="shared" ca="1" si="7"/>
        <v>142.50202248995984</v>
      </c>
    </row>
    <row r="215" spans="1:8">
      <c r="A215">
        <v>214</v>
      </c>
      <c r="B215" s="9">
        <f ca="1">'일자별 주가'!B215*'종목 기본정보'!B$2*'종목 기본정보'!B$3</f>
        <v>122475000000</v>
      </c>
      <c r="C215" s="9">
        <f ca="1">'일자별 주가'!C215*'종목 기본정보'!C$2*'종목 기본정보'!C$3</f>
        <v>176319000000</v>
      </c>
      <c r="D215" s="9">
        <f ca="1">'일자별 주가'!D215*'종목 기본정보'!D$2*'종목 기본정보'!D$3</f>
        <v>807224400000</v>
      </c>
      <c r="E215" s="9">
        <f ca="1">'일자별 주가'!E215*'종목 기본정보'!E$2*'종목 기본정보'!E$3</f>
        <v>80505920000</v>
      </c>
      <c r="F215" s="9">
        <f ca="1">'일자별 주가'!F215*'종목 기본정보'!F$2*'종목 기본정보'!F$3</f>
        <v>593871000000</v>
      </c>
      <c r="G215" s="9">
        <f t="shared" ca="1" si="6"/>
        <v>1780395320000</v>
      </c>
      <c r="H215" s="7">
        <f t="shared" ca="1" si="7"/>
        <v>143.00364016064259</v>
      </c>
    </row>
    <row r="216" spans="1:8">
      <c r="A216">
        <v>215</v>
      </c>
      <c r="B216" s="9">
        <f ca="1">'일자별 주가'!B216*'종목 기본정보'!B$2*'종목 기본정보'!B$3</f>
        <v>122047500000</v>
      </c>
      <c r="C216" s="9">
        <f ca="1">'일자별 주가'!C216*'종목 기본정보'!C$2*'종목 기본정보'!C$3</f>
        <v>181917000000</v>
      </c>
      <c r="D216" s="9">
        <f ca="1">'일자별 주가'!D216*'종목 기본정보'!D$2*'종목 기본정보'!D$3</f>
        <v>799450800000</v>
      </c>
      <c r="E216" s="9">
        <f ca="1">'일자별 주가'!E216*'종목 기본정보'!E$2*'종목 기본정보'!E$3</f>
        <v>80245440000</v>
      </c>
      <c r="F216" s="9">
        <f ca="1">'일자별 주가'!F216*'종목 기본정보'!F$2*'종목 기본정보'!F$3</f>
        <v>602190500000</v>
      </c>
      <c r="G216" s="9">
        <f t="shared" ca="1" si="6"/>
        <v>1785851240000</v>
      </c>
      <c r="H216" s="7">
        <f t="shared" ca="1" si="7"/>
        <v>143.44186666666667</v>
      </c>
    </row>
    <row r="217" spans="1:8">
      <c r="A217">
        <v>216</v>
      </c>
      <c r="B217" s="9">
        <f ca="1">'일자별 주가'!B217*'종목 기본정보'!B$2*'종목 기본정보'!B$3</f>
        <v>124365000000</v>
      </c>
      <c r="C217" s="9">
        <f ca="1">'일자별 주가'!C217*'종목 기본정보'!C$2*'종목 기본정보'!C$3</f>
        <v>179707500000</v>
      </c>
      <c r="D217" s="9">
        <f ca="1">'일자별 주가'!D217*'종목 기본정보'!D$2*'종목 기본정보'!D$3</f>
        <v>813833600000</v>
      </c>
      <c r="E217" s="9">
        <f ca="1">'일자별 주가'!E217*'종목 기본정보'!E$2*'종목 기본정보'!E$3</f>
        <v>80900160000</v>
      </c>
      <c r="F217" s="9">
        <f ca="1">'일자별 주가'!F217*'종목 기본정보'!F$2*'종목 기본정보'!F$3</f>
        <v>617913500000</v>
      </c>
      <c r="G217" s="9">
        <f t="shared" ca="1" si="6"/>
        <v>1816719760000</v>
      </c>
      <c r="H217" s="7">
        <f t="shared" ca="1" si="7"/>
        <v>145.92126586345381</v>
      </c>
    </row>
    <row r="218" spans="1:8">
      <c r="A218">
        <v>217</v>
      </c>
      <c r="B218" s="9">
        <f ca="1">'일자별 주가'!B218*'종목 기본정보'!B$2*'종목 기본정보'!B$3</f>
        <v>122842500000</v>
      </c>
      <c r="C218" s="9">
        <f ca="1">'일자별 주가'!C218*'종목 기본정보'!C$2*'종목 기본정보'!C$3</f>
        <v>179194500000</v>
      </c>
      <c r="D218" s="9">
        <f ca="1">'일자별 주가'!D218*'종목 기본정보'!D$2*'종목 기본정보'!D$3</f>
        <v>791119600000</v>
      </c>
      <c r="E218" s="9">
        <f ca="1">'일자별 주가'!E218*'종목 기본정보'!E$2*'종목 기본정보'!E$3</f>
        <v>81586560000</v>
      </c>
      <c r="F218" s="9">
        <f ca="1">'일자별 주가'!F218*'종목 기본정보'!F$2*'종목 기본정보'!F$3</f>
        <v>610323000000</v>
      </c>
      <c r="G218" s="9">
        <f t="shared" ca="1" si="6"/>
        <v>1785066160000</v>
      </c>
      <c r="H218" s="7">
        <f t="shared" ca="1" si="7"/>
        <v>143.37880803212852</v>
      </c>
    </row>
    <row r="219" spans="1:8">
      <c r="A219">
        <v>218</v>
      </c>
      <c r="B219" s="9">
        <f ca="1">'일자별 주가'!B219*'종목 기본정보'!B$2*'종목 기본정보'!B$3</f>
        <v>120832500000</v>
      </c>
      <c r="C219" s="9">
        <f ca="1">'일자별 주가'!C219*'종목 기본정보'!C$2*'종목 기본정보'!C$3</f>
        <v>183262500000</v>
      </c>
      <c r="D219" s="9">
        <f ca="1">'일자별 주가'!D219*'종목 기본정보'!D$2*'종목 기본정보'!D$3</f>
        <v>800385600000</v>
      </c>
      <c r="E219" s="9">
        <f ca="1">'일자별 주가'!E219*'종목 기본정보'!E$2*'종목 기본정보'!E$3</f>
        <v>80674000000</v>
      </c>
      <c r="F219" s="9">
        <f ca="1">'일자별 주가'!F219*'종목 기본정보'!F$2*'종목 기본정보'!F$3</f>
        <v>601660500000</v>
      </c>
      <c r="G219" s="9">
        <f t="shared" ca="1" si="6"/>
        <v>1786815100000</v>
      </c>
      <c r="H219" s="7">
        <f t="shared" ca="1" si="7"/>
        <v>143.51928514056226</v>
      </c>
    </row>
    <row r="220" spans="1:8">
      <c r="A220">
        <v>219</v>
      </c>
      <c r="B220" s="9">
        <f ca="1">'일자별 주가'!B220*'종목 기본정보'!B$2*'종목 기본정보'!B$3</f>
        <v>119925000000</v>
      </c>
      <c r="C220" s="9">
        <f ca="1">'일자별 주가'!C220*'종목 기본정보'!C$2*'종목 기본정보'!C$3</f>
        <v>179500500000</v>
      </c>
      <c r="D220" s="9">
        <f ca="1">'일자별 주가'!D220*'종목 기본정보'!D$2*'종목 기본정보'!D$3</f>
        <v>821377600000</v>
      </c>
      <c r="E220" s="9">
        <f ca="1">'일자별 주가'!E220*'종목 기본정보'!E$2*'종목 기본정보'!E$3</f>
        <v>78374560000</v>
      </c>
      <c r="F220" s="9">
        <f ca="1">'일자별 주가'!F220*'종목 기본정보'!F$2*'종목 기본정보'!F$3</f>
        <v>586513000000</v>
      </c>
      <c r="G220" s="9">
        <f t="shared" ca="1" si="6"/>
        <v>1785690660000</v>
      </c>
      <c r="H220" s="7">
        <f t="shared" ca="1" si="7"/>
        <v>143.42896867469878</v>
      </c>
    </row>
    <row r="221" spans="1:8">
      <c r="A221">
        <v>220</v>
      </c>
      <c r="B221" s="9">
        <f ca="1">'일자별 주가'!B221*'종목 기본정보'!B$2*'종목 기본정보'!B$3</f>
        <v>119895000000</v>
      </c>
      <c r="C221" s="9">
        <f ca="1">'일자별 주가'!C221*'종목 기본정보'!C$2*'종목 기본정보'!C$3</f>
        <v>180189000000</v>
      </c>
      <c r="D221" s="9">
        <f ca="1">'일자별 주가'!D221*'종목 기본정보'!D$2*'종목 기본정보'!D$3</f>
        <v>839368400000</v>
      </c>
      <c r="E221" s="9">
        <f ca="1">'일자별 주가'!E221*'종목 기본정보'!E$2*'종목 기본정보'!E$3</f>
        <v>77340560000</v>
      </c>
      <c r="F221" s="9">
        <f ca="1">'일자별 주가'!F221*'종목 기본정보'!F$2*'종목 기본정보'!F$3</f>
        <v>605707500000</v>
      </c>
      <c r="G221" s="9">
        <f t="shared" ca="1" si="6"/>
        <v>1822500460000</v>
      </c>
      <c r="H221" s="7">
        <f t="shared" ca="1" si="7"/>
        <v>146.38557911646586</v>
      </c>
    </row>
    <row r="222" spans="1:8">
      <c r="A222">
        <v>221</v>
      </c>
      <c r="B222" s="9">
        <f ca="1">'일자별 주가'!B222*'종목 기본정보'!B$2*'종목 기본정보'!B$3</f>
        <v>118537500000</v>
      </c>
      <c r="C222" s="9">
        <f ca="1">'일자별 주가'!C222*'종목 기본정보'!C$2*'종목 기본정보'!C$3</f>
        <v>185859000000</v>
      </c>
      <c r="D222" s="9">
        <f ca="1">'일자별 주가'!D222*'종목 기본정보'!D$2*'종목 기본정보'!D$3</f>
        <v>826297600000</v>
      </c>
      <c r="E222" s="9">
        <f ca="1">'일자별 주가'!E222*'종목 기본정보'!E$2*'종목 기본정보'!E$3</f>
        <v>75861280000</v>
      </c>
      <c r="F222" s="9">
        <f ca="1">'일자별 주가'!F222*'종목 기본정보'!F$2*'종목 기본정보'!F$3</f>
        <v>603062000000</v>
      </c>
      <c r="G222" s="9">
        <f t="shared" ca="1" si="6"/>
        <v>1809617380000</v>
      </c>
      <c r="H222" s="7">
        <f t="shared" ca="1" si="7"/>
        <v>145.3507935742972</v>
      </c>
    </row>
    <row r="223" spans="1:8">
      <c r="A223">
        <v>222</v>
      </c>
      <c r="B223" s="9">
        <f ca="1">'일자별 주가'!B223*'종목 기본정보'!B$2*'종목 기본정보'!B$3</f>
        <v>115672500000</v>
      </c>
      <c r="C223" s="9">
        <f ca="1">'일자별 주가'!C223*'종목 기본정보'!C$2*'종목 기본정보'!C$3</f>
        <v>183676500000</v>
      </c>
      <c r="D223" s="9">
        <f ca="1">'일자별 주가'!D223*'종목 기본정보'!D$2*'종목 기본정보'!D$3</f>
        <v>816900400000</v>
      </c>
      <c r="E223" s="9">
        <f ca="1">'일자별 주가'!E223*'종목 기본정보'!E$2*'종목 기본정보'!E$3</f>
        <v>77528000000</v>
      </c>
      <c r="F223" s="9">
        <f ca="1">'일자별 주가'!F223*'종목 기본정보'!F$2*'종목 기본정보'!F$3</f>
        <v>587436500000</v>
      </c>
      <c r="G223" s="9">
        <f t="shared" ca="1" si="6"/>
        <v>1781213900000</v>
      </c>
      <c r="H223" s="7">
        <f t="shared" ca="1" si="7"/>
        <v>143.06938955823293</v>
      </c>
    </row>
    <row r="224" spans="1:8">
      <c r="A224">
        <v>223</v>
      </c>
      <c r="B224" s="9">
        <f ca="1">'일자별 주가'!B224*'종목 기본정보'!B$2*'종목 기본정보'!B$3</f>
        <v>118635000000</v>
      </c>
      <c r="C224" s="9">
        <f ca="1">'일자별 주가'!C224*'종목 기본정보'!C$2*'종목 기본정보'!C$3</f>
        <v>180666000000</v>
      </c>
      <c r="D224" s="9">
        <f ca="1">'일자별 주가'!D224*'종목 기본정보'!D$2*'종목 기본정보'!D$3</f>
        <v>831398000000</v>
      </c>
      <c r="E224" s="9">
        <f ca="1">'일자별 주가'!E224*'종목 기본정보'!E$2*'종목 기본정보'!E$3</f>
        <v>77090640000</v>
      </c>
      <c r="F224" s="9">
        <f ca="1">'일자별 주가'!F224*'종목 기본정보'!F$2*'종목 기본정보'!F$3</f>
        <v>605011000000</v>
      </c>
      <c r="G224" s="9">
        <f t="shared" ca="1" si="6"/>
        <v>1812800640000</v>
      </c>
      <c r="H224" s="7">
        <f t="shared" ca="1" si="7"/>
        <v>145.60647710843372</v>
      </c>
    </row>
    <row r="225" spans="1:8">
      <c r="A225">
        <v>224</v>
      </c>
      <c r="B225" s="9">
        <f ca="1">'일자별 주가'!B225*'종목 기본정보'!B$2*'종목 기본정보'!B$3</f>
        <v>117345000000</v>
      </c>
      <c r="C225" s="9">
        <f ca="1">'일자별 주가'!C225*'종목 기본정보'!C$2*'종목 기본정보'!C$3</f>
        <v>182749500000</v>
      </c>
      <c r="D225" s="9">
        <f ca="1">'일자별 주가'!D225*'종목 기본정보'!D$2*'종목 기본정보'!D$3</f>
        <v>816867600000</v>
      </c>
      <c r="E225" s="9">
        <f ca="1">'일자별 주가'!E225*'종목 기본정보'!E$2*'종목 기본정보'!E$3</f>
        <v>74950480000</v>
      </c>
      <c r="F225" s="9">
        <f ca="1">'일자별 주가'!F225*'종목 기본정보'!F$2*'종목 기본정보'!F$3</f>
        <v>618825500000</v>
      </c>
      <c r="G225" s="9">
        <f t="shared" ca="1" si="6"/>
        <v>1810738080000</v>
      </c>
      <c r="H225" s="7">
        <f t="shared" ca="1" si="7"/>
        <v>145.44080963855421</v>
      </c>
    </row>
    <row r="226" spans="1:8">
      <c r="A226">
        <v>225</v>
      </c>
      <c r="B226" s="9">
        <f ca="1">'일자별 주가'!B226*'종목 기본정보'!B$2*'종목 기본정보'!B$3</f>
        <v>117990000000</v>
      </c>
      <c r="C226" s="9">
        <f ca="1">'일자별 주가'!C226*'종목 기본정보'!C$2*'종목 기본정보'!C$3</f>
        <v>180814500000</v>
      </c>
      <c r="D226" s="9">
        <f ca="1">'일자별 주가'!D226*'종목 기본정보'!D$2*'종목 기본정보'!D$3</f>
        <v>840122800000</v>
      </c>
      <c r="E226" s="9">
        <f ca="1">'일자별 주가'!E226*'종목 기본정보'!E$2*'종목 기본정보'!E$3</f>
        <v>76404240000</v>
      </c>
      <c r="F226" s="9">
        <f ca="1">'일자별 주가'!F226*'종목 기본정보'!F$2*'종목 기본정보'!F$3</f>
        <v>610417000000</v>
      </c>
      <c r="G226" s="9">
        <f t="shared" ca="1" si="6"/>
        <v>1825748540000</v>
      </c>
      <c r="H226" s="7">
        <f t="shared" ca="1" si="7"/>
        <v>146.64646907630524</v>
      </c>
    </row>
    <row r="227" spans="1:8">
      <c r="A227">
        <v>226</v>
      </c>
      <c r="B227" s="9">
        <f ca="1">'일자별 주가'!B227*'종목 기본정보'!B$2*'종목 기본정보'!B$3</f>
        <v>115102500000</v>
      </c>
      <c r="C227" s="9">
        <f ca="1">'일자별 주가'!C227*'종목 기본정보'!C$2*'종목 기본정보'!C$3</f>
        <v>177781500000</v>
      </c>
      <c r="D227" s="9">
        <f ca="1">'일자별 주가'!D227*'종목 기본정보'!D$2*'종목 기본정보'!D$3</f>
        <v>815932800000</v>
      </c>
      <c r="E227" s="9">
        <f ca="1">'일자별 주가'!E227*'종목 기본정보'!E$2*'종목 기본정보'!E$3</f>
        <v>78921040000</v>
      </c>
      <c r="F227" s="9">
        <f ca="1">'일자별 주가'!F227*'종목 기본정보'!F$2*'종목 기본정보'!F$3</f>
        <v>603421000000</v>
      </c>
      <c r="G227" s="9">
        <f t="shared" ca="1" si="6"/>
        <v>1791158840000</v>
      </c>
      <c r="H227" s="7">
        <f t="shared" ca="1" si="7"/>
        <v>143.86817991967871</v>
      </c>
    </row>
    <row r="228" spans="1:8">
      <c r="A228">
        <v>227</v>
      </c>
      <c r="B228" s="9">
        <f ca="1">'일자별 주가'!B228*'종목 기본정보'!B$2*'종목 기본정보'!B$3</f>
        <v>115147500000</v>
      </c>
      <c r="C228" s="9">
        <f ca="1">'일자별 주가'!C228*'종목 기본정보'!C$2*'종목 기본정보'!C$3</f>
        <v>181989000000</v>
      </c>
      <c r="D228" s="9">
        <f ca="1">'일자별 주가'!D228*'종목 기본정보'!D$2*'종목 기본정보'!D$3</f>
        <v>839598000000</v>
      </c>
      <c r="E228" s="9">
        <f ca="1">'일자별 주가'!E228*'종목 기본정보'!E$2*'종목 기본정보'!E$3</f>
        <v>81027760000</v>
      </c>
      <c r="F228" s="9">
        <f ca="1">'일자별 주가'!F228*'종목 기본정보'!F$2*'종목 기본정보'!F$3</f>
        <v>619917500000</v>
      </c>
      <c r="G228" s="9">
        <f t="shared" ca="1" si="6"/>
        <v>1837679760000</v>
      </c>
      <c r="H228" s="7">
        <f t="shared" ca="1" si="7"/>
        <v>147.60480000000001</v>
      </c>
    </row>
    <row r="229" spans="1:8">
      <c r="A229">
        <v>228</v>
      </c>
      <c r="B229" s="9">
        <f ca="1">'일자별 주가'!B229*'종목 기본정보'!B$2*'종목 기본정보'!B$3</f>
        <v>113850000000</v>
      </c>
      <c r="C229" s="9">
        <f ca="1">'일자별 주가'!C229*'종목 기본정보'!C$2*'종목 기본정보'!C$3</f>
        <v>177997500000</v>
      </c>
      <c r="D229" s="9">
        <f ca="1">'일자별 주가'!D229*'종목 기본정보'!D$2*'종목 기본정보'!D$3</f>
        <v>861672400000</v>
      </c>
      <c r="E229" s="9">
        <f ca="1">'일자별 주가'!E229*'종목 기본정보'!E$2*'종목 기본정보'!E$3</f>
        <v>80588640000</v>
      </c>
      <c r="F229" s="9">
        <f ca="1">'일자별 주가'!F229*'종목 기본정보'!F$2*'종목 기본정보'!F$3</f>
        <v>624244000000</v>
      </c>
      <c r="G229" s="9">
        <f t="shared" ca="1" si="6"/>
        <v>1858352540000</v>
      </c>
      <c r="H229" s="7">
        <f t="shared" ca="1" si="7"/>
        <v>149.26526425702809</v>
      </c>
    </row>
    <row r="230" spans="1:8">
      <c r="A230">
        <v>229</v>
      </c>
      <c r="B230" s="9">
        <f ca="1">'일자별 주가'!B230*'종목 기본정보'!B$2*'종목 기본정보'!B$3</f>
        <v>112942500000</v>
      </c>
      <c r="C230" s="9">
        <f ca="1">'일자별 주가'!C230*'종목 기본정보'!C$2*'종목 기본정보'!C$3</f>
        <v>180477000000</v>
      </c>
      <c r="D230" s="9">
        <f ca="1">'일자별 주가'!D230*'종목 기본정보'!D$2*'종목 기본정보'!D$3</f>
        <v>878548000000</v>
      </c>
      <c r="E230" s="9">
        <f ca="1">'일자별 주가'!E230*'종목 기본정보'!E$2*'종목 기본정보'!E$3</f>
        <v>79836240000</v>
      </c>
      <c r="F230" s="9">
        <f ca="1">'일자별 주가'!F230*'종목 기본정보'!F$2*'종목 기본정보'!F$3</f>
        <v>613018000000</v>
      </c>
      <c r="G230" s="9">
        <f t="shared" ca="1" si="6"/>
        <v>1864821740000</v>
      </c>
      <c r="H230" s="7">
        <f t="shared" ca="1" si="7"/>
        <v>149.78487871485945</v>
      </c>
    </row>
    <row r="231" spans="1:8">
      <c r="A231">
        <v>230</v>
      </c>
      <c r="B231" s="9">
        <f ca="1">'일자별 주가'!B231*'종목 기본정보'!B$2*'종목 기본정보'!B$3</f>
        <v>114750000000</v>
      </c>
      <c r="C231" s="9">
        <f ca="1">'일자별 주가'!C231*'종목 기본정보'!C$2*'종목 기본정보'!C$3</f>
        <v>175563000000</v>
      </c>
      <c r="D231" s="9">
        <f ca="1">'일자별 주가'!D231*'종목 기본정보'!D$2*'종목 기본정보'!D$3</f>
        <v>875268000000</v>
      </c>
      <c r="E231" s="9">
        <f ca="1">'일자별 주가'!E231*'종목 기본정보'!E$2*'종목 기본정보'!E$3</f>
        <v>79002000000</v>
      </c>
      <c r="F231" s="9">
        <f ca="1">'일자별 주가'!F231*'종목 기본정보'!F$2*'종목 기본정보'!F$3</f>
        <v>619035500000</v>
      </c>
      <c r="G231" s="9">
        <f t="shared" ca="1" si="6"/>
        <v>1863618500000</v>
      </c>
      <c r="H231" s="7">
        <f t="shared" ca="1" si="7"/>
        <v>149.6882329317269</v>
      </c>
    </row>
    <row r="232" spans="1:8">
      <c r="A232">
        <v>231</v>
      </c>
      <c r="B232" s="9">
        <f ca="1">'일자별 주가'!B232*'종목 기본정보'!B$2*'종목 기본정보'!B$3</f>
        <v>112950000000</v>
      </c>
      <c r="C232" s="9">
        <f ca="1">'일자별 주가'!C232*'종목 기본정보'!C$2*'종목 기본정보'!C$3</f>
        <v>174168000000</v>
      </c>
      <c r="D232" s="9">
        <f ca="1">'일자별 주가'!D232*'종목 기본정보'!D$2*'종목 기본정보'!D$3</f>
        <v>903722000000</v>
      </c>
      <c r="E232" s="9">
        <f ca="1">'일자별 주가'!E232*'종목 기본정보'!E$2*'종목 기본정보'!E$3</f>
        <v>80892240000</v>
      </c>
      <c r="F232" s="9">
        <f ca="1">'일자별 주가'!F232*'종목 기본정보'!F$2*'종목 기본정보'!F$3</f>
        <v>623604000000</v>
      </c>
      <c r="G232" s="9">
        <f t="shared" ca="1" si="6"/>
        <v>1895336240000</v>
      </c>
      <c r="H232" s="7">
        <f t="shared" ca="1" si="7"/>
        <v>152.23584257028114</v>
      </c>
    </row>
    <row r="233" spans="1:8">
      <c r="A233">
        <v>232</v>
      </c>
      <c r="B233" s="9">
        <f ca="1">'일자별 주가'!B233*'종목 기본정보'!B$2*'종목 기본정보'!B$3</f>
        <v>115192500000</v>
      </c>
      <c r="C233" s="9">
        <f ca="1">'일자별 주가'!C233*'종목 기본정보'!C$2*'종목 기본정보'!C$3</f>
        <v>177754500000</v>
      </c>
      <c r="D233" s="9">
        <f ca="1">'일자별 주가'!D233*'종목 기본정보'!D$2*'종목 기본정보'!D$3</f>
        <v>892930800000</v>
      </c>
      <c r="E233" s="9">
        <f ca="1">'일자별 주가'!E233*'종목 기본정보'!E$2*'종목 기본정보'!E$3</f>
        <v>80671360000</v>
      </c>
      <c r="F233" s="9">
        <f ca="1">'일자별 주가'!F233*'종목 기본정보'!F$2*'종목 기본정보'!F$3</f>
        <v>643072000000</v>
      </c>
      <c r="G233" s="9">
        <f t="shared" ca="1" si="6"/>
        <v>1909621160000</v>
      </c>
      <c r="H233" s="7">
        <f t="shared" ca="1" si="7"/>
        <v>153.38322570281125</v>
      </c>
    </row>
    <row r="234" spans="1:8">
      <c r="A234">
        <v>233</v>
      </c>
      <c r="B234" s="9">
        <f ca="1">'일자별 주가'!B234*'종목 기본정보'!B$2*'종목 기본정보'!B$3</f>
        <v>116827500000</v>
      </c>
      <c r="C234" s="9">
        <f ca="1">'일자별 주가'!C234*'종목 기본정보'!C$2*'종목 기본정보'!C$3</f>
        <v>182956500000</v>
      </c>
      <c r="D234" s="9">
        <f ca="1">'일자별 주가'!D234*'종목 기본정보'!D$2*'종목 기본정보'!D$3</f>
        <v>868970400000</v>
      </c>
      <c r="E234" s="9">
        <f ca="1">'일자별 주가'!E234*'종목 기본정보'!E$2*'종목 기본정보'!E$3</f>
        <v>79185920000</v>
      </c>
      <c r="F234" s="9">
        <f ca="1">'일자별 주가'!F234*'종목 기본정보'!F$2*'종목 기본정보'!F$3</f>
        <v>663854500000</v>
      </c>
      <c r="G234" s="9">
        <f t="shared" ca="1" si="6"/>
        <v>1911794820000</v>
      </c>
      <c r="H234" s="7">
        <f t="shared" ca="1" si="7"/>
        <v>153.55781686746988</v>
      </c>
    </row>
    <row r="235" spans="1:8">
      <c r="A235">
        <v>234</v>
      </c>
      <c r="B235" s="9">
        <f ca="1">'일자별 주가'!B235*'종목 기본정보'!B$2*'종목 기본정보'!B$3</f>
        <v>114142500000</v>
      </c>
      <c r="C235" s="9">
        <f ca="1">'일자별 주가'!C235*'종목 기본정보'!C$2*'종목 기본정보'!C$3</f>
        <v>183100500000</v>
      </c>
      <c r="D235" s="9">
        <f ca="1">'일자별 주가'!D235*'종목 기본정보'!D$2*'종목 기본정보'!D$3</f>
        <v>889503200000</v>
      </c>
      <c r="E235" s="9">
        <f ca="1">'일자별 주가'!E235*'종목 기본정보'!E$2*'종목 기본정보'!E$3</f>
        <v>80873760000</v>
      </c>
      <c r="F235" s="9">
        <f ca="1">'일자별 주가'!F235*'종목 기본정보'!F$2*'종목 기본정보'!F$3</f>
        <v>667269500000</v>
      </c>
      <c r="G235" s="9">
        <f t="shared" ca="1" si="6"/>
        <v>1934889460000</v>
      </c>
      <c r="H235" s="7">
        <f t="shared" ca="1" si="7"/>
        <v>155.41280803212851</v>
      </c>
    </row>
    <row r="236" spans="1:8">
      <c r="A236">
        <v>235</v>
      </c>
      <c r="B236" s="9">
        <f ca="1">'일자별 주가'!B236*'종목 기본정보'!B$2*'종목 기본정보'!B$3</f>
        <v>115777500000</v>
      </c>
      <c r="C236" s="9">
        <f ca="1">'일자별 주가'!C236*'종목 기본정보'!C$2*'종목 기본정보'!C$3</f>
        <v>182857500000</v>
      </c>
      <c r="D236" s="9">
        <f ca="1">'일자별 주가'!D236*'종목 기본정보'!D$2*'종목 기본정보'!D$3</f>
        <v>895800800000</v>
      </c>
      <c r="E236" s="9">
        <f ca="1">'일자별 주가'!E236*'종목 기본정보'!E$2*'종목 기본정보'!E$3</f>
        <v>78656160000</v>
      </c>
      <c r="F236" s="9">
        <f ca="1">'일자별 주가'!F236*'종목 기본정보'!F$2*'종목 기본정보'!F$3</f>
        <v>649487500000</v>
      </c>
      <c r="G236" s="9">
        <f t="shared" ca="1" si="6"/>
        <v>1922579460000</v>
      </c>
      <c r="H236" s="7">
        <f t="shared" ca="1" si="7"/>
        <v>154.4240530120482</v>
      </c>
    </row>
    <row r="237" spans="1:8">
      <c r="A237">
        <v>236</v>
      </c>
      <c r="B237" s="9">
        <f ca="1">'일자별 주가'!B237*'종목 기본정보'!B$2*'종목 기본정보'!B$3</f>
        <v>117150000000</v>
      </c>
      <c r="C237" s="9">
        <f ca="1">'일자별 주가'!C237*'종목 기본정보'!C$2*'종목 기본정보'!C$3</f>
        <v>182002500000</v>
      </c>
      <c r="D237" s="9">
        <f ca="1">'일자별 주가'!D237*'종목 기본정보'!D$2*'종목 기본정보'!D$3</f>
        <v>905985200000</v>
      </c>
      <c r="E237" s="9">
        <f ca="1">'일자별 주가'!E237*'종목 기본정보'!E$2*'종목 기본정보'!E$3</f>
        <v>76474640000</v>
      </c>
      <c r="F237" s="9">
        <f ca="1">'일자별 주가'!F237*'종목 기본정보'!F$2*'종목 기본정보'!F$3</f>
        <v>663219500000</v>
      </c>
      <c r="G237" s="9">
        <f t="shared" ca="1" si="6"/>
        <v>1944831840000</v>
      </c>
      <c r="H237" s="7">
        <f t="shared" ca="1" si="7"/>
        <v>156.21139277108432</v>
      </c>
    </row>
    <row r="238" spans="1:8">
      <c r="A238">
        <v>237</v>
      </c>
      <c r="B238" s="9">
        <f ca="1">'일자별 주가'!B238*'종목 기본정보'!B$2*'종목 기본정보'!B$3</f>
        <v>113925000000</v>
      </c>
      <c r="C238" s="9">
        <f ca="1">'일자별 주가'!C238*'종목 기본정보'!C$2*'종목 기본정보'!C$3</f>
        <v>182488500000</v>
      </c>
      <c r="D238" s="9">
        <f ca="1">'일자별 주가'!D238*'종목 기본정보'!D$2*'종목 기본정보'!D$3</f>
        <v>881582000000</v>
      </c>
      <c r="E238" s="9">
        <f ca="1">'일자별 주가'!E238*'종목 기본정보'!E$2*'종목 기본정보'!E$3</f>
        <v>75332400000</v>
      </c>
      <c r="F238" s="9">
        <f ca="1">'일자별 주가'!F238*'종목 기본정보'!F$2*'종목 기본정보'!F$3</f>
        <v>664694000000</v>
      </c>
      <c r="G238" s="9">
        <f t="shared" ca="1" si="6"/>
        <v>1918021900000</v>
      </c>
      <c r="H238" s="7">
        <f t="shared" ca="1" si="7"/>
        <v>154.05798393574298</v>
      </c>
    </row>
    <row r="239" spans="1:8">
      <c r="A239">
        <v>238</v>
      </c>
      <c r="B239" s="9">
        <f ca="1">'일자별 주가'!B239*'종목 기본정보'!B$2*'종목 기본정보'!B$3</f>
        <v>115087500000</v>
      </c>
      <c r="C239" s="9">
        <f ca="1">'일자별 주가'!C239*'종목 기본정보'!C$2*'종목 기본정보'!C$3</f>
        <v>187717500000</v>
      </c>
      <c r="D239" s="9">
        <f ca="1">'일자별 주가'!D239*'종목 기본정보'!D$2*'종목 기본정보'!D$3</f>
        <v>888388000000</v>
      </c>
      <c r="E239" s="9">
        <f ca="1">'일자별 주가'!E239*'종목 기본정보'!E$2*'종목 기본정보'!E$3</f>
        <v>75865680000</v>
      </c>
      <c r="F239" s="9">
        <f ca="1">'일자별 주가'!F239*'종목 기본정보'!F$2*'종목 기본정보'!F$3</f>
        <v>646734500000</v>
      </c>
      <c r="G239" s="9">
        <f t="shared" ca="1" si="6"/>
        <v>1913793180000</v>
      </c>
      <c r="H239" s="7">
        <f t="shared" ca="1" si="7"/>
        <v>153.71832771084337</v>
      </c>
    </row>
    <row r="240" spans="1:8">
      <c r="A240">
        <v>239</v>
      </c>
      <c r="B240" s="9">
        <f ca="1">'일자별 주가'!B240*'종목 기본정보'!B$2*'종목 기본정보'!B$3</f>
        <v>117315000000</v>
      </c>
      <c r="C240" s="9">
        <f ca="1">'일자별 주가'!C240*'종목 기본정보'!C$2*'종목 기본정보'!C$3</f>
        <v>192748500000</v>
      </c>
      <c r="D240" s="9">
        <f ca="1">'일자별 주가'!D240*'종목 기본정보'!D$2*'종목 기본정보'!D$3</f>
        <v>904066400000</v>
      </c>
      <c r="E240" s="9">
        <f ca="1">'일자별 주가'!E240*'종목 기본정보'!E$2*'종목 기본정보'!E$3</f>
        <v>76824000000</v>
      </c>
      <c r="F240" s="9">
        <f ca="1">'일자별 주가'!F240*'종목 기본정보'!F$2*'종목 기본정보'!F$3</f>
        <v>652430500000</v>
      </c>
      <c r="G240" s="9">
        <f t="shared" ca="1" si="6"/>
        <v>1943384400000</v>
      </c>
      <c r="H240" s="7">
        <f t="shared" ca="1" si="7"/>
        <v>156.09513253012048</v>
      </c>
    </row>
    <row r="241" spans="1:8">
      <c r="A241">
        <v>240</v>
      </c>
      <c r="B241" s="9">
        <f ca="1">'일자별 주가'!B241*'종목 기본정보'!B$2*'종목 기본정보'!B$3</f>
        <v>114022500000</v>
      </c>
      <c r="C241" s="9">
        <f ca="1">'일자별 주가'!C241*'종목 기본정보'!C$2*'종목 기본정보'!C$3</f>
        <v>188896500000</v>
      </c>
      <c r="D241" s="9">
        <f ca="1">'일자별 주가'!D241*'종목 기본정보'!D$2*'종목 기본정보'!D$3</f>
        <v>902508400000</v>
      </c>
      <c r="E241" s="9">
        <f ca="1">'일자별 주가'!E241*'종목 기본정보'!E$2*'종목 기본정보'!E$3</f>
        <v>75365840000</v>
      </c>
      <c r="F241" s="9">
        <f ca="1">'일자별 주가'!F241*'종목 기본정보'!F$2*'종목 기본정보'!F$3</f>
        <v>663151000000</v>
      </c>
      <c r="G241" s="9">
        <f t="shared" ca="1" si="6"/>
        <v>1943944240000</v>
      </c>
      <c r="H241" s="7">
        <f t="shared" ca="1" si="7"/>
        <v>156.14009959839356</v>
      </c>
    </row>
    <row r="242" spans="1:8">
      <c r="A242">
        <v>241</v>
      </c>
      <c r="B242" s="9">
        <f ca="1">'일자별 주가'!B242*'종목 기본정보'!B$2*'종목 기본정보'!B$3</f>
        <v>115050000000</v>
      </c>
      <c r="C242" s="9">
        <f ca="1">'일자별 주가'!C242*'종목 기본정보'!C$2*'종목 기본정보'!C$3</f>
        <v>194107500000</v>
      </c>
      <c r="D242" s="9">
        <f ca="1">'일자별 주가'!D242*'종목 기본정보'!D$2*'종목 기본정보'!D$3</f>
        <v>904804400000</v>
      </c>
      <c r="E242" s="9">
        <f ca="1">'일자별 주가'!E242*'종목 기본정보'!E$2*'종목 기본정보'!E$3</f>
        <v>75482880000</v>
      </c>
      <c r="F242" s="9">
        <f ca="1">'일자별 주가'!F242*'종목 기본정보'!F$2*'종목 기본정보'!F$3</f>
        <v>670246500000</v>
      </c>
      <c r="G242" s="9">
        <f t="shared" ca="1" si="6"/>
        <v>1959691280000</v>
      </c>
      <c r="H242" s="7">
        <f t="shared" ca="1" si="7"/>
        <v>157.40492208835343</v>
      </c>
    </row>
    <row r="243" spans="1:8">
      <c r="A243">
        <v>242</v>
      </c>
      <c r="B243" s="9">
        <f ca="1">'일자별 주가'!B243*'종목 기본정보'!B$2*'종목 기본정보'!B$3</f>
        <v>114502500000</v>
      </c>
      <c r="C243" s="9">
        <f ca="1">'일자별 주가'!C243*'종목 기본정보'!C$2*'종목 기본정보'!C$3</f>
        <v>190575000000</v>
      </c>
      <c r="D243" s="9">
        <f ca="1">'일자별 주가'!D243*'종목 기본정보'!D$2*'종목 기본정보'!D$3</f>
        <v>901426000000</v>
      </c>
      <c r="E243" s="9">
        <f ca="1">'일자별 주가'!E243*'종목 기본정보'!E$2*'종목 기본정보'!E$3</f>
        <v>76479040000</v>
      </c>
      <c r="F243" s="9">
        <f ca="1">'일자별 주가'!F243*'종목 기본정보'!F$2*'종목 기본정보'!F$3</f>
        <v>685525000000</v>
      </c>
      <c r="G243" s="9">
        <f t="shared" ca="1" si="6"/>
        <v>1968507540000</v>
      </c>
      <c r="H243" s="7">
        <f t="shared" ca="1" si="7"/>
        <v>158.11305542168674</v>
      </c>
    </row>
    <row r="244" spans="1:8">
      <c r="A244">
        <v>243</v>
      </c>
      <c r="B244" s="9">
        <f ca="1">'일자별 주가'!B244*'종목 기본정보'!B$2*'종목 기본정보'!B$3</f>
        <v>112807500000</v>
      </c>
      <c r="C244" s="9">
        <f ca="1">'일자별 주가'!C244*'종목 기본정보'!C$2*'종목 기본정보'!C$3</f>
        <v>186547500000</v>
      </c>
      <c r="D244" s="9">
        <f ca="1">'일자별 주가'!D244*'종목 기본정보'!D$2*'종목 기본정보'!D$3</f>
        <v>897145600000</v>
      </c>
      <c r="E244" s="9">
        <f ca="1">'일자별 주가'!E244*'종목 기본정보'!E$2*'종목 기본정보'!E$3</f>
        <v>78399200000</v>
      </c>
      <c r="F244" s="9">
        <f ca="1">'일자별 주가'!F244*'종목 기본정보'!F$2*'종목 기본정보'!F$3</f>
        <v>688360500000</v>
      </c>
      <c r="G244" s="9">
        <f t="shared" ca="1" si="6"/>
        <v>1963260300000</v>
      </c>
      <c r="H244" s="7">
        <f t="shared" ca="1" si="7"/>
        <v>157.69159036144578</v>
      </c>
    </row>
    <row r="245" spans="1:8">
      <c r="A245">
        <v>244</v>
      </c>
      <c r="B245" s="9">
        <f ca="1">'일자별 주가'!B245*'종목 기본정보'!B$2*'종목 기본정보'!B$3</f>
        <v>116302500000</v>
      </c>
      <c r="C245" s="9">
        <f ca="1">'일자별 주가'!C245*'종목 기본정보'!C$2*'종목 기본정보'!C$3</f>
        <v>189216000000</v>
      </c>
      <c r="D245" s="9">
        <f ca="1">'일자별 주가'!D245*'종목 기본정보'!D$2*'종목 기본정보'!D$3</f>
        <v>870561200000</v>
      </c>
      <c r="E245" s="9">
        <f ca="1">'일자별 주가'!E245*'종목 기본정보'!E$2*'종목 기본정보'!E$3</f>
        <v>79405040000</v>
      </c>
      <c r="F245" s="9">
        <f ca="1">'일자별 주가'!F245*'종목 기본정보'!F$2*'종목 기본정보'!F$3</f>
        <v>690238000000</v>
      </c>
      <c r="G245" s="9">
        <f t="shared" ca="1" si="6"/>
        <v>1945722740000</v>
      </c>
      <c r="H245" s="7">
        <f t="shared" ca="1" si="7"/>
        <v>156.28295100401607</v>
      </c>
    </row>
    <row r="246" spans="1:8">
      <c r="A246">
        <v>245</v>
      </c>
      <c r="B246" s="9">
        <f ca="1">'일자별 주가'!B246*'종목 기본정보'!B$2*'종목 기본정보'!B$3</f>
        <v>113985000000</v>
      </c>
      <c r="C246" s="9">
        <f ca="1">'일자별 주가'!C246*'종목 기본정보'!C$2*'종목 기본정보'!C$3</f>
        <v>187218000000</v>
      </c>
      <c r="D246" s="9">
        <f ca="1">'일자별 주가'!D246*'종목 기본정보'!D$2*'종목 기본정보'!D$3</f>
        <v>844550800000</v>
      </c>
      <c r="E246" s="9">
        <f ca="1">'일자별 주가'!E246*'종목 기본정보'!E$2*'종목 기본정보'!E$3</f>
        <v>77711040000</v>
      </c>
      <c r="F246" s="9">
        <f ca="1">'일자별 주가'!F246*'종목 기본정보'!F$2*'종목 기본정보'!F$3</f>
        <v>700392500000</v>
      </c>
      <c r="G246" s="9">
        <f t="shared" ca="1" si="6"/>
        <v>1923857340000</v>
      </c>
      <c r="H246" s="7">
        <f t="shared" ca="1" si="7"/>
        <v>154.52669397590361</v>
      </c>
    </row>
    <row r="247" spans="1:8">
      <c r="A247">
        <v>246</v>
      </c>
      <c r="B247" s="9">
        <f ca="1">'일자별 주가'!B247*'종목 기본정보'!B$2*'종목 기본정보'!B$3</f>
        <v>117285000000</v>
      </c>
      <c r="C247" s="9">
        <f ca="1">'일자별 주가'!C247*'종목 기본정보'!C$2*'종목 기본정보'!C$3</f>
        <v>191317500000</v>
      </c>
      <c r="D247" s="9">
        <f ca="1">'일자별 주가'!D247*'종목 기본정보'!D$2*'종목 기본정보'!D$3</f>
        <v>862672800000</v>
      </c>
      <c r="E247" s="9">
        <f ca="1">'일자별 주가'!E247*'종목 기본정보'!E$2*'종목 기본정보'!E$3</f>
        <v>79135760000</v>
      </c>
      <c r="F247" s="9">
        <f ca="1">'일자별 주가'!F247*'종목 기본정보'!F$2*'종목 기본정보'!F$3</f>
        <v>712872000000</v>
      </c>
      <c r="G247" s="9">
        <f t="shared" ca="1" si="6"/>
        <v>1963283060000</v>
      </c>
      <c r="H247" s="7">
        <f t="shared" ca="1" si="7"/>
        <v>157.69341847389558</v>
      </c>
    </row>
    <row r="248" spans="1:8">
      <c r="A248">
        <v>247</v>
      </c>
      <c r="B248" s="9">
        <f ca="1">'일자별 주가'!B248*'종목 기본정보'!B$2*'종목 기본정보'!B$3</f>
        <v>115410000000</v>
      </c>
      <c r="C248" s="9">
        <f ca="1">'일자별 주가'!C248*'종목 기본정보'!C$2*'종목 기본정보'!C$3</f>
        <v>197001000000</v>
      </c>
      <c r="D248" s="9">
        <f ca="1">'일자별 주가'!D248*'종목 기본정보'!D$2*'종목 기본정보'!D$3</f>
        <v>874136400000</v>
      </c>
      <c r="E248" s="9">
        <f ca="1">'일자별 주가'!E248*'종목 기본정보'!E$2*'종목 기본정보'!E$3</f>
        <v>80707440000</v>
      </c>
      <c r="F248" s="9">
        <f ca="1">'일자별 주가'!F248*'종목 기본정보'!F$2*'종목 기본정보'!F$3</f>
        <v>693133500000</v>
      </c>
      <c r="G248" s="9">
        <f t="shared" ca="1" si="6"/>
        <v>1960388340000</v>
      </c>
      <c r="H248" s="7">
        <f t="shared" ca="1" si="7"/>
        <v>157.46091084337351</v>
      </c>
    </row>
    <row r="249" spans="1:8">
      <c r="A249">
        <v>248</v>
      </c>
      <c r="B249" s="9">
        <f ca="1">'일자별 주가'!B249*'종목 기본정보'!B$2*'종목 기본정보'!B$3</f>
        <v>117217500000</v>
      </c>
      <c r="C249" s="9">
        <f ca="1">'일자별 주가'!C249*'종목 기본정보'!C$2*'종목 기본정보'!C$3</f>
        <v>193783500000</v>
      </c>
      <c r="D249" s="9">
        <f ca="1">'일자별 주가'!D249*'종목 기본정보'!D$2*'종목 기본정보'!D$3</f>
        <v>855112400000</v>
      </c>
      <c r="E249" s="9">
        <f ca="1">'일자별 주가'!E249*'종목 기본정보'!E$2*'종목 기본정보'!E$3</f>
        <v>80840320000</v>
      </c>
      <c r="F249" s="9">
        <f ca="1">'일자별 주가'!F249*'종목 기본정보'!F$2*'종목 기본정보'!F$3</f>
        <v>678843000000</v>
      </c>
      <c r="G249" s="9">
        <f t="shared" ca="1" si="6"/>
        <v>1925796720000</v>
      </c>
      <c r="H249" s="7">
        <f t="shared" ca="1" si="7"/>
        <v>154.68246746987953</v>
      </c>
    </row>
    <row r="250" spans="1:8">
      <c r="A250">
        <v>249</v>
      </c>
      <c r="B250" s="9">
        <f ca="1">'일자별 주가'!B250*'종목 기본정보'!B$2*'종목 기본정보'!B$3</f>
        <v>120052500000</v>
      </c>
      <c r="C250" s="9">
        <f ca="1">'일자별 주가'!C250*'종목 기본정보'!C$2*'종목 기본정보'!C$3</f>
        <v>195997500000</v>
      </c>
      <c r="D250" s="9">
        <f ca="1">'일자별 주가'!D250*'종목 기본정보'!D$2*'종목 기본정보'!D$3</f>
        <v>856014400000</v>
      </c>
      <c r="E250" s="9">
        <f ca="1">'일자별 주가'!E250*'종목 기본정보'!E$2*'종목 기본정보'!E$3</f>
        <v>78578720000</v>
      </c>
      <c r="F250" s="9">
        <f ca="1">'일자별 주가'!F250*'종목 기본정보'!F$2*'종목 기본정보'!F$3</f>
        <v>664102500000</v>
      </c>
      <c r="G250" s="9">
        <f t="shared" ca="1" si="6"/>
        <v>1914745620000</v>
      </c>
      <c r="H250" s="7">
        <f t="shared" ca="1" si="7"/>
        <v>153.79482891566266</v>
      </c>
    </row>
    <row r="251" spans="1:8">
      <c r="A251">
        <v>250</v>
      </c>
      <c r="B251" s="9">
        <f ca="1">'일자별 주가'!B251*'종목 기본정보'!B$2*'종목 기본정보'!B$3</f>
        <v>122055000000</v>
      </c>
      <c r="C251" s="9">
        <f ca="1">'일자별 주가'!C251*'종목 기본정보'!C$2*'종목 기본정보'!C$3</f>
        <v>191943000000</v>
      </c>
      <c r="D251" s="9">
        <f ca="1">'일자별 주가'!D251*'종목 기본정보'!D$2*'종목 기본정보'!D$3</f>
        <v>835711200000</v>
      </c>
      <c r="E251" s="9">
        <f ca="1">'일자별 주가'!E251*'종목 기본정보'!E$2*'종목 기본정보'!E$3</f>
        <v>80033360000</v>
      </c>
      <c r="F251" s="9">
        <f ca="1">'일자별 주가'!F251*'종목 기본정보'!F$2*'종목 기본정보'!F$3</f>
        <v>665944000000</v>
      </c>
      <c r="G251" s="9">
        <f t="shared" ca="1" si="6"/>
        <v>1895686560000</v>
      </c>
      <c r="H251" s="7">
        <f t="shared" ca="1" si="7"/>
        <v>152.26398072289155</v>
      </c>
    </row>
    <row r="252" spans="1:8">
      <c r="A252">
        <v>251</v>
      </c>
      <c r="B252" s="9">
        <f ca="1">'일자별 주가'!B252*'종목 기본정보'!B$2*'종목 기본정보'!B$3</f>
        <v>125302500000</v>
      </c>
      <c r="C252" s="9">
        <f ca="1">'일자별 주가'!C252*'종목 기본정보'!C$2*'종목 기본정보'!C$3</f>
        <v>191070000000</v>
      </c>
      <c r="D252" s="9">
        <f ca="1">'일자별 주가'!D252*'종목 기본정보'!D$2*'종목 기본정보'!D$3</f>
        <v>819163600000</v>
      </c>
      <c r="E252" s="9">
        <f ca="1">'일자별 주가'!E252*'종목 기본정보'!E$2*'종목 기본정보'!E$3</f>
        <v>79368960000</v>
      </c>
      <c r="F252" s="9">
        <f ca="1">'일자별 주가'!F252*'종목 기본정보'!F$2*'종목 기본정보'!F$3</f>
        <v>660219500000</v>
      </c>
      <c r="G252" s="9">
        <f t="shared" ca="1" si="6"/>
        <v>1875124560000</v>
      </c>
      <c r="H252" s="7">
        <f t="shared" ca="1" si="7"/>
        <v>150.61241445783133</v>
      </c>
    </row>
    <row r="253" spans="1:8">
      <c r="A253">
        <v>252</v>
      </c>
      <c r="B253" s="9">
        <f ca="1">'일자별 주가'!B253*'종목 기본정보'!B$2*'종목 기본정보'!B$3</f>
        <v>127492500000</v>
      </c>
      <c r="C253" s="9">
        <f ca="1">'일자별 주가'!C253*'종목 기본정보'!C$2*'종목 기본정보'!C$3</f>
        <v>185341500000</v>
      </c>
      <c r="D253" s="9">
        <f ca="1">'일자별 주가'!D253*'종목 기본정보'!D$2*'종목 기본정보'!D$3</f>
        <v>831135600000</v>
      </c>
      <c r="E253" s="9">
        <f ca="1">'일자별 주가'!E253*'종목 기본정보'!E$2*'종목 기본정보'!E$3</f>
        <v>79254560000</v>
      </c>
      <c r="F253" s="9">
        <f ca="1">'일자별 주가'!F253*'종목 기본정보'!F$2*'종목 기본정보'!F$3</f>
        <v>641535500000</v>
      </c>
      <c r="G253" s="9">
        <f t="shared" ca="1" si="6"/>
        <v>1864759660000</v>
      </c>
      <c r="H253" s="7">
        <f t="shared" ca="1" si="7"/>
        <v>149.77989236947792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pane ySplit="1" topLeftCell="A2" activePane="bottomLeft" state="frozen"/>
      <selection pane="bottomLeft" activeCell="A15" sqref="A15:B31"/>
    </sheetView>
  </sheetViews>
  <sheetFormatPr defaultRowHeight="16.5"/>
  <cols>
    <col min="2" max="2" width="9" style="7"/>
    <col min="3" max="4" width="18" bestFit="1" customWidth="1"/>
    <col min="5" max="5" width="4.5" customWidth="1"/>
    <col min="6" max="6" width="11.375" bestFit="1" customWidth="1"/>
  </cols>
  <sheetData>
    <row r="1" spans="1:7">
      <c r="A1" s="3" t="s">
        <v>9</v>
      </c>
      <c r="B1" s="13" t="s">
        <v>11</v>
      </c>
      <c r="C1" s="3" t="s">
        <v>12</v>
      </c>
      <c r="D1" s="3" t="s">
        <v>17</v>
      </c>
      <c r="F1" s="11" t="s">
        <v>13</v>
      </c>
      <c r="G1" s="12">
        <v>2.2499999999999999E-2</v>
      </c>
    </row>
    <row r="2" spans="1:7">
      <c r="A2">
        <v>1</v>
      </c>
      <c r="B2" s="7">
        <f>'일자별 시가총액'!H2</f>
        <v>100</v>
      </c>
      <c r="C2" s="14">
        <f>B2*EXP(($G$1-$G$2)*(($G$3-A2)/252))</f>
        <v>100.18469415946785</v>
      </c>
      <c r="D2" s="14">
        <f>B2*EXP(($G$1-$G$2)*(($G$4-A2)/252))</f>
        <v>100.37271667704235</v>
      </c>
      <c r="F2" s="11" t="s">
        <v>16</v>
      </c>
      <c r="G2" s="12">
        <v>1.4999999999999999E-2</v>
      </c>
    </row>
    <row r="3" spans="1:7">
      <c r="A3">
        <v>2</v>
      </c>
      <c r="B3" s="7">
        <f ca="1">'일자별 시가총액'!H3</f>
        <v>100.57049799196787</v>
      </c>
      <c r="C3" s="14">
        <f t="shared" ref="C3:C64" ca="1" si="0">B3*EXP(($G$1-$G$2)*(($G$3-A3)/252))</f>
        <v>100.7532471747373</v>
      </c>
      <c r="D3" s="14">
        <f t="shared" ref="D3:D59" ca="1" si="1">B3*EXP(($G$1-$G$2)*(($G$4-A3)/252))</f>
        <v>100.94233672924994</v>
      </c>
      <c r="F3" s="11" t="s">
        <v>14</v>
      </c>
      <c r="G3">
        <v>63</v>
      </c>
    </row>
    <row r="4" spans="1:7">
      <c r="A4">
        <v>3</v>
      </c>
      <c r="B4" s="7">
        <f ca="1">'일자별 시가총액'!H4</f>
        <v>99.647182329317275</v>
      </c>
      <c r="C4" s="14">
        <f t="shared" ca="1" si="0"/>
        <v>99.825282697192677</v>
      </c>
      <c r="D4" s="14">
        <f t="shared" ca="1" si="1"/>
        <v>100.01263068610241</v>
      </c>
      <c r="F4" s="11" t="s">
        <v>15</v>
      </c>
      <c r="G4">
        <v>126</v>
      </c>
    </row>
    <row r="5" spans="1:7">
      <c r="A5">
        <v>4</v>
      </c>
      <c r="B5" s="7">
        <f ca="1">'일자별 시가총액'!H5</f>
        <v>99.510597590361442</v>
      </c>
      <c r="C5" s="14">
        <f t="shared" ca="1" si="0"/>
        <v>99.685486964899681</v>
      </c>
      <c r="D5" s="14">
        <f t="shared" ca="1" si="1"/>
        <v>99.872572590923014</v>
      </c>
    </row>
    <row r="6" spans="1:7">
      <c r="A6">
        <v>5</v>
      </c>
      <c r="B6" s="7">
        <f ca="1">'일자별 시가총액'!H6</f>
        <v>99.561945381526101</v>
      </c>
      <c r="C6" s="14">
        <f t="shared" ca="1" si="0"/>
        <v>99.733956682857453</v>
      </c>
      <c r="D6" s="14">
        <f t="shared" ca="1" si="1"/>
        <v>99.921133274855904</v>
      </c>
    </row>
    <row r="7" spans="1:7">
      <c r="A7">
        <v>6</v>
      </c>
      <c r="B7" s="7">
        <f ca="1">'일자별 시가총액'!H7</f>
        <v>99.654693975903612</v>
      </c>
      <c r="C7" s="14">
        <f t="shared" ca="1" si="0"/>
        <v>99.823894523785086</v>
      </c>
      <c r="D7" s="14">
        <f t="shared" ca="1" si="1"/>
        <v>100.01123990742801</v>
      </c>
    </row>
    <row r="8" spans="1:7">
      <c r="A8">
        <v>7</v>
      </c>
      <c r="B8" s="7">
        <f ca="1">'일자별 시가총액'!H8</f>
        <v>101.49094457831325</v>
      </c>
      <c r="C8" s="14">
        <f t="shared" ca="1" si="0"/>
        <v>101.66023719059923</v>
      </c>
      <c r="D8" s="14">
        <f t="shared" ca="1" si="1"/>
        <v>101.85102894670693</v>
      </c>
    </row>
    <row r="9" spans="1:7">
      <c r="A9">
        <v>8</v>
      </c>
      <c r="B9" s="7">
        <f ca="1">'일자별 시가총액'!H9</f>
        <v>101.2068610441767</v>
      </c>
      <c r="C9" s="14">
        <f t="shared" ca="1" si="0"/>
        <v>101.37266270069635</v>
      </c>
      <c r="D9" s="14">
        <f t="shared" ca="1" si="1"/>
        <v>101.56291474881738</v>
      </c>
    </row>
    <row r="10" spans="1:7">
      <c r="A10">
        <v>9</v>
      </c>
      <c r="B10" s="7">
        <f ca="1">'일자별 시가총액'!H10</f>
        <v>101.5057076305221</v>
      </c>
      <c r="C10" s="14">
        <f t="shared" ca="1" si="0"/>
        <v>101.66897296371513</v>
      </c>
      <c r="D10" s="14">
        <f t="shared" ca="1" si="1"/>
        <v>101.8597811147629</v>
      </c>
    </row>
    <row r="11" spans="1:7">
      <c r="A11">
        <v>10</v>
      </c>
      <c r="B11" s="7">
        <f ca="1">'일자별 시가총액'!H11</f>
        <v>101.1614361445783</v>
      </c>
      <c r="C11" s="14">
        <f t="shared" ca="1" si="0"/>
        <v>101.32113218470215</v>
      </c>
      <c r="D11" s="14">
        <f t="shared" ca="1" si="1"/>
        <v>101.51128752246805</v>
      </c>
    </row>
    <row r="12" spans="1:7">
      <c r="A12">
        <v>11</v>
      </c>
      <c r="B12" s="7">
        <f ca="1">'일자별 시가총액'!H12</f>
        <v>100.0627421686747</v>
      </c>
      <c r="C12" s="14">
        <f t="shared" ca="1" si="0"/>
        <v>100.21772106762711</v>
      </c>
      <c r="D12" s="14">
        <f t="shared" ca="1" si="1"/>
        <v>100.40580556874585</v>
      </c>
    </row>
    <row r="13" spans="1:7">
      <c r="A13">
        <v>12</v>
      </c>
      <c r="B13" s="7">
        <f ca="1">'일자별 시가총액'!H13</f>
        <v>101.25161285140562</v>
      </c>
      <c r="C13" s="14">
        <f t="shared" ca="1" si="0"/>
        <v>101.40541503053743</v>
      </c>
      <c r="D13" s="14">
        <f t="shared" ca="1" si="1"/>
        <v>101.59572854688534</v>
      </c>
    </row>
    <row r="14" spans="1:7">
      <c r="A14">
        <v>13</v>
      </c>
      <c r="B14" s="7">
        <f ca="1">'일자별 시가총액'!H14</f>
        <v>103.03739116465864</v>
      </c>
      <c r="C14" s="14">
        <f t="shared" ca="1" si="0"/>
        <v>103.19083475682014</v>
      </c>
      <c r="D14" s="14">
        <f t="shared" ca="1" si="1"/>
        <v>103.38449907555039</v>
      </c>
    </row>
    <row r="15" spans="1:7">
      <c r="A15">
        <v>14</v>
      </c>
      <c r="B15" s="7">
        <f ca="1">'일자별 시가총액'!H15</f>
        <v>102.62445140562248</v>
      </c>
      <c r="C15" s="14">
        <f t="shared" ca="1" si="0"/>
        <v>102.77422124455316</v>
      </c>
      <c r="D15" s="14">
        <f t="shared" ca="1" si="1"/>
        <v>102.96710368016154</v>
      </c>
    </row>
    <row r="16" spans="1:7">
      <c r="A16">
        <v>15</v>
      </c>
      <c r="B16" s="7">
        <f ca="1">'일자별 시가총액'!H16</f>
        <v>101.97498795180724</v>
      </c>
      <c r="C16" s="14">
        <f t="shared" ca="1" si="0"/>
        <v>102.12077061170248</v>
      </c>
      <c r="D16" s="14">
        <f t="shared" ca="1" si="1"/>
        <v>102.31242667801236</v>
      </c>
    </row>
    <row r="17" spans="1:4">
      <c r="A17">
        <v>16</v>
      </c>
      <c r="B17" s="7">
        <f ca="1">'일자별 시가총액'!H17</f>
        <v>101.46985060240962</v>
      </c>
      <c r="C17" s="14">
        <f t="shared" ca="1" si="0"/>
        <v>101.61188691352434</v>
      </c>
      <c r="D17" s="14">
        <f t="shared" ca="1" si="1"/>
        <v>101.80258792781865</v>
      </c>
    </row>
    <row r="18" spans="1:4">
      <c r="A18">
        <v>17</v>
      </c>
      <c r="B18" s="7">
        <f ca="1">'일자별 시가총액'!H18</f>
        <v>102.44208192771084</v>
      </c>
      <c r="C18" s="14">
        <f t="shared" ca="1" si="0"/>
        <v>102.58242606304593</v>
      </c>
      <c r="D18" s="14">
        <f t="shared" ca="1" si="1"/>
        <v>102.77494854533825</v>
      </c>
    </row>
    <row r="19" spans="1:4">
      <c r="A19">
        <v>18</v>
      </c>
      <c r="B19" s="7">
        <f ca="1">'일자별 시가총액'!H19</f>
        <v>103.31718393574296</v>
      </c>
      <c r="C19" s="14">
        <f t="shared" ca="1" si="0"/>
        <v>103.45564786491273</v>
      </c>
      <c r="D19" s="14">
        <f t="shared" ca="1" si="1"/>
        <v>103.64980917400352</v>
      </c>
    </row>
    <row r="20" spans="1:4">
      <c r="A20">
        <v>19</v>
      </c>
      <c r="B20" s="7">
        <f ca="1">'일자별 시가총액'!H20</f>
        <v>103.15566425702811</v>
      </c>
      <c r="C20" s="14">
        <f t="shared" ca="1" si="0"/>
        <v>103.29083754246091</v>
      </c>
      <c r="D20" s="14">
        <f t="shared" ca="1" si="1"/>
        <v>103.48468954231031</v>
      </c>
    </row>
    <row r="21" spans="1:4">
      <c r="A21">
        <v>20</v>
      </c>
      <c r="B21" s="7">
        <f ca="1">'일자별 시가총액'!H21</f>
        <v>101.0865751004016</v>
      </c>
      <c r="C21" s="14">
        <f t="shared" ca="1" si="0"/>
        <v>101.21602466293972</v>
      </c>
      <c r="D21" s="14">
        <f t="shared" ca="1" si="1"/>
        <v>101.40598273922747</v>
      </c>
    </row>
    <row r="22" spans="1:4">
      <c r="A22">
        <v>21</v>
      </c>
      <c r="B22" s="7">
        <f ca="1">'일자별 시가총액'!H22</f>
        <v>101.13445783132531</v>
      </c>
      <c r="C22" s="14">
        <f t="shared" ca="1" si="0"/>
        <v>101.26095494784131</v>
      </c>
      <c r="D22" s="14">
        <f t="shared" ca="1" si="1"/>
        <v>101.45099734744164</v>
      </c>
    </row>
    <row r="23" spans="1:4">
      <c r="A23">
        <v>22</v>
      </c>
      <c r="B23" s="7">
        <f ca="1">'일자별 시가총액'!H23</f>
        <v>100.80109558232932</v>
      </c>
      <c r="C23" s="14">
        <f t="shared" ca="1" si="0"/>
        <v>100.92417199519288</v>
      </c>
      <c r="D23" s="14">
        <f t="shared" ca="1" si="1"/>
        <v>101.11358233438555</v>
      </c>
    </row>
    <row r="24" spans="1:4">
      <c r="A24">
        <v>23</v>
      </c>
      <c r="B24" s="7">
        <f ca="1">'일자별 시가총액'!H24</f>
        <v>99.995217670682734</v>
      </c>
      <c r="C24" s="14">
        <f t="shared" ca="1" si="0"/>
        <v>100.11433048289707</v>
      </c>
      <c r="D24" s="14">
        <f t="shared" ca="1" si="1"/>
        <v>100.30222094481454</v>
      </c>
    </row>
    <row r="25" spans="1:4">
      <c r="A25">
        <v>24</v>
      </c>
      <c r="B25" s="7">
        <f ca="1">'일자별 시가총액'!H25</f>
        <v>99.996923694779113</v>
      </c>
      <c r="C25" s="14">
        <f t="shared" ca="1" si="0"/>
        <v>100.11305893951926</v>
      </c>
      <c r="D25" s="14">
        <f t="shared" ca="1" si="1"/>
        <v>100.30094701505637</v>
      </c>
    </row>
    <row r="26" spans="1:4">
      <c r="A26">
        <v>25</v>
      </c>
      <c r="B26" s="7">
        <f ca="1">'일자별 시가총액'!H26</f>
        <v>100.83048514056226</v>
      </c>
      <c r="C26" s="14">
        <f t="shared" ca="1" si="0"/>
        <v>100.94458412590258</v>
      </c>
      <c r="D26" s="14">
        <f t="shared" ca="1" si="1"/>
        <v>101.13403277374347</v>
      </c>
    </row>
    <row r="27" spans="1:4">
      <c r="A27">
        <v>26</v>
      </c>
      <c r="B27" s="7">
        <f ca="1">'일자별 시가총액'!H27</f>
        <v>101.9082297188755</v>
      </c>
      <c r="C27" s="14">
        <f t="shared" ca="1" si="0"/>
        <v>102.02051190157617</v>
      </c>
      <c r="D27" s="14">
        <f t="shared" ca="1" si="1"/>
        <v>102.21197980645834</v>
      </c>
    </row>
    <row r="28" spans="1:4">
      <c r="A28">
        <v>27</v>
      </c>
      <c r="B28" s="7">
        <f ca="1">'일자별 시가총액'!H28</f>
        <v>102.06946345381527</v>
      </c>
      <c r="C28" s="14">
        <f t="shared" ca="1" si="0"/>
        <v>102.17888219994815</v>
      </c>
      <c r="D28" s="14">
        <f t="shared" ca="1" si="1"/>
        <v>102.37064732769913</v>
      </c>
    </row>
    <row r="29" spans="1:4">
      <c r="A29">
        <v>28</v>
      </c>
      <c r="B29" s="7">
        <f ca="1">'일자별 시가총액'!H29</f>
        <v>103.38759839357429</v>
      </c>
      <c r="C29" s="14">
        <f t="shared" ca="1" si="0"/>
        <v>103.49534991941083</v>
      </c>
      <c r="D29" s="14">
        <f t="shared" ca="1" si="1"/>
        <v>103.68958573968619</v>
      </c>
    </row>
    <row r="30" spans="1:4">
      <c r="A30">
        <v>29</v>
      </c>
      <c r="B30" s="7">
        <f ca="1">'일자별 시가총액'!H30</f>
        <v>104.28366907630522</v>
      </c>
      <c r="C30" s="14">
        <f t="shared" ca="1" si="0"/>
        <v>104.38924762634227</v>
      </c>
      <c r="D30" s="14">
        <f t="shared" ca="1" si="1"/>
        <v>104.58516107710521</v>
      </c>
    </row>
    <row r="31" spans="1:4">
      <c r="A31">
        <v>30</v>
      </c>
      <c r="B31" s="7">
        <f ca="1">'일자별 시가총액'!H31</f>
        <v>104.47278554216868</v>
      </c>
      <c r="C31" s="14">
        <f t="shared" ca="1" si="0"/>
        <v>104.57544314621902</v>
      </c>
      <c r="D31" s="14">
        <f t="shared" ca="1" si="1"/>
        <v>104.77170604108321</v>
      </c>
    </row>
    <row r="32" spans="1:4">
      <c r="A32">
        <v>31</v>
      </c>
      <c r="B32" s="7">
        <f ca="1">'일자별 시가총액'!H32</f>
        <v>105.68150843373493</v>
      </c>
      <c r="C32" s="14">
        <f t="shared" ca="1" si="0"/>
        <v>105.78220543272674</v>
      </c>
      <c r="D32" s="14">
        <f t="shared" ca="1" si="1"/>
        <v>105.9807331294664</v>
      </c>
    </row>
    <row r="33" spans="1:4">
      <c r="A33">
        <v>32</v>
      </c>
      <c r="B33" s="7">
        <f ca="1">'일자별 시가총액'!H33</f>
        <v>106.46613815261044</v>
      </c>
      <c r="C33" s="14">
        <f t="shared" ca="1" si="0"/>
        <v>106.56441116690286</v>
      </c>
      <c r="D33" s="14">
        <f t="shared" ca="1" si="1"/>
        <v>106.76440687522486</v>
      </c>
    </row>
    <row r="34" spans="1:4">
      <c r="A34">
        <v>33</v>
      </c>
      <c r="B34" s="7">
        <f ca="1">'일자별 시가총액'!H34</f>
        <v>108.81428273092368</v>
      </c>
      <c r="C34" s="14">
        <f t="shared" ca="1" si="0"/>
        <v>108.91148172645637</v>
      </c>
      <c r="D34" s="14">
        <f t="shared" ca="1" si="1"/>
        <v>109.11588232036729</v>
      </c>
    </row>
    <row r="35" spans="1:4">
      <c r="A35">
        <v>34</v>
      </c>
      <c r="B35" s="7">
        <f ca="1">'일자별 시가총액'!H35</f>
        <v>107.66367710843375</v>
      </c>
      <c r="C35" s="14">
        <f t="shared" ca="1" si="0"/>
        <v>107.75664122813536</v>
      </c>
      <c r="D35" s="14">
        <f t="shared" ca="1" si="1"/>
        <v>107.95887446484952</v>
      </c>
    </row>
    <row r="36" spans="1:4">
      <c r="A36">
        <v>35</v>
      </c>
      <c r="B36" s="7">
        <f ca="1">'일자별 시가총액'!H36</f>
        <v>105.51603212851406</v>
      </c>
      <c r="C36" s="14">
        <f t="shared" ca="1" si="0"/>
        <v>105.6039988029782</v>
      </c>
      <c r="D36" s="14">
        <f t="shared" ca="1" si="1"/>
        <v>105.80219204883733</v>
      </c>
    </row>
    <row r="37" spans="1:4">
      <c r="A37">
        <v>36</v>
      </c>
      <c r="B37" s="7">
        <f ca="1">'일자별 시가총액'!H37</f>
        <v>105.21848995983936</v>
      </c>
      <c r="C37" s="14">
        <f t="shared" ca="1" si="0"/>
        <v>105.30307451244185</v>
      </c>
      <c r="D37" s="14">
        <f t="shared" ca="1" si="1"/>
        <v>105.500702995957</v>
      </c>
    </row>
    <row r="38" spans="1:4">
      <c r="A38">
        <v>37</v>
      </c>
      <c r="B38" s="7">
        <f ca="1">'일자별 시가총액'!H38</f>
        <v>105.66318072289155</v>
      </c>
      <c r="C38" s="14">
        <f t="shared" ca="1" si="0"/>
        <v>105.74497554117418</v>
      </c>
      <c r="D38" s="14">
        <f t="shared" ca="1" si="1"/>
        <v>105.94343336638309</v>
      </c>
    </row>
    <row r="39" spans="1:4">
      <c r="A39">
        <v>38</v>
      </c>
      <c r="B39" s="7">
        <f ca="1">'일자별 시가총액'!H39</f>
        <v>107.50004658634538</v>
      </c>
      <c r="C39" s="14">
        <f t="shared" ca="1" si="0"/>
        <v>107.58006150381848</v>
      </c>
      <c r="D39" s="14">
        <f t="shared" ca="1" si="1"/>
        <v>107.78196334296139</v>
      </c>
    </row>
    <row r="40" spans="1:4">
      <c r="A40">
        <v>39</v>
      </c>
      <c r="B40" s="7">
        <f ca="1">'일자별 시가총액'!H40</f>
        <v>108.67448353413656</v>
      </c>
      <c r="C40" s="14">
        <f t="shared" ca="1" si="0"/>
        <v>108.7521358949168</v>
      </c>
      <c r="D40" s="14">
        <f t="shared" ca="1" si="1"/>
        <v>108.95623743511835</v>
      </c>
    </row>
    <row r="41" spans="1:4">
      <c r="A41">
        <v>40</v>
      </c>
      <c r="B41" s="7">
        <f ca="1">'일자별 시가총액'!H41</f>
        <v>107.72995823293172</v>
      </c>
      <c r="C41" s="14">
        <f t="shared" ca="1" si="0"/>
        <v>107.80372719976775</v>
      </c>
      <c r="D41" s="14">
        <f t="shared" ca="1" si="1"/>
        <v>108.00604880549878</v>
      </c>
    </row>
    <row r="42" spans="1:4">
      <c r="A42">
        <v>41</v>
      </c>
      <c r="B42" s="7">
        <f ca="1">'일자별 시가총액'!H42</f>
        <v>106.74747309236948</v>
      </c>
      <c r="C42" s="14">
        <f t="shared" ca="1" si="0"/>
        <v>106.81739015819768</v>
      </c>
      <c r="D42" s="14">
        <f t="shared" ca="1" si="1"/>
        <v>107.01786064709606</v>
      </c>
    </row>
    <row r="43" spans="1:4">
      <c r="A43">
        <v>42</v>
      </c>
      <c r="B43" s="7">
        <f ca="1">'일자별 시가총액'!H43</f>
        <v>106.90292208835342</v>
      </c>
      <c r="C43" s="14">
        <f t="shared" ca="1" si="0"/>
        <v>106.96975729848617</v>
      </c>
      <c r="D43" s="14">
        <f t="shared" ca="1" si="1"/>
        <v>107.17051374377294</v>
      </c>
    </row>
    <row r="44" spans="1:4">
      <c r="A44">
        <v>43</v>
      </c>
      <c r="B44" s="7">
        <f ca="1">'일자별 시가총액'!H44</f>
        <v>107.76744578313253</v>
      </c>
      <c r="C44" s="14">
        <f t="shared" ca="1" si="0"/>
        <v>107.83161216753281</v>
      </c>
      <c r="D44" s="14">
        <f t="shared" ca="1" si="1"/>
        <v>108.0339861066256</v>
      </c>
    </row>
    <row r="45" spans="1:4">
      <c r="A45">
        <v>44</v>
      </c>
      <c r="B45" s="7">
        <f ca="1">'일자별 시가총액'!H45</f>
        <v>107.44561767068272</v>
      </c>
      <c r="C45" s="14">
        <f t="shared" ca="1" si="0"/>
        <v>107.50639279106881</v>
      </c>
      <c r="D45" s="14">
        <f t="shared" ca="1" si="1"/>
        <v>107.70815637179857</v>
      </c>
    </row>
    <row r="46" spans="1:4">
      <c r="A46">
        <v>45</v>
      </c>
      <c r="B46" s="7">
        <f ca="1">'일자별 시가총액'!H46</f>
        <v>106.14907469879518</v>
      </c>
      <c r="C46" s="14">
        <f t="shared" ca="1" si="0"/>
        <v>106.20595550909765</v>
      </c>
      <c r="D46" s="14">
        <f t="shared" ca="1" si="1"/>
        <v>106.40527848256944</v>
      </c>
    </row>
    <row r="47" spans="1:4">
      <c r="A47">
        <v>46</v>
      </c>
      <c r="B47" s="7">
        <f ca="1">'일자별 시가총액'!H47</f>
        <v>107.67512931726908</v>
      </c>
      <c r="C47" s="14">
        <f t="shared" ca="1" si="0"/>
        <v>107.72962158940146</v>
      </c>
      <c r="D47" s="14">
        <f t="shared" ca="1" si="1"/>
        <v>107.93180411676785</v>
      </c>
    </row>
    <row r="48" spans="1:4">
      <c r="A48">
        <v>47</v>
      </c>
      <c r="B48" s="7">
        <f ca="1">'일자별 시가총액'!H48</f>
        <v>108.4650827309237</v>
      </c>
      <c r="C48" s="14">
        <f t="shared" ca="1" si="0"/>
        <v>108.51674506990005</v>
      </c>
      <c r="D48" s="14">
        <f t="shared" ca="1" si="1"/>
        <v>108.720404838273</v>
      </c>
    </row>
    <row r="49" spans="1:4">
      <c r="A49">
        <v>48</v>
      </c>
      <c r="B49" s="7">
        <f ca="1">'일자별 시가총액'!H49</f>
        <v>110.09237911646585</v>
      </c>
      <c r="C49" s="14">
        <f t="shared" ca="1" si="0"/>
        <v>110.14153847225403</v>
      </c>
      <c r="D49" s="14">
        <f t="shared" ca="1" si="1"/>
        <v>110.34824758612444</v>
      </c>
    </row>
    <row r="50" spans="1:4">
      <c r="A50">
        <v>49</v>
      </c>
      <c r="B50" s="7">
        <f ca="1">'일자별 시가총액'!H50</f>
        <v>108.7434345381526</v>
      </c>
      <c r="C50" s="14">
        <f t="shared" ca="1" si="0"/>
        <v>108.78875374338892</v>
      </c>
      <c r="D50" s="14">
        <f t="shared" ca="1" si="1"/>
        <v>108.99292400646392</v>
      </c>
    </row>
    <row r="51" spans="1:4">
      <c r="A51">
        <v>50</v>
      </c>
      <c r="B51" s="7">
        <f ca="1">'일자별 시가총액'!H51</f>
        <v>109.77098955823293</v>
      </c>
      <c r="C51" s="14">
        <f t="shared" ca="1" si="0"/>
        <v>109.81346869397204</v>
      </c>
      <c r="D51" s="14">
        <f t="shared" ca="1" si="1"/>
        <v>110.01956209996243</v>
      </c>
    </row>
    <row r="52" spans="1:4">
      <c r="A52">
        <v>51</v>
      </c>
      <c r="B52" s="7">
        <f ca="1">'일자별 시가총액'!H52</f>
        <v>111.34423775100402</v>
      </c>
      <c r="C52" s="14">
        <f t="shared" ca="1" si="0"/>
        <v>111.3840106520818</v>
      </c>
      <c r="D52" s="14">
        <f t="shared" ca="1" si="1"/>
        <v>111.5930515866882</v>
      </c>
    </row>
    <row r="53" spans="1:4">
      <c r="A53">
        <v>52</v>
      </c>
      <c r="B53" s="7">
        <f ca="1">'일자별 시가총액'!H53</f>
        <v>111.70640963855422</v>
      </c>
      <c r="C53" s="14">
        <f t="shared" ca="1" si="0"/>
        <v>111.74298617623293</v>
      </c>
      <c r="D53" s="14">
        <f t="shared" ca="1" si="1"/>
        <v>111.95270082135333</v>
      </c>
    </row>
    <row r="54" spans="1:4">
      <c r="A54">
        <v>53</v>
      </c>
      <c r="B54" s="7">
        <f ca="1">'일자별 시가총액'!H54</f>
        <v>111.85903132530119</v>
      </c>
      <c r="C54" s="14">
        <f t="shared" ca="1" si="0"/>
        <v>111.89232765823749</v>
      </c>
      <c r="D54" s="14">
        <f t="shared" ca="1" si="1"/>
        <v>112.10232258131512</v>
      </c>
    </row>
    <row r="55" spans="1:4">
      <c r="A55">
        <v>54</v>
      </c>
      <c r="B55" s="7">
        <f ca="1">'일자별 시가총액'!H55</f>
        <v>114.35755983935742</v>
      </c>
      <c r="C55" s="14">
        <f t="shared" ca="1" si="0"/>
        <v>114.388195431398</v>
      </c>
      <c r="D55" s="14">
        <f t="shared" ca="1" si="1"/>
        <v>114.60287449656121</v>
      </c>
    </row>
    <row r="56" spans="1:4">
      <c r="A56">
        <v>55</v>
      </c>
      <c r="B56" s="7">
        <f ca="1">'일자별 시가총액'!H56</f>
        <v>113.13738473895583</v>
      </c>
      <c r="C56" s="14">
        <f t="shared" ca="1" si="0"/>
        <v>113.16432541860922</v>
      </c>
      <c r="D56" s="14">
        <f t="shared" ca="1" si="1"/>
        <v>113.37670757481924</v>
      </c>
    </row>
    <row r="57" spans="1:4">
      <c r="A57">
        <v>56</v>
      </c>
      <c r="B57" s="7">
        <f ca="1">'일자별 시가총액'!H57</f>
        <v>111.35160963855422</v>
      </c>
      <c r="C57" s="14">
        <f t="shared" ca="1" si="0"/>
        <v>111.37481030721466</v>
      </c>
      <c r="D57" s="14">
        <f t="shared" ca="1" si="1"/>
        <v>111.58383397499182</v>
      </c>
    </row>
    <row r="58" spans="1:4">
      <c r="A58">
        <v>57</v>
      </c>
      <c r="B58" s="7">
        <f ca="1">'일자별 시가총액'!H58</f>
        <v>111.40321285140561</v>
      </c>
      <c r="C58" s="14">
        <f t="shared" ca="1" si="0"/>
        <v>111.42310805857686</v>
      </c>
      <c r="D58" s="14">
        <f t="shared" ca="1" si="1"/>
        <v>111.6322223695893</v>
      </c>
    </row>
    <row r="59" spans="1:4">
      <c r="A59">
        <v>58</v>
      </c>
      <c r="B59" s="7">
        <f ca="1">'일자별 시가총액'!H59</f>
        <v>110.49754698795181</v>
      </c>
      <c r="C59" s="14">
        <f t="shared" ca="1" si="0"/>
        <v>110.51399129880589</v>
      </c>
      <c r="D59" s="14">
        <f t="shared" ca="1" si="1"/>
        <v>110.72139941683771</v>
      </c>
    </row>
    <row r="60" spans="1:4">
      <c r="A60">
        <v>59</v>
      </c>
      <c r="B60" s="7">
        <f ca="1">'일자별 시가총액'!H60</f>
        <v>109.06371405622491</v>
      </c>
      <c r="C60" s="14">
        <f t="shared" ca="1" si="0"/>
        <v>109.07669860458223</v>
      </c>
      <c r="D60" s="14">
        <f>B2*EXP(($G$1-$G$2)*(($G$4-A2)/252))</f>
        <v>100.37271667704235</v>
      </c>
    </row>
    <row r="61" spans="1:4">
      <c r="A61">
        <v>60</v>
      </c>
      <c r="B61" s="7">
        <f ca="1">'일자별 시가총액'!H61</f>
        <v>110.57217670682731</v>
      </c>
      <c r="C61" s="14">
        <f t="shared" ca="1" si="0"/>
        <v>110.58204966335512</v>
      </c>
      <c r="D61" s="14">
        <f t="shared" ref="D61:D124" ca="1" si="2">B3*EXP(($G$1-$G$2)*(($G$4-A3)/252))</f>
        <v>100.94233672924994</v>
      </c>
    </row>
    <row r="62" spans="1:4">
      <c r="A62">
        <v>61</v>
      </c>
      <c r="B62" s="7">
        <f ca="1">'일자별 시가총액'!H62</f>
        <v>111.03253815261044</v>
      </c>
      <c r="C62" s="14">
        <f t="shared" ca="1" si="0"/>
        <v>111.03914742896508</v>
      </c>
      <c r="D62" s="14">
        <f t="shared" ca="1" si="2"/>
        <v>100.01263068610241</v>
      </c>
    </row>
    <row r="63" spans="1:4">
      <c r="A63">
        <v>62</v>
      </c>
      <c r="B63" s="7">
        <f ca="1">'일자별 시가총액'!H63</f>
        <v>109.34985381526103</v>
      </c>
      <c r="C63" s="14">
        <f t="shared" ca="1" si="0"/>
        <v>109.35310832362595</v>
      </c>
      <c r="D63" s="14">
        <f t="shared" ca="1" si="2"/>
        <v>99.872572590923014</v>
      </c>
    </row>
    <row r="64" spans="1:4">
      <c r="A64">
        <v>63</v>
      </c>
      <c r="B64" s="7">
        <f ca="1">'일자별 시가총액'!H64</f>
        <v>110.46209799196787</v>
      </c>
      <c r="C64" s="14">
        <f t="shared" ca="1" si="0"/>
        <v>110.46209799196787</v>
      </c>
      <c r="D64" s="14">
        <f t="shared" ca="1" si="2"/>
        <v>99.921133274855904</v>
      </c>
    </row>
    <row r="65" spans="1:4">
      <c r="A65">
        <v>64</v>
      </c>
      <c r="B65" s="7">
        <f ca="1">'일자별 시가총액'!H65</f>
        <v>111.1693702811245</v>
      </c>
      <c r="C65" s="14"/>
      <c r="D65" s="14">
        <f t="shared" ca="1" si="2"/>
        <v>100.01123990742801</v>
      </c>
    </row>
    <row r="66" spans="1:4">
      <c r="A66">
        <v>65</v>
      </c>
      <c r="B66" s="7">
        <f ca="1">'일자별 시가총액'!H66</f>
        <v>112.90867469879518</v>
      </c>
      <c r="C66" s="14"/>
      <c r="D66" s="14">
        <f t="shared" ca="1" si="2"/>
        <v>101.85102894670693</v>
      </c>
    </row>
    <row r="67" spans="1:4">
      <c r="A67">
        <v>66</v>
      </c>
      <c r="B67" s="7">
        <f ca="1">'일자별 시가총액'!H67</f>
        <v>112.68568674698795</v>
      </c>
      <c r="C67" s="14"/>
      <c r="D67" s="14">
        <f t="shared" ca="1" si="2"/>
        <v>101.56291474881738</v>
      </c>
    </row>
    <row r="68" spans="1:4">
      <c r="A68">
        <v>67</v>
      </c>
      <c r="B68" s="7">
        <f ca="1">'일자별 시가총액'!H68</f>
        <v>113.48667469879518</v>
      </c>
      <c r="C68" s="14"/>
      <c r="D68" s="14">
        <f t="shared" ca="1" si="2"/>
        <v>101.8597811147629</v>
      </c>
    </row>
    <row r="69" spans="1:4">
      <c r="A69">
        <v>68</v>
      </c>
      <c r="B69" s="7">
        <f ca="1">'일자별 시가총액'!H69</f>
        <v>113.90028112449799</v>
      </c>
      <c r="C69" s="14"/>
      <c r="D69" s="14">
        <f t="shared" ca="1" si="2"/>
        <v>101.51128752246805</v>
      </c>
    </row>
    <row r="70" spans="1:4">
      <c r="A70">
        <v>69</v>
      </c>
      <c r="B70" s="7">
        <f ca="1">'일자별 시가총액'!H70</f>
        <v>114.11624738955824</v>
      </c>
      <c r="C70" s="14"/>
      <c r="D70" s="14">
        <f t="shared" ca="1" si="2"/>
        <v>100.40580556874585</v>
      </c>
    </row>
    <row r="71" spans="1:4">
      <c r="A71">
        <v>70</v>
      </c>
      <c r="B71" s="7">
        <f ca="1">'일자별 시가총액'!H71</f>
        <v>115.91225702811245</v>
      </c>
      <c r="C71" s="14"/>
      <c r="D71" s="14">
        <f t="shared" ca="1" si="2"/>
        <v>101.59572854688534</v>
      </c>
    </row>
    <row r="72" spans="1:4">
      <c r="A72">
        <v>71</v>
      </c>
      <c r="B72" s="7">
        <f ca="1">'일자별 시가총액'!H72</f>
        <v>115.49657831325302</v>
      </c>
      <c r="C72" s="14"/>
      <c r="D72" s="14">
        <f t="shared" ca="1" si="2"/>
        <v>103.38449907555039</v>
      </c>
    </row>
    <row r="73" spans="1:4">
      <c r="A73">
        <v>72</v>
      </c>
      <c r="B73" s="7">
        <f ca="1">'일자별 시가총액'!H73</f>
        <v>114.04725140562249</v>
      </c>
      <c r="C73" s="14"/>
      <c r="D73" s="14">
        <f t="shared" ca="1" si="2"/>
        <v>102.96710368016154</v>
      </c>
    </row>
    <row r="74" spans="1:4">
      <c r="A74">
        <v>73</v>
      </c>
      <c r="B74" s="7">
        <f ca="1">'일자별 시가총액'!H74</f>
        <v>112.52084497991967</v>
      </c>
      <c r="C74" s="14"/>
      <c r="D74" s="14">
        <f t="shared" ca="1" si="2"/>
        <v>102.31242667801236</v>
      </c>
    </row>
    <row r="75" spans="1:4">
      <c r="A75">
        <v>74</v>
      </c>
      <c r="B75" s="7">
        <f ca="1">'일자별 시가총액'!H75</f>
        <v>111.04570923694779</v>
      </c>
      <c r="C75" s="14"/>
      <c r="D75" s="14">
        <f t="shared" ca="1" si="2"/>
        <v>101.80258792781865</v>
      </c>
    </row>
    <row r="76" spans="1:4">
      <c r="A76">
        <v>75</v>
      </c>
      <c r="B76" s="7">
        <f ca="1">'일자별 시가총액'!H76</f>
        <v>111.82716465863453</v>
      </c>
      <c r="C76" s="14"/>
      <c r="D76" s="14">
        <f t="shared" ca="1" si="2"/>
        <v>102.77494854533825</v>
      </c>
    </row>
    <row r="77" spans="1:4">
      <c r="A77">
        <v>76</v>
      </c>
      <c r="B77" s="7">
        <f ca="1">'일자별 시가총액'!H77</f>
        <v>112.2369734939759</v>
      </c>
      <c r="C77" s="14"/>
      <c r="D77" s="14">
        <f t="shared" ca="1" si="2"/>
        <v>103.64980917400352</v>
      </c>
    </row>
    <row r="78" spans="1:4">
      <c r="A78">
        <v>77</v>
      </c>
      <c r="B78" s="7">
        <f ca="1">'일자별 시가총액'!H78</f>
        <v>111.47901526104418</v>
      </c>
      <c r="C78" s="14"/>
      <c r="D78" s="14">
        <f t="shared" ca="1" si="2"/>
        <v>103.48468954231031</v>
      </c>
    </row>
    <row r="79" spans="1:4">
      <c r="A79">
        <v>78</v>
      </c>
      <c r="B79" s="7">
        <f ca="1">'일자별 시가총액'!H79</f>
        <v>111.66448674698795</v>
      </c>
      <c r="C79" s="14"/>
      <c r="D79" s="14">
        <f t="shared" ca="1" si="2"/>
        <v>101.40598273922747</v>
      </c>
    </row>
    <row r="80" spans="1:4">
      <c r="A80">
        <v>79</v>
      </c>
      <c r="B80" s="7">
        <f ca="1">'일자별 시가총액'!H80</f>
        <v>112.83471164658634</v>
      </c>
      <c r="C80" s="14"/>
      <c r="D80" s="14">
        <f t="shared" ca="1" si="2"/>
        <v>101.45099734744164</v>
      </c>
    </row>
    <row r="81" spans="1:4">
      <c r="A81">
        <v>80</v>
      </c>
      <c r="B81" s="7">
        <f ca="1">'일자별 시가총액'!H81</f>
        <v>113.82072771084337</v>
      </c>
      <c r="C81" s="14"/>
      <c r="D81" s="14">
        <f t="shared" ca="1" si="2"/>
        <v>101.11358233438555</v>
      </c>
    </row>
    <row r="82" spans="1:4">
      <c r="A82">
        <v>81</v>
      </c>
      <c r="B82" s="7">
        <f ca="1">'일자별 시가총액'!H82</f>
        <v>115.31975903614457</v>
      </c>
      <c r="C82" s="14"/>
      <c r="D82" s="14">
        <f t="shared" ca="1" si="2"/>
        <v>100.30222094481454</v>
      </c>
    </row>
    <row r="83" spans="1:4">
      <c r="A83">
        <v>82</v>
      </c>
      <c r="B83" s="7">
        <f ca="1">'일자별 시가총액'!H83</f>
        <v>115.45228755020081</v>
      </c>
      <c r="C83" s="14"/>
      <c r="D83" s="14">
        <f t="shared" ca="1" si="2"/>
        <v>100.30094701505637</v>
      </c>
    </row>
    <row r="84" spans="1:4">
      <c r="A84">
        <v>83</v>
      </c>
      <c r="B84" s="7">
        <f ca="1">'일자별 시가총액'!H84</f>
        <v>116.6197220883534</v>
      </c>
      <c r="C84" s="14"/>
      <c r="D84" s="14">
        <f t="shared" ca="1" si="2"/>
        <v>101.13403277374347</v>
      </c>
    </row>
    <row r="85" spans="1:4">
      <c r="A85">
        <v>84</v>
      </c>
      <c r="B85" s="7">
        <f ca="1">'일자별 시가총액'!H85</f>
        <v>116.8417670682731</v>
      </c>
      <c r="C85" s="14"/>
      <c r="D85" s="14">
        <f t="shared" ca="1" si="2"/>
        <v>102.21197980645834</v>
      </c>
    </row>
    <row r="86" spans="1:4">
      <c r="A86">
        <v>85</v>
      </c>
      <c r="B86" s="7">
        <f ca="1">'일자별 시가총액'!H86</f>
        <v>116.37283373493976</v>
      </c>
      <c r="C86" s="14"/>
      <c r="D86" s="14">
        <f t="shared" ca="1" si="2"/>
        <v>102.37064732769913</v>
      </c>
    </row>
    <row r="87" spans="1:4">
      <c r="A87">
        <v>86</v>
      </c>
      <c r="B87" s="7">
        <f ca="1">'일자별 시가총액'!H87</f>
        <v>117.06718714859439</v>
      </c>
      <c r="C87" s="14"/>
      <c r="D87" s="14">
        <f t="shared" ca="1" si="2"/>
        <v>103.68958573968619</v>
      </c>
    </row>
    <row r="88" spans="1:4">
      <c r="A88">
        <v>87</v>
      </c>
      <c r="B88" s="7">
        <f ca="1">'일자별 시가총액'!H88</f>
        <v>117.7057172690763</v>
      </c>
      <c r="C88" s="14"/>
      <c r="D88" s="14">
        <f t="shared" ca="1" si="2"/>
        <v>104.58516107710521</v>
      </c>
    </row>
    <row r="89" spans="1:4">
      <c r="A89">
        <v>88</v>
      </c>
      <c r="B89" s="7">
        <f ca="1">'일자별 시가총액'!H89</f>
        <v>117.61059919678716</v>
      </c>
      <c r="C89" s="14"/>
      <c r="D89" s="14">
        <f t="shared" ca="1" si="2"/>
        <v>104.77170604108321</v>
      </c>
    </row>
    <row r="90" spans="1:4">
      <c r="A90">
        <v>89</v>
      </c>
      <c r="B90" s="7">
        <f ca="1">'일자별 시가총액'!H90</f>
        <v>120.06579437751003</v>
      </c>
      <c r="C90" s="14"/>
      <c r="D90" s="14">
        <f t="shared" ca="1" si="2"/>
        <v>105.9807331294664</v>
      </c>
    </row>
    <row r="91" spans="1:4">
      <c r="A91">
        <v>90</v>
      </c>
      <c r="B91" s="7">
        <f ca="1">'일자별 시가총액'!H91</f>
        <v>122.82697670682732</v>
      </c>
      <c r="C91" s="14"/>
      <c r="D91" s="14">
        <f t="shared" ca="1" si="2"/>
        <v>106.76440687522486</v>
      </c>
    </row>
    <row r="92" spans="1:4">
      <c r="A92">
        <v>91</v>
      </c>
      <c r="B92" s="7">
        <f ca="1">'일자별 시가총액'!H92</f>
        <v>121.1430891566265</v>
      </c>
      <c r="C92" s="14"/>
      <c r="D92" s="14">
        <f t="shared" ca="1" si="2"/>
        <v>109.11588232036729</v>
      </c>
    </row>
    <row r="93" spans="1:4">
      <c r="A93">
        <v>92</v>
      </c>
      <c r="B93" s="7">
        <f ca="1">'일자별 시가총액'!H93</f>
        <v>121.55140080321286</v>
      </c>
      <c r="C93" s="14"/>
      <c r="D93" s="14">
        <f t="shared" ca="1" si="2"/>
        <v>107.95887446484952</v>
      </c>
    </row>
    <row r="94" spans="1:4">
      <c r="A94">
        <v>93</v>
      </c>
      <c r="B94" s="7">
        <f ca="1">'일자별 시가총액'!H94</f>
        <v>121.27288835341365</v>
      </c>
      <c r="C94" s="14"/>
      <c r="D94" s="14">
        <f t="shared" ca="1" si="2"/>
        <v>105.80219204883733</v>
      </c>
    </row>
    <row r="95" spans="1:4">
      <c r="A95">
        <v>94</v>
      </c>
      <c r="B95" s="7">
        <f ca="1">'일자별 시가총액'!H95</f>
        <v>119.94049317269075</v>
      </c>
      <c r="C95" s="14"/>
      <c r="D95" s="14">
        <f t="shared" ca="1" si="2"/>
        <v>105.500702995957</v>
      </c>
    </row>
    <row r="96" spans="1:4">
      <c r="A96">
        <v>95</v>
      </c>
      <c r="B96" s="7">
        <f ca="1">'일자별 시가총액'!H96</f>
        <v>121.29463132530121</v>
      </c>
      <c r="C96" s="14"/>
      <c r="D96" s="14">
        <f t="shared" ca="1" si="2"/>
        <v>105.94343336638309</v>
      </c>
    </row>
    <row r="97" spans="1:4">
      <c r="A97">
        <v>96</v>
      </c>
      <c r="B97" s="7">
        <f ca="1">'일자별 시가총액'!H97</f>
        <v>120.9923485943775</v>
      </c>
      <c r="C97" s="14"/>
      <c r="D97" s="14">
        <f t="shared" ca="1" si="2"/>
        <v>107.78196334296139</v>
      </c>
    </row>
    <row r="98" spans="1:4">
      <c r="A98">
        <v>97</v>
      </c>
      <c r="B98" s="7">
        <f ca="1">'일자별 시가총액'!H98</f>
        <v>121.02927550200803</v>
      </c>
      <c r="C98" s="14"/>
      <c r="D98" s="14">
        <f t="shared" ca="1" si="2"/>
        <v>108.95623743511835</v>
      </c>
    </row>
    <row r="99" spans="1:4">
      <c r="A99">
        <v>98</v>
      </c>
      <c r="B99" s="7">
        <f ca="1">'일자별 시가총액'!H99</f>
        <v>121.05357108433734</v>
      </c>
      <c r="C99" s="14"/>
      <c r="D99" s="14">
        <f t="shared" ca="1" si="2"/>
        <v>108.00604880549878</v>
      </c>
    </row>
    <row r="100" spans="1:4">
      <c r="A100">
        <v>99</v>
      </c>
      <c r="B100" s="7">
        <f ca="1">'일자별 시가총액'!H100</f>
        <v>122.83872771084336</v>
      </c>
      <c r="C100" s="14"/>
      <c r="D100" s="14">
        <f t="shared" ca="1" si="2"/>
        <v>107.01786064709606</v>
      </c>
    </row>
    <row r="101" spans="1:4">
      <c r="A101">
        <v>100</v>
      </c>
      <c r="B101" s="7">
        <f ca="1">'일자별 시가총액'!H101</f>
        <v>123.95980722891566</v>
      </c>
      <c r="C101" s="14"/>
      <c r="D101" s="14">
        <f t="shared" ca="1" si="2"/>
        <v>107.17051374377294</v>
      </c>
    </row>
    <row r="102" spans="1:4">
      <c r="A102">
        <v>101</v>
      </c>
      <c r="B102" s="7">
        <f ca="1">'일자별 시가총액'!H102</f>
        <v>126.09404016064256</v>
      </c>
      <c r="C102" s="14"/>
      <c r="D102" s="14">
        <f t="shared" ca="1" si="2"/>
        <v>108.0339861066256</v>
      </c>
    </row>
    <row r="103" spans="1:4">
      <c r="A103">
        <v>102</v>
      </c>
      <c r="B103" s="7">
        <f ca="1">'일자별 시가총액'!H103</f>
        <v>125.55568514056226</v>
      </c>
      <c r="C103" s="14"/>
      <c r="D103" s="14">
        <f t="shared" ca="1" si="2"/>
        <v>107.70815637179857</v>
      </c>
    </row>
    <row r="104" spans="1:4">
      <c r="A104">
        <v>103</v>
      </c>
      <c r="B104" s="7">
        <f ca="1">'일자별 시가총액'!H104</f>
        <v>124.11138473895582</v>
      </c>
      <c r="C104" s="14"/>
      <c r="D104" s="14">
        <f t="shared" ca="1" si="2"/>
        <v>106.40527848256944</v>
      </c>
    </row>
    <row r="105" spans="1:4">
      <c r="A105">
        <v>104</v>
      </c>
      <c r="B105" s="7">
        <f ca="1">'일자별 시가총액'!H105</f>
        <v>126.79511646586346</v>
      </c>
      <c r="C105" s="14"/>
      <c r="D105" s="14">
        <f t="shared" ca="1" si="2"/>
        <v>107.93180411676785</v>
      </c>
    </row>
    <row r="106" spans="1:4">
      <c r="A106">
        <v>105</v>
      </c>
      <c r="B106" s="7">
        <f ca="1">'일자별 시가총액'!H106</f>
        <v>127.74346987951807</v>
      </c>
      <c r="C106" s="14"/>
      <c r="D106" s="14">
        <f t="shared" ca="1" si="2"/>
        <v>108.720404838273</v>
      </c>
    </row>
    <row r="107" spans="1:4">
      <c r="A107">
        <v>106</v>
      </c>
      <c r="B107" s="7">
        <f ca="1">'일자별 시가총액'!H107</f>
        <v>124.49391485943775</v>
      </c>
      <c r="C107" s="14"/>
      <c r="D107" s="14">
        <f t="shared" ca="1" si="2"/>
        <v>110.34824758612444</v>
      </c>
    </row>
    <row r="108" spans="1:4">
      <c r="A108">
        <v>107</v>
      </c>
      <c r="B108" s="7">
        <f ca="1">'일자별 시가총액'!H108</f>
        <v>124.89015261044176</v>
      </c>
      <c r="C108" s="14"/>
      <c r="D108" s="14">
        <f t="shared" ca="1" si="2"/>
        <v>108.99292400646392</v>
      </c>
    </row>
    <row r="109" spans="1:4">
      <c r="A109">
        <v>108</v>
      </c>
      <c r="B109" s="7">
        <f ca="1">'일자별 시가총액'!H109</f>
        <v>124.94631807228916</v>
      </c>
      <c r="C109" s="14"/>
      <c r="D109" s="14">
        <f t="shared" ca="1" si="2"/>
        <v>110.01956209996243</v>
      </c>
    </row>
    <row r="110" spans="1:4">
      <c r="A110">
        <v>109</v>
      </c>
      <c r="B110" s="7">
        <f ca="1">'일자별 시가총액'!H110</f>
        <v>124.64182168674698</v>
      </c>
      <c r="C110" s="14"/>
      <c r="D110" s="14">
        <f t="shared" ca="1" si="2"/>
        <v>111.5930515866882</v>
      </c>
    </row>
    <row r="111" spans="1:4">
      <c r="A111">
        <v>110</v>
      </c>
      <c r="B111" s="7">
        <f ca="1">'일자별 시가총액'!H111</f>
        <v>125.20231485943776</v>
      </c>
      <c r="C111" s="14"/>
      <c r="D111" s="14">
        <f t="shared" ca="1" si="2"/>
        <v>111.95270082135333</v>
      </c>
    </row>
    <row r="112" spans="1:4">
      <c r="A112">
        <v>111</v>
      </c>
      <c r="B112" s="7">
        <f ca="1">'일자별 시가총액'!H112</f>
        <v>124.52704417670684</v>
      </c>
      <c r="C112" s="14"/>
      <c r="D112" s="14">
        <f t="shared" ca="1" si="2"/>
        <v>112.10232258131512</v>
      </c>
    </row>
    <row r="113" spans="1:4">
      <c r="A113">
        <v>112</v>
      </c>
      <c r="B113" s="7">
        <f ca="1">'일자별 시가총액'!H113</f>
        <v>123.73289317269077</v>
      </c>
      <c r="C113" s="14"/>
      <c r="D113" s="14">
        <f t="shared" ca="1" si="2"/>
        <v>114.60287449656121</v>
      </c>
    </row>
    <row r="114" spans="1:4">
      <c r="A114">
        <v>113</v>
      </c>
      <c r="B114" s="7">
        <f ca="1">'일자별 시가총액'!H114</f>
        <v>121.4699903614458</v>
      </c>
      <c r="C114" s="14"/>
      <c r="D114" s="14">
        <f t="shared" ca="1" si="2"/>
        <v>113.37670757481924</v>
      </c>
    </row>
    <row r="115" spans="1:4">
      <c r="A115">
        <v>114</v>
      </c>
      <c r="B115" s="7">
        <f ca="1">'일자별 시가총액'!H115</f>
        <v>120.433821686747</v>
      </c>
      <c r="C115" s="14"/>
      <c r="D115" s="14">
        <f t="shared" ca="1" si="2"/>
        <v>111.58383397499182</v>
      </c>
    </row>
    <row r="116" spans="1:4">
      <c r="A116">
        <v>115</v>
      </c>
      <c r="B116" s="7">
        <f ca="1">'일자별 시가총액'!H116</f>
        <v>122.67222650602409</v>
      </c>
      <c r="C116" s="14"/>
      <c r="D116" s="14">
        <f t="shared" ca="1" si="2"/>
        <v>111.6322223695893</v>
      </c>
    </row>
    <row r="117" spans="1:4">
      <c r="A117">
        <v>116</v>
      </c>
      <c r="B117" s="7">
        <f ca="1">'일자별 시가총액'!H117</f>
        <v>122.03895903614456</v>
      </c>
      <c r="C117" s="14"/>
      <c r="D117" s="14">
        <f t="shared" ca="1" si="2"/>
        <v>110.72139941683771</v>
      </c>
    </row>
    <row r="118" spans="1:4">
      <c r="A118">
        <v>117</v>
      </c>
      <c r="B118" s="7">
        <f ca="1">'일자별 시가총액'!H118</f>
        <v>119.83731726907632</v>
      </c>
      <c r="C118" s="14"/>
      <c r="D118" s="14">
        <f t="shared" ca="1" si="2"/>
        <v>109.28140927074153</v>
      </c>
    </row>
    <row r="119" spans="1:4">
      <c r="A119">
        <v>118</v>
      </c>
      <c r="B119" s="7">
        <f ca="1">'일자별 시가총액'!H119</f>
        <v>120.52126425702812</v>
      </c>
      <c r="C119" s="14"/>
      <c r="D119" s="14">
        <f t="shared" ca="1" si="2"/>
        <v>110.78958551052914</v>
      </c>
    </row>
    <row r="120" spans="1:4">
      <c r="A120">
        <v>119</v>
      </c>
      <c r="B120" s="7">
        <f ca="1">'일자별 시가총액'!H120</f>
        <v>122.43713734939759</v>
      </c>
      <c r="C120" s="14"/>
      <c r="D120" s="14">
        <f t="shared" ca="1" si="2"/>
        <v>111.24754113844419</v>
      </c>
    </row>
    <row r="121" spans="1:4">
      <c r="A121">
        <v>120</v>
      </c>
      <c r="B121" s="7">
        <f ca="1">'일자별 시가총액'!H121</f>
        <v>120.96631967871485</v>
      </c>
      <c r="C121" s="14"/>
      <c r="D121" s="14">
        <f t="shared" ca="1" si="2"/>
        <v>109.55833774418872</v>
      </c>
    </row>
    <row r="122" spans="1:4">
      <c r="A122">
        <v>121</v>
      </c>
      <c r="B122" s="7">
        <f ca="1">'일자별 시가총액'!H122</f>
        <v>119.19736385542168</v>
      </c>
      <c r="C122" s="14"/>
      <c r="D122" s="14">
        <f t="shared" ca="1" si="2"/>
        <v>110.66940871877362</v>
      </c>
    </row>
    <row r="123" spans="1:4">
      <c r="A123">
        <v>122</v>
      </c>
      <c r="B123" s="7">
        <f ca="1">'일자별 시가총액'!H123</f>
        <v>118.81683694779117</v>
      </c>
      <c r="C123" s="14"/>
      <c r="D123" s="14">
        <f t="shared" ca="1" si="2"/>
        <v>111.37469361515092</v>
      </c>
    </row>
    <row r="124" spans="1:4">
      <c r="A124">
        <v>123</v>
      </c>
      <c r="B124" s="7">
        <f ca="1">'일자별 시가총액'!H124</f>
        <v>118.54439518072289</v>
      </c>
      <c r="C124" s="14"/>
      <c r="D124" s="14">
        <f t="shared" ca="1" si="2"/>
        <v>113.11384389295023</v>
      </c>
    </row>
    <row r="125" spans="1:4">
      <c r="A125">
        <v>124</v>
      </c>
      <c r="B125" s="7">
        <f ca="1">'일자별 시가총액'!H125</f>
        <v>121.28944096385543</v>
      </c>
      <c r="C125" s="14"/>
      <c r="D125" s="14">
        <f t="shared" ref="D125:D127" ca="1" si="3">B67*EXP(($G$1-$G$2)*(($G$4-A67)/252))</f>
        <v>112.88709095927771</v>
      </c>
    </row>
    <row r="126" spans="1:4">
      <c r="A126">
        <v>125</v>
      </c>
      <c r="B126" s="7">
        <f ca="1">'일자별 시가총액'!H126</f>
        <v>119.27719357429719</v>
      </c>
      <c r="C126" s="14"/>
      <c r="D126" s="14">
        <f t="shared" ca="1" si="3"/>
        <v>113.68612695852535</v>
      </c>
    </row>
    <row r="127" spans="1:4">
      <c r="A127">
        <v>126</v>
      </c>
      <c r="B127" s="7">
        <f ca="1">'일자별 시가총액'!H127</f>
        <v>116.27923052208835</v>
      </c>
      <c r="C127" s="14"/>
      <c r="D127" s="14">
        <f t="shared" ca="1" si="3"/>
        <v>114.09706449894044</v>
      </c>
    </row>
    <row r="128" spans="1:4">
      <c r="A128">
        <v>127</v>
      </c>
      <c r="B128" s="7">
        <f ca="1">'일자별 시가총액'!H128</f>
        <v>117.67103132530121</v>
      </c>
      <c r="C128" s="14"/>
      <c r="D128" s="14"/>
    </row>
    <row r="129" spans="1:4">
      <c r="A129">
        <v>128</v>
      </c>
      <c r="B129" s="7">
        <f ca="1">'일자별 시가총액'!H129</f>
        <v>116.28876626506025</v>
      </c>
      <c r="C129" s="14"/>
      <c r="D129" s="14"/>
    </row>
    <row r="130" spans="1:4">
      <c r="A130">
        <v>129</v>
      </c>
      <c r="B130" s="7">
        <f ca="1">'일자별 시가총액'!H130</f>
        <v>115.87050602409639</v>
      </c>
      <c r="C130" s="14"/>
      <c r="D130" s="14"/>
    </row>
    <row r="131" spans="1:4">
      <c r="A131">
        <v>130</v>
      </c>
      <c r="B131" s="7">
        <f ca="1">'일자별 시가총액'!H131</f>
        <v>116.2305718875502</v>
      </c>
      <c r="C131" s="14"/>
      <c r="D131" s="14"/>
    </row>
    <row r="132" spans="1:4">
      <c r="A132">
        <v>131</v>
      </c>
      <c r="B132" s="7">
        <f ca="1">'일자별 시가총액'!H132</f>
        <v>114.63675180722892</v>
      </c>
      <c r="C132" s="14"/>
      <c r="D132" s="14"/>
    </row>
    <row r="133" spans="1:4">
      <c r="A133">
        <v>132</v>
      </c>
      <c r="B133" s="7">
        <f ca="1">'일자별 시가총액'!H133</f>
        <v>115.78183614457831</v>
      </c>
      <c r="C133" s="14"/>
      <c r="D133" s="14"/>
    </row>
    <row r="134" spans="1:4">
      <c r="A134">
        <v>133</v>
      </c>
      <c r="B134" s="7">
        <f ca="1">'일자별 시가총액'!H134</f>
        <v>114.94207550200804</v>
      </c>
      <c r="C134" s="14"/>
      <c r="D134" s="14"/>
    </row>
    <row r="135" spans="1:4">
      <c r="A135">
        <v>134</v>
      </c>
      <c r="B135" s="7">
        <f ca="1">'일자별 시가총액'!H135</f>
        <v>114.94581365461846</v>
      </c>
      <c r="C135" s="14"/>
      <c r="D135" s="14"/>
    </row>
    <row r="136" spans="1:4">
      <c r="A136">
        <v>135</v>
      </c>
      <c r="B136" s="7">
        <f ca="1">'일자별 시가총액'!H136</f>
        <v>112.79827951807229</v>
      </c>
      <c r="C136" s="14"/>
      <c r="D136" s="14"/>
    </row>
    <row r="137" spans="1:4">
      <c r="A137">
        <v>136</v>
      </c>
      <c r="B137" s="7">
        <f ca="1">'일자별 시가총액'!H137</f>
        <v>114.57356465863452</v>
      </c>
      <c r="C137" s="14"/>
      <c r="D137" s="14"/>
    </row>
    <row r="138" spans="1:4">
      <c r="A138">
        <v>137</v>
      </c>
      <c r="B138" s="7">
        <f ca="1">'일자별 시가총액'!H138</f>
        <v>113.27829236947791</v>
      </c>
      <c r="C138" s="14"/>
      <c r="D138" s="14"/>
    </row>
    <row r="139" spans="1:4">
      <c r="A139">
        <v>138</v>
      </c>
      <c r="B139" s="7">
        <f ca="1">'일자별 시가총액'!H139</f>
        <v>114.46911646586346</v>
      </c>
      <c r="C139" s="14"/>
      <c r="D139" s="14"/>
    </row>
    <row r="140" spans="1:4">
      <c r="A140">
        <v>139</v>
      </c>
      <c r="B140" s="7">
        <f ca="1">'일자별 시가총액'!H140</f>
        <v>115.17460401606425</v>
      </c>
      <c r="C140" s="14"/>
      <c r="D140" s="14"/>
    </row>
    <row r="141" spans="1:4">
      <c r="A141">
        <v>140</v>
      </c>
      <c r="B141" s="7">
        <f ca="1">'일자별 시가총액'!H141</f>
        <v>115.66123373493976</v>
      </c>
      <c r="C141" s="14"/>
      <c r="D141" s="14"/>
    </row>
    <row r="142" spans="1:4">
      <c r="A142">
        <v>141</v>
      </c>
      <c r="B142" s="7">
        <f ca="1">'일자별 시가총액'!H142</f>
        <v>115.86387309236947</v>
      </c>
      <c r="C142" s="14"/>
      <c r="D142" s="14"/>
    </row>
    <row r="143" spans="1:4">
      <c r="A143">
        <v>142</v>
      </c>
      <c r="B143" s="7">
        <f ca="1">'일자별 시가총액'!H143</f>
        <v>116.41484819277107</v>
      </c>
      <c r="C143" s="14"/>
      <c r="D143" s="14"/>
    </row>
    <row r="144" spans="1:4">
      <c r="A144">
        <v>143</v>
      </c>
      <c r="B144" s="7">
        <f ca="1">'일자별 시가총액'!H144</f>
        <v>116.41813493975903</v>
      </c>
      <c r="C144" s="14"/>
      <c r="D144" s="14"/>
    </row>
    <row r="145" spans="1:4">
      <c r="A145">
        <v>144</v>
      </c>
      <c r="B145" s="7">
        <f ca="1">'일자별 시가총액'!H145</f>
        <v>114.60460080321285</v>
      </c>
      <c r="C145" s="14"/>
      <c r="D145" s="14"/>
    </row>
    <row r="146" spans="1:4">
      <c r="A146">
        <v>145</v>
      </c>
      <c r="B146" s="7">
        <f ca="1">'일자별 시가총액'!H146</f>
        <v>112.52789558232932</v>
      </c>
      <c r="C146" s="14"/>
      <c r="D146" s="14"/>
    </row>
    <row r="147" spans="1:4">
      <c r="A147">
        <v>146</v>
      </c>
      <c r="B147" s="7">
        <f ca="1">'일자별 시가총액'!H147</f>
        <v>112.88628755020081</v>
      </c>
      <c r="C147" s="14"/>
      <c r="D147" s="14"/>
    </row>
    <row r="148" spans="1:4">
      <c r="A148">
        <v>147</v>
      </c>
      <c r="B148" s="7">
        <f ca="1">'일자별 시가총액'!H148</f>
        <v>113.59069558232933</v>
      </c>
      <c r="C148" s="14"/>
      <c r="D148" s="14"/>
    </row>
    <row r="149" spans="1:4">
      <c r="A149">
        <v>148</v>
      </c>
      <c r="B149" s="7">
        <f ca="1">'일자별 시가총액'!H149</f>
        <v>115.23074538152611</v>
      </c>
      <c r="C149" s="14"/>
      <c r="D149" s="14"/>
    </row>
    <row r="150" spans="1:4">
      <c r="A150">
        <v>149</v>
      </c>
      <c r="B150" s="7">
        <f ca="1">'일자별 시가총액'!H150</f>
        <v>115.94707951807229</v>
      </c>
      <c r="C150" s="14"/>
      <c r="D150" s="14"/>
    </row>
    <row r="151" spans="1:4">
      <c r="A151">
        <v>150</v>
      </c>
      <c r="B151" s="7">
        <f ca="1">'일자별 시가총액'!H151</f>
        <v>115.38219919678714</v>
      </c>
      <c r="C151" s="14"/>
      <c r="D151" s="14"/>
    </row>
    <row r="152" spans="1:4">
      <c r="A152">
        <v>151</v>
      </c>
      <c r="B152" s="7">
        <f ca="1">'일자별 시가총액'!H152</f>
        <v>117.48842730923694</v>
      </c>
      <c r="C152" s="14"/>
      <c r="D152" s="14"/>
    </row>
    <row r="153" spans="1:4">
      <c r="A153">
        <v>152</v>
      </c>
      <c r="B153" s="7">
        <f ca="1">'일자별 시가총액'!H153</f>
        <v>117.76941044176708</v>
      </c>
      <c r="C153" s="14"/>
      <c r="D153" s="14"/>
    </row>
    <row r="154" spans="1:4">
      <c r="A154">
        <v>153</v>
      </c>
      <c r="B154" s="7">
        <f ca="1">'일자별 시가총액'!H154</f>
        <v>117.58620722891567</v>
      </c>
      <c r="C154" s="14"/>
      <c r="D154" s="14"/>
    </row>
    <row r="155" spans="1:4">
      <c r="A155">
        <v>154</v>
      </c>
      <c r="B155" s="7">
        <f ca="1">'일자별 시가총액'!H155</f>
        <v>118.47643694779117</v>
      </c>
      <c r="C155" s="14"/>
      <c r="D155" s="14"/>
    </row>
    <row r="156" spans="1:4">
      <c r="A156">
        <v>155</v>
      </c>
      <c r="B156" s="7">
        <f ca="1">'일자별 시가총액'!H156</f>
        <v>117.33368192771086</v>
      </c>
      <c r="C156" s="14"/>
      <c r="D156" s="14"/>
    </row>
    <row r="157" spans="1:4">
      <c r="A157">
        <v>156</v>
      </c>
      <c r="B157" s="7">
        <f ca="1">'일자별 시가총액'!H157</f>
        <v>116.75739919678716</v>
      </c>
      <c r="C157" s="14"/>
      <c r="D157" s="14"/>
    </row>
    <row r="158" spans="1:4">
      <c r="A158">
        <v>157</v>
      </c>
      <c r="B158" s="7">
        <f ca="1">'일자별 시가총액'!H158</f>
        <v>117.72677108433736</v>
      </c>
      <c r="C158" s="14"/>
      <c r="D158" s="14"/>
    </row>
    <row r="159" spans="1:4">
      <c r="A159">
        <v>158</v>
      </c>
      <c r="B159" s="7">
        <f ca="1">'일자별 시가총액'!H159</f>
        <v>117.17211726907631</v>
      </c>
      <c r="C159" s="14"/>
      <c r="D159" s="14"/>
    </row>
    <row r="160" spans="1:4">
      <c r="A160">
        <v>159</v>
      </c>
      <c r="B160" s="7">
        <f ca="1">'일자별 시가총액'!H160</f>
        <v>117.16529477911646</v>
      </c>
      <c r="C160" s="14"/>
      <c r="D160" s="14"/>
    </row>
    <row r="161" spans="1:4">
      <c r="A161">
        <v>160</v>
      </c>
      <c r="B161" s="7">
        <f ca="1">'일자별 시가총액'!H161</f>
        <v>116.52762248995985</v>
      </c>
      <c r="C161" s="14"/>
      <c r="D161" s="14"/>
    </row>
    <row r="162" spans="1:4">
      <c r="A162">
        <v>161</v>
      </c>
      <c r="B162" s="7">
        <f ca="1">'일자별 시가총액'!H162</f>
        <v>119.61959357429718</v>
      </c>
      <c r="C162" s="14"/>
      <c r="D162" s="14"/>
    </row>
    <row r="163" spans="1:4">
      <c r="A163">
        <v>162</v>
      </c>
      <c r="B163" s="7">
        <f ca="1">'일자별 시가총액'!H163</f>
        <v>120.05105381526104</v>
      </c>
      <c r="C163" s="14"/>
      <c r="D163" s="14"/>
    </row>
    <row r="164" spans="1:4">
      <c r="A164">
        <v>163</v>
      </c>
      <c r="B164" s="7">
        <f ca="1">'일자별 시가총액'!H164</f>
        <v>121.60109558232932</v>
      </c>
      <c r="C164" s="14"/>
      <c r="D164" s="14"/>
    </row>
    <row r="165" spans="1:4">
      <c r="A165">
        <v>164</v>
      </c>
      <c r="B165" s="7">
        <f ca="1">'일자별 시가총액'!H165</f>
        <v>121.06975421686748</v>
      </c>
      <c r="C165" s="14"/>
      <c r="D165" s="14"/>
    </row>
    <row r="166" spans="1:4">
      <c r="A166">
        <v>165</v>
      </c>
      <c r="B166" s="7">
        <f ca="1">'일자별 시가총액'!H166</f>
        <v>122.43756626506024</v>
      </c>
      <c r="C166" s="14"/>
      <c r="D166" s="14"/>
    </row>
    <row r="167" spans="1:4">
      <c r="A167">
        <v>166</v>
      </c>
      <c r="B167" s="7">
        <f ca="1">'일자별 시가총액'!H167</f>
        <v>122.20146987951807</v>
      </c>
      <c r="C167" s="14"/>
      <c r="D167" s="14"/>
    </row>
    <row r="168" spans="1:4">
      <c r="A168">
        <v>167</v>
      </c>
      <c r="B168" s="7">
        <f ca="1">'일자별 시가총액'!H168</f>
        <v>120.85314216867471</v>
      </c>
      <c r="C168" s="14"/>
      <c r="D168" s="14"/>
    </row>
    <row r="169" spans="1:4">
      <c r="A169">
        <v>168</v>
      </c>
      <c r="B169" s="7">
        <f ca="1">'일자별 시가총액'!H169</f>
        <v>119.73951325301203</v>
      </c>
      <c r="C169" s="14"/>
      <c r="D169" s="14"/>
    </row>
    <row r="170" spans="1:4">
      <c r="A170">
        <v>169</v>
      </c>
      <c r="B170" s="7">
        <f ca="1">'일자별 시가총액'!H170</f>
        <v>120.38342168674698</v>
      </c>
      <c r="C170" s="14"/>
      <c r="D170" s="14"/>
    </row>
    <row r="171" spans="1:4">
      <c r="A171">
        <v>170</v>
      </c>
      <c r="B171" s="7">
        <f ca="1">'일자별 시가총액'!H171</f>
        <v>122.11642730923695</v>
      </c>
      <c r="C171" s="14"/>
      <c r="D171" s="14"/>
    </row>
    <row r="172" spans="1:4">
      <c r="A172">
        <v>171</v>
      </c>
      <c r="B172" s="7">
        <f ca="1">'일자별 시가총액'!H172</f>
        <v>122.97929477911647</v>
      </c>
      <c r="C172" s="14"/>
      <c r="D172" s="14"/>
    </row>
    <row r="173" spans="1:4">
      <c r="A173">
        <v>172</v>
      </c>
      <c r="B173" s="7">
        <f ca="1">'일자별 시가총액'!H173</f>
        <v>124.86728835341366</v>
      </c>
      <c r="C173" s="14"/>
      <c r="D173" s="14"/>
    </row>
    <row r="174" spans="1:4">
      <c r="A174">
        <v>173</v>
      </c>
      <c r="B174" s="7">
        <f ca="1">'일자별 시가총액'!H174</f>
        <v>126.58805461847389</v>
      </c>
      <c r="C174" s="14"/>
      <c r="D174" s="14"/>
    </row>
    <row r="175" spans="1:4">
      <c r="A175">
        <v>174</v>
      </c>
      <c r="B175" s="7">
        <f ca="1">'일자별 시가총액'!H175</f>
        <v>125.53500722891566</v>
      </c>
      <c r="C175" s="14"/>
      <c r="D175" s="14"/>
    </row>
    <row r="176" spans="1:4">
      <c r="A176">
        <v>175</v>
      </c>
      <c r="B176" s="7">
        <f ca="1">'일자별 시가총액'!H176</f>
        <v>124.38069236947791</v>
      </c>
      <c r="C176" s="14"/>
      <c r="D176" s="14"/>
    </row>
    <row r="177" spans="1:4">
      <c r="A177">
        <v>176</v>
      </c>
      <c r="B177" s="7">
        <f ca="1">'일자별 시가총액'!H177</f>
        <v>124.85220562248995</v>
      </c>
      <c r="C177" s="14"/>
      <c r="D177" s="14"/>
    </row>
    <row r="178" spans="1:4">
      <c r="A178">
        <v>177</v>
      </c>
      <c r="B178" s="7">
        <f ca="1">'일자별 시가총액'!H178</f>
        <v>124.28436144578315</v>
      </c>
      <c r="C178" s="14"/>
      <c r="D178" s="14"/>
    </row>
    <row r="179" spans="1:4">
      <c r="A179">
        <v>178</v>
      </c>
      <c r="B179" s="7">
        <f ca="1">'일자별 시가총액'!H179</f>
        <v>125.15508594377509</v>
      </c>
      <c r="C179" s="14"/>
      <c r="D179" s="14"/>
    </row>
    <row r="180" spans="1:4">
      <c r="A180">
        <v>179</v>
      </c>
      <c r="B180" s="7">
        <f ca="1">'일자별 시가총액'!H180</f>
        <v>125.68128995983936</v>
      </c>
      <c r="C180" s="14"/>
      <c r="D180" s="14"/>
    </row>
    <row r="181" spans="1:4">
      <c r="A181">
        <v>180</v>
      </c>
      <c r="B181" s="7">
        <f ca="1">'일자별 시가총액'!H181</f>
        <v>127.46395662650602</v>
      </c>
      <c r="C181" s="14"/>
      <c r="D181" s="14"/>
    </row>
    <row r="182" spans="1:4">
      <c r="A182">
        <v>181</v>
      </c>
      <c r="B182" s="7">
        <f ca="1">'일자별 시가총액'!H182</f>
        <v>128.04729799196787</v>
      </c>
      <c r="C182" s="14"/>
      <c r="D182" s="14"/>
    </row>
    <row r="183" spans="1:4">
      <c r="A183">
        <v>182</v>
      </c>
      <c r="B183" s="7">
        <f ca="1">'일자별 시가총액'!H183</f>
        <v>127.49247228915664</v>
      </c>
      <c r="C183" s="14"/>
      <c r="D183" s="14"/>
    </row>
    <row r="184" spans="1:4">
      <c r="A184">
        <v>183</v>
      </c>
      <c r="B184" s="7">
        <f ca="1">'일자별 시가총액'!H184</f>
        <v>127.74710843373494</v>
      </c>
      <c r="C184" s="14"/>
      <c r="D184" s="14"/>
    </row>
    <row r="185" spans="1:4">
      <c r="A185">
        <v>184</v>
      </c>
      <c r="B185" s="7">
        <f ca="1">'일자별 시가총액'!H185</f>
        <v>128.47509236947792</v>
      </c>
      <c r="C185" s="14"/>
      <c r="D185" s="14"/>
    </row>
    <row r="186" spans="1:4">
      <c r="A186">
        <v>185</v>
      </c>
      <c r="B186" s="7">
        <f ca="1">'일자별 시가총액'!H186</f>
        <v>127.80656224899599</v>
      </c>
      <c r="C186" s="14"/>
      <c r="D186" s="14"/>
    </row>
    <row r="187" spans="1:4">
      <c r="A187">
        <v>186</v>
      </c>
      <c r="B187" s="7">
        <f ca="1">'일자별 시가총액'!H187</f>
        <v>128.23989718875501</v>
      </c>
      <c r="C187" s="14"/>
      <c r="D187" s="14"/>
    </row>
    <row r="188" spans="1:4">
      <c r="A188">
        <v>187</v>
      </c>
      <c r="B188" s="7">
        <f ca="1">'일자별 시가총액'!H188</f>
        <v>128.42078393574297</v>
      </c>
      <c r="C188" s="14"/>
      <c r="D188" s="14"/>
    </row>
    <row r="189" spans="1:4">
      <c r="A189">
        <v>188</v>
      </c>
      <c r="B189" s="7">
        <f ca="1">'일자별 시가총액'!H189</f>
        <v>128.23044337349398</v>
      </c>
      <c r="C189" s="14"/>
      <c r="D189" s="14"/>
    </row>
    <row r="190" spans="1:4">
      <c r="A190">
        <v>189</v>
      </c>
      <c r="B190" s="7">
        <f ca="1">'일자별 시가총액'!H190</f>
        <v>131.08454297188754</v>
      </c>
      <c r="C190" s="14"/>
      <c r="D190" s="14"/>
    </row>
    <row r="191" spans="1:4">
      <c r="A191">
        <v>190</v>
      </c>
      <c r="B191" s="7">
        <f ca="1">'일자별 시가총액'!H191</f>
        <v>131.95470200803211</v>
      </c>
      <c r="C191" s="14"/>
      <c r="D191" s="14"/>
    </row>
    <row r="192" spans="1:4">
      <c r="A192">
        <v>191</v>
      </c>
      <c r="B192" s="7">
        <f ca="1">'일자별 시가총액'!H192</f>
        <v>131.37566746987952</v>
      </c>
      <c r="C192" s="14"/>
      <c r="D192" s="14"/>
    </row>
    <row r="193" spans="1:4">
      <c r="A193">
        <v>192</v>
      </c>
      <c r="B193" s="7">
        <f ca="1">'일자별 시가총액'!H193</f>
        <v>130.94118072289154</v>
      </c>
      <c r="C193" s="14"/>
      <c r="D193" s="14"/>
    </row>
    <row r="194" spans="1:4">
      <c r="A194">
        <v>193</v>
      </c>
      <c r="B194" s="7">
        <f ca="1">'일자별 시가총액'!H194</f>
        <v>129.11061847389558</v>
      </c>
      <c r="C194" s="14"/>
      <c r="D194" s="14"/>
    </row>
    <row r="195" spans="1:4">
      <c r="A195">
        <v>194</v>
      </c>
      <c r="B195" s="7">
        <f ca="1">'일자별 시가총액'!H195</f>
        <v>130.57352128514057</v>
      </c>
      <c r="C195" s="14"/>
      <c r="D195" s="14"/>
    </row>
    <row r="196" spans="1:4">
      <c r="A196">
        <v>195</v>
      </c>
      <c r="B196" s="7">
        <f ca="1">'일자별 시가총액'!H196</f>
        <v>131.6366939759036</v>
      </c>
      <c r="C196" s="14"/>
      <c r="D196" s="14"/>
    </row>
    <row r="197" spans="1:4">
      <c r="A197">
        <v>196</v>
      </c>
      <c r="B197" s="7">
        <f ca="1">'일자별 시가총액'!H197</f>
        <v>130.01071485943777</v>
      </c>
      <c r="C197" s="14"/>
      <c r="D197" s="14"/>
    </row>
    <row r="198" spans="1:4">
      <c r="A198">
        <v>197</v>
      </c>
      <c r="B198" s="7">
        <f ca="1">'일자별 시가총액'!H198</f>
        <v>130.34760160642571</v>
      </c>
      <c r="C198" s="14"/>
      <c r="D198" s="14"/>
    </row>
    <row r="199" spans="1:4">
      <c r="A199">
        <v>198</v>
      </c>
      <c r="B199" s="7">
        <f ca="1">'일자별 시가총액'!H199</f>
        <v>132.57886746987953</v>
      </c>
      <c r="C199" s="14"/>
      <c r="D199" s="14"/>
    </row>
    <row r="200" spans="1:4">
      <c r="A200">
        <v>199</v>
      </c>
      <c r="B200" s="7">
        <f ca="1">'일자별 시가총액'!H200</f>
        <v>130.65938473895582</v>
      </c>
      <c r="C200" s="14"/>
      <c r="D200" s="14"/>
    </row>
    <row r="201" spans="1:4">
      <c r="A201">
        <v>200</v>
      </c>
      <c r="B201" s="7">
        <f ca="1">'일자별 시가총액'!H201</f>
        <v>132.94502329317268</v>
      </c>
      <c r="C201" s="14"/>
      <c r="D201" s="14"/>
    </row>
    <row r="202" spans="1:4">
      <c r="A202">
        <v>201</v>
      </c>
      <c r="B202" s="7">
        <f ca="1">'일자별 시가총액'!H202</f>
        <v>136.21392771084336</v>
      </c>
      <c r="C202" s="14"/>
      <c r="D202" s="14"/>
    </row>
    <row r="203" spans="1:4">
      <c r="A203">
        <v>202</v>
      </c>
      <c r="B203" s="7">
        <f ca="1">'일자별 시가총액'!H203</f>
        <v>138.02696706827308</v>
      </c>
      <c r="C203" s="14"/>
      <c r="D203" s="14"/>
    </row>
    <row r="204" spans="1:4">
      <c r="A204">
        <v>203</v>
      </c>
      <c r="B204" s="7">
        <f ca="1">'일자별 시가총액'!H204</f>
        <v>139.35373012048194</v>
      </c>
      <c r="C204" s="14"/>
      <c r="D204" s="14"/>
    </row>
    <row r="205" spans="1:4">
      <c r="A205">
        <v>204</v>
      </c>
      <c r="B205" s="7">
        <f ca="1">'일자별 시가총액'!H205</f>
        <v>141.42937028112451</v>
      </c>
      <c r="C205" s="14"/>
      <c r="D205" s="14"/>
    </row>
    <row r="206" spans="1:4">
      <c r="A206">
        <v>205</v>
      </c>
      <c r="B206" s="7">
        <f ca="1">'일자별 시가총액'!H206</f>
        <v>142.35254779116465</v>
      </c>
      <c r="C206" s="14"/>
      <c r="D206" s="14"/>
    </row>
    <row r="207" spans="1:4">
      <c r="A207">
        <v>206</v>
      </c>
      <c r="B207" s="7">
        <f ca="1">'일자별 시가총액'!H207</f>
        <v>143.6270200803213</v>
      </c>
      <c r="C207" s="14"/>
      <c r="D207" s="14"/>
    </row>
    <row r="208" spans="1:4">
      <c r="A208">
        <v>207</v>
      </c>
      <c r="B208" s="7">
        <f ca="1">'일자별 시가총액'!H208</f>
        <v>143.7435518072289</v>
      </c>
      <c r="C208" s="14"/>
      <c r="D208" s="14"/>
    </row>
    <row r="209" spans="1:4">
      <c r="A209">
        <v>208</v>
      </c>
      <c r="B209" s="7">
        <f ca="1">'일자별 시가총액'!H209</f>
        <v>142.93695742971889</v>
      </c>
      <c r="C209" s="14"/>
      <c r="D209" s="14"/>
    </row>
    <row r="210" spans="1:4">
      <c r="A210">
        <v>209</v>
      </c>
      <c r="B210" s="7">
        <f ca="1">'일자별 시가총액'!H210</f>
        <v>145.03297028112451</v>
      </c>
      <c r="C210" s="14"/>
      <c r="D210" s="14"/>
    </row>
    <row r="211" spans="1:4">
      <c r="A211">
        <v>210</v>
      </c>
      <c r="B211" s="7">
        <f ca="1">'일자별 시가총액'!H211</f>
        <v>144.98848835341366</v>
      </c>
      <c r="C211" s="14"/>
      <c r="D211" s="14"/>
    </row>
    <row r="212" spans="1:4">
      <c r="A212">
        <v>211</v>
      </c>
      <c r="B212" s="7">
        <f ca="1">'일자별 시가총액'!H212</f>
        <v>145.5571437751004</v>
      </c>
      <c r="C212" s="14"/>
      <c r="D212" s="14"/>
    </row>
    <row r="213" spans="1:4">
      <c r="A213">
        <v>212</v>
      </c>
      <c r="B213" s="7">
        <f ca="1">'일자별 시가총액'!H213</f>
        <v>143.43127550200802</v>
      </c>
      <c r="C213" s="14"/>
      <c r="D213" s="14"/>
    </row>
    <row r="214" spans="1:4">
      <c r="A214">
        <v>213</v>
      </c>
      <c r="B214" s="7">
        <f ca="1">'일자별 시가총액'!H214</f>
        <v>142.50202248995984</v>
      </c>
      <c r="C214" s="14"/>
      <c r="D214" s="14"/>
    </row>
    <row r="215" spans="1:4">
      <c r="A215">
        <v>214</v>
      </c>
      <c r="B215" s="7">
        <f ca="1">'일자별 시가총액'!H215</f>
        <v>143.00364016064259</v>
      </c>
      <c r="C215" s="14"/>
      <c r="D215" s="14"/>
    </row>
    <row r="216" spans="1:4">
      <c r="A216">
        <v>215</v>
      </c>
      <c r="B216" s="7">
        <f ca="1">'일자별 시가총액'!H216</f>
        <v>143.44186666666667</v>
      </c>
      <c r="C216" s="14"/>
      <c r="D216" s="14"/>
    </row>
    <row r="217" spans="1:4">
      <c r="A217">
        <v>216</v>
      </c>
      <c r="B217" s="7">
        <f ca="1">'일자별 시가총액'!H217</f>
        <v>145.92126586345381</v>
      </c>
      <c r="C217" s="14"/>
      <c r="D217" s="14"/>
    </row>
    <row r="218" spans="1:4">
      <c r="A218">
        <v>217</v>
      </c>
      <c r="B218" s="7">
        <f ca="1">'일자별 시가총액'!H218</f>
        <v>143.37880803212852</v>
      </c>
      <c r="C218" s="14"/>
      <c r="D218" s="14"/>
    </row>
    <row r="219" spans="1:4">
      <c r="A219">
        <v>218</v>
      </c>
      <c r="B219" s="7">
        <f ca="1">'일자별 시가총액'!H219</f>
        <v>143.51928514056226</v>
      </c>
      <c r="C219" s="14"/>
      <c r="D219" s="14"/>
    </row>
    <row r="220" spans="1:4">
      <c r="A220">
        <v>219</v>
      </c>
      <c r="B220" s="7">
        <f ca="1">'일자별 시가총액'!H220</f>
        <v>143.42896867469878</v>
      </c>
      <c r="C220" s="14"/>
      <c r="D220" s="14"/>
    </row>
    <row r="221" spans="1:4">
      <c r="A221">
        <v>220</v>
      </c>
      <c r="B221" s="7">
        <f ca="1">'일자별 시가총액'!H221</f>
        <v>146.38557911646586</v>
      </c>
      <c r="C221" s="14"/>
      <c r="D221" s="14"/>
    </row>
    <row r="222" spans="1:4">
      <c r="A222">
        <v>221</v>
      </c>
      <c r="B222" s="7">
        <f ca="1">'일자별 시가총액'!H222</f>
        <v>145.3507935742972</v>
      </c>
      <c r="C222" s="14"/>
      <c r="D222" s="14"/>
    </row>
    <row r="223" spans="1:4">
      <c r="A223">
        <v>222</v>
      </c>
      <c r="B223" s="7">
        <f ca="1">'일자별 시가총액'!H223</f>
        <v>143.06938955823293</v>
      </c>
      <c r="C223" s="14"/>
      <c r="D223" s="14"/>
    </row>
    <row r="224" spans="1:4">
      <c r="A224">
        <v>223</v>
      </c>
      <c r="B224" s="7">
        <f ca="1">'일자별 시가총액'!H224</f>
        <v>145.60647710843372</v>
      </c>
      <c r="C224" s="14"/>
      <c r="D224" s="14"/>
    </row>
    <row r="225" spans="1:4">
      <c r="A225">
        <v>224</v>
      </c>
      <c r="B225" s="7">
        <f ca="1">'일자별 시가총액'!H225</f>
        <v>145.44080963855421</v>
      </c>
      <c r="C225" s="14"/>
      <c r="D225" s="14"/>
    </row>
    <row r="226" spans="1:4">
      <c r="A226">
        <v>225</v>
      </c>
      <c r="B226" s="7">
        <f ca="1">'일자별 시가총액'!H226</f>
        <v>146.64646907630524</v>
      </c>
      <c r="C226" s="14"/>
      <c r="D226" s="14"/>
    </row>
    <row r="227" spans="1:4">
      <c r="A227">
        <v>226</v>
      </c>
      <c r="B227" s="7">
        <f ca="1">'일자별 시가총액'!H227</f>
        <v>143.86817991967871</v>
      </c>
      <c r="C227" s="14"/>
      <c r="D227" s="14"/>
    </row>
    <row r="228" spans="1:4">
      <c r="A228">
        <v>227</v>
      </c>
      <c r="B228" s="7">
        <f ca="1">'일자별 시가총액'!H228</f>
        <v>147.60480000000001</v>
      </c>
      <c r="C228" s="14"/>
      <c r="D228" s="14"/>
    </row>
    <row r="229" spans="1:4">
      <c r="A229">
        <v>228</v>
      </c>
      <c r="B229" s="7">
        <f ca="1">'일자별 시가총액'!H229</f>
        <v>149.26526425702809</v>
      </c>
      <c r="C229" s="14"/>
      <c r="D229" s="14"/>
    </row>
    <row r="230" spans="1:4">
      <c r="A230">
        <v>229</v>
      </c>
      <c r="B230" s="7">
        <f ca="1">'일자별 시가총액'!H230</f>
        <v>149.78487871485945</v>
      </c>
      <c r="C230" s="14"/>
      <c r="D230" s="14"/>
    </row>
    <row r="231" spans="1:4">
      <c r="A231">
        <v>230</v>
      </c>
      <c r="B231" s="7">
        <f ca="1">'일자별 시가총액'!H231</f>
        <v>149.6882329317269</v>
      </c>
      <c r="C231" s="14"/>
      <c r="D231" s="14"/>
    </row>
    <row r="232" spans="1:4">
      <c r="A232">
        <v>231</v>
      </c>
      <c r="B232" s="7">
        <f ca="1">'일자별 시가총액'!H232</f>
        <v>152.23584257028114</v>
      </c>
      <c r="C232" s="14"/>
      <c r="D232" s="14"/>
    </row>
    <row r="233" spans="1:4">
      <c r="A233">
        <v>232</v>
      </c>
      <c r="B233" s="7">
        <f ca="1">'일자별 시가총액'!H233</f>
        <v>153.38322570281125</v>
      </c>
      <c r="C233" s="14"/>
      <c r="D233" s="14"/>
    </row>
    <row r="234" spans="1:4">
      <c r="A234">
        <v>233</v>
      </c>
      <c r="B234" s="7">
        <f ca="1">'일자별 시가총액'!H234</f>
        <v>153.55781686746988</v>
      </c>
      <c r="C234" s="14"/>
      <c r="D234" s="14"/>
    </row>
    <row r="235" spans="1:4">
      <c r="A235">
        <v>234</v>
      </c>
      <c r="B235" s="7">
        <f ca="1">'일자별 시가총액'!H235</f>
        <v>155.41280803212851</v>
      </c>
      <c r="C235" s="14"/>
      <c r="D235" s="14"/>
    </row>
    <row r="236" spans="1:4">
      <c r="A236">
        <v>235</v>
      </c>
      <c r="B236" s="7">
        <f ca="1">'일자별 시가총액'!H236</f>
        <v>154.4240530120482</v>
      </c>
      <c r="C236" s="14"/>
      <c r="D236" s="14"/>
    </row>
    <row r="237" spans="1:4">
      <c r="A237">
        <v>236</v>
      </c>
      <c r="B237" s="7">
        <f ca="1">'일자별 시가총액'!H237</f>
        <v>156.21139277108432</v>
      </c>
      <c r="C237" s="14"/>
      <c r="D237" s="14"/>
    </row>
    <row r="238" spans="1:4">
      <c r="A238">
        <v>237</v>
      </c>
      <c r="B238" s="7">
        <f ca="1">'일자별 시가총액'!H238</f>
        <v>154.05798393574298</v>
      </c>
      <c r="C238" s="14"/>
      <c r="D238" s="14"/>
    </row>
    <row r="239" spans="1:4">
      <c r="A239">
        <v>238</v>
      </c>
      <c r="B239" s="7">
        <f ca="1">'일자별 시가총액'!H239</f>
        <v>153.71832771084337</v>
      </c>
      <c r="C239" s="14"/>
      <c r="D239" s="14"/>
    </row>
    <row r="240" spans="1:4">
      <c r="A240">
        <v>239</v>
      </c>
      <c r="B240" s="7">
        <f ca="1">'일자별 시가총액'!H240</f>
        <v>156.09513253012048</v>
      </c>
      <c r="C240" s="14"/>
      <c r="D240" s="14"/>
    </row>
    <row r="241" spans="1:4">
      <c r="A241">
        <v>240</v>
      </c>
      <c r="B241" s="7">
        <f ca="1">'일자별 시가총액'!H241</f>
        <v>156.14009959839356</v>
      </c>
      <c r="C241" s="14"/>
      <c r="D241" s="14"/>
    </row>
    <row r="242" spans="1:4">
      <c r="A242">
        <v>241</v>
      </c>
      <c r="B242" s="7">
        <f ca="1">'일자별 시가총액'!H242</f>
        <v>157.40492208835343</v>
      </c>
      <c r="C242" s="14"/>
      <c r="D242" s="14"/>
    </row>
    <row r="243" spans="1:4">
      <c r="A243">
        <v>242</v>
      </c>
      <c r="B243" s="7">
        <f ca="1">'일자별 시가총액'!H243</f>
        <v>158.11305542168674</v>
      </c>
      <c r="C243" s="14"/>
      <c r="D243" s="14"/>
    </row>
    <row r="244" spans="1:4">
      <c r="A244">
        <v>243</v>
      </c>
      <c r="B244" s="7">
        <f ca="1">'일자별 시가총액'!H244</f>
        <v>157.69159036144578</v>
      </c>
      <c r="C244" s="14"/>
      <c r="D244" s="14"/>
    </row>
    <row r="245" spans="1:4">
      <c r="A245">
        <v>244</v>
      </c>
      <c r="B245" s="7">
        <f ca="1">'일자별 시가총액'!H245</f>
        <v>156.28295100401607</v>
      </c>
      <c r="C245" s="14"/>
      <c r="D245" s="14"/>
    </row>
    <row r="246" spans="1:4">
      <c r="A246">
        <v>245</v>
      </c>
      <c r="B246" s="7">
        <f ca="1">'일자별 시가총액'!H246</f>
        <v>154.52669397590361</v>
      </c>
      <c r="C246" s="14"/>
      <c r="D246" s="14"/>
    </row>
    <row r="247" spans="1:4">
      <c r="A247">
        <v>246</v>
      </c>
      <c r="B247" s="7">
        <f ca="1">'일자별 시가총액'!H247</f>
        <v>157.69341847389558</v>
      </c>
      <c r="C247" s="14"/>
      <c r="D247" s="14"/>
    </row>
    <row r="248" spans="1:4">
      <c r="A248">
        <v>247</v>
      </c>
      <c r="B248" s="7">
        <f ca="1">'일자별 시가총액'!H248</f>
        <v>157.46091084337351</v>
      </c>
      <c r="C248" s="14"/>
      <c r="D248" s="14"/>
    </row>
    <row r="249" spans="1:4">
      <c r="A249">
        <v>248</v>
      </c>
      <c r="B249" s="7">
        <f ca="1">'일자별 시가총액'!H249</f>
        <v>154.68246746987953</v>
      </c>
      <c r="C249" s="14"/>
      <c r="D249" s="14"/>
    </row>
    <row r="250" spans="1:4">
      <c r="A250">
        <v>249</v>
      </c>
      <c r="B250" s="7">
        <f ca="1">'일자별 시가총액'!H250</f>
        <v>153.79482891566266</v>
      </c>
      <c r="C250" s="14"/>
      <c r="D250" s="14"/>
    </row>
    <row r="251" spans="1:4">
      <c r="A251">
        <v>250</v>
      </c>
      <c r="B251" s="7">
        <f ca="1">'일자별 시가총액'!H251</f>
        <v>152.26398072289155</v>
      </c>
      <c r="C251" s="14"/>
      <c r="D251" s="14"/>
    </row>
    <row r="252" spans="1:4">
      <c r="A252">
        <v>251</v>
      </c>
      <c r="B252" s="7">
        <f ca="1">'일자별 시가총액'!H252</f>
        <v>150.61241445783133</v>
      </c>
      <c r="C252" s="14"/>
      <c r="D252" s="14"/>
    </row>
    <row r="253" spans="1:4">
      <c r="A253">
        <v>252</v>
      </c>
      <c r="B253" s="7">
        <f ca="1">'일자별 시가총액'!H253</f>
        <v>149.77989236947792</v>
      </c>
      <c r="C253" s="14"/>
      <c r="D253" s="1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C2" sqref="C2"/>
    </sheetView>
  </sheetViews>
  <sheetFormatPr defaultRowHeight="22.5" customHeight="1"/>
  <cols>
    <col min="1" max="1" width="6.25" style="19" bestFit="1" customWidth="1"/>
    <col min="2" max="2" width="11.25" style="19" bestFit="1" customWidth="1"/>
    <col min="3" max="3" width="14.125" style="19" bestFit="1" customWidth="1"/>
    <col min="4" max="4" width="16.375" style="19" bestFit="1" customWidth="1"/>
    <col min="5" max="8" width="14.875" style="19" bestFit="1" customWidth="1"/>
    <col min="9" max="9" width="9" style="19"/>
    <col min="10" max="10" width="15.75" style="19" bestFit="1" customWidth="1"/>
    <col min="11" max="11" width="12.75" style="19" bestFit="1" customWidth="1"/>
    <col min="12" max="16384" width="9" style="19"/>
  </cols>
  <sheetData>
    <row r="1" spans="1:12" ht="22.5" customHeight="1">
      <c r="A1" s="15" t="s">
        <v>9</v>
      </c>
      <c r="B1" s="16" t="s">
        <v>11</v>
      </c>
      <c r="C1" s="15" t="s">
        <v>29</v>
      </c>
      <c r="D1" s="15" t="s">
        <v>18</v>
      </c>
      <c r="E1" s="15" t="s">
        <v>19</v>
      </c>
      <c r="F1" s="15" t="s">
        <v>20</v>
      </c>
      <c r="G1" s="15" t="s">
        <v>21</v>
      </c>
      <c r="H1" s="15" t="s">
        <v>22</v>
      </c>
      <c r="I1" s="17"/>
      <c r="J1" s="15" t="s">
        <v>23</v>
      </c>
      <c r="K1" s="18">
        <v>0.03</v>
      </c>
    </row>
    <row r="2" spans="1:12" ht="22.5" customHeight="1">
      <c r="A2" s="20">
        <v>1</v>
      </c>
      <c r="B2" s="21">
        <f>'일자별 시가총액'!H2</f>
        <v>100</v>
      </c>
      <c r="C2" s="22">
        <f>B2*EXP(($K$1-$K$2)*(A$31-A2)/12)</f>
        <v>107.2597560660078</v>
      </c>
      <c r="D2" s="23">
        <f>C2*$K$5*$K$6</f>
        <v>26814939.016501948</v>
      </c>
      <c r="E2" s="23">
        <f>D2*$K$3</f>
        <v>1810008.3836138817</v>
      </c>
      <c r="F2" s="23">
        <f>D2*$K$4</f>
        <v>1206672.2557425876</v>
      </c>
      <c r="G2" s="23">
        <f>E2</f>
        <v>1810008.3836138817</v>
      </c>
      <c r="H2" s="23">
        <f>E2</f>
        <v>1810008.3836138817</v>
      </c>
      <c r="I2" s="17"/>
      <c r="J2" s="24" t="s">
        <v>24</v>
      </c>
      <c r="K2" s="18">
        <v>1E-3</v>
      </c>
      <c r="L2" s="25" t="s">
        <v>30</v>
      </c>
    </row>
    <row r="3" spans="1:12" ht="22.5" customHeight="1">
      <c r="A3" s="20">
        <v>2</v>
      </c>
      <c r="B3" s="21">
        <f ca="1">'일자별 시가총액'!H3</f>
        <v>100.57049799196787</v>
      </c>
      <c r="C3" s="22">
        <f t="shared" ref="C3:C31" ca="1" si="0">B3*EXP(($K$1-$K$2)*(A$31-A3)/12)</f>
        <v>107.61129569606831</v>
      </c>
      <c r="D3" s="23">
        <f t="shared" ref="D3:D14" ca="1" si="1">C3*$K$5*$K$6</f>
        <v>26902823.924017079</v>
      </c>
      <c r="E3" s="23">
        <f t="shared" ref="E3:E14" ca="1" si="2">D3*$K$3</f>
        <v>1815940.6148711529</v>
      </c>
      <c r="F3" s="23">
        <f t="shared" ref="F3:F14" ca="1" si="3">D3*$K$4</f>
        <v>1210627.0765807685</v>
      </c>
      <c r="G3" s="23">
        <f ca="1">G2+(D3-D2)</f>
        <v>1897893.2911290126</v>
      </c>
      <c r="H3" s="23">
        <f ca="1">H2-(D3-D2)</f>
        <v>1722123.4760987507</v>
      </c>
      <c r="I3" s="17"/>
      <c r="J3" s="15" t="s">
        <v>25</v>
      </c>
      <c r="K3" s="18">
        <v>6.7500000000000004E-2</v>
      </c>
    </row>
    <row r="4" spans="1:12" ht="22.5" customHeight="1">
      <c r="A4" s="20">
        <v>3</v>
      </c>
      <c r="B4" s="21">
        <f ca="1">'일자별 시가총액'!H4</f>
        <v>99.647182329317275</v>
      </c>
      <c r="C4" s="22">
        <f t="shared" ca="1" si="0"/>
        <v>106.36597804804016</v>
      </c>
      <c r="D4" s="23">
        <f t="shared" ca="1" si="1"/>
        <v>26591494.512010042</v>
      </c>
      <c r="E4" s="23">
        <f t="shared" ca="1" si="2"/>
        <v>1794925.879560678</v>
      </c>
      <c r="F4" s="23">
        <f t="shared" ca="1" si="3"/>
        <v>1196617.2530404518</v>
      </c>
      <c r="G4" s="23">
        <f t="shared" ref="G4:G14" ca="1" si="4">G3+(D4-D3)</f>
        <v>1586563.879121975</v>
      </c>
      <c r="H4" s="23">
        <f t="shared" ref="H4:H14" ca="1" si="5">H3-(D4-D3)</f>
        <v>2033452.8881057883</v>
      </c>
      <c r="I4" s="17"/>
      <c r="J4" s="15" t="s">
        <v>26</v>
      </c>
      <c r="K4" s="18">
        <v>4.4999999999999998E-2</v>
      </c>
    </row>
    <row r="5" spans="1:12" ht="22.5" customHeight="1">
      <c r="A5" s="20">
        <v>4</v>
      </c>
      <c r="B5" s="21">
        <f ca="1">'일자별 시가총액'!H5</f>
        <v>99.510597590361442</v>
      </c>
      <c r="C5" s="22">
        <f t="shared" ca="1" si="0"/>
        <v>105.96379511736031</v>
      </c>
      <c r="D5" s="23">
        <f t="shared" ca="1" si="1"/>
        <v>26490948.779340077</v>
      </c>
      <c r="E5" s="23">
        <f t="shared" ca="1" si="2"/>
        <v>1788139.0426054553</v>
      </c>
      <c r="F5" s="23">
        <f t="shared" ca="1" si="3"/>
        <v>1192092.6950703035</v>
      </c>
      <c r="G5" s="23">
        <f t="shared" ca="1" si="4"/>
        <v>1486018.1464520106</v>
      </c>
      <c r="H5" s="23">
        <f t="shared" ca="1" si="5"/>
        <v>2133998.6207757527</v>
      </c>
      <c r="I5" s="17"/>
      <c r="J5" s="15" t="s">
        <v>27</v>
      </c>
      <c r="K5" s="23">
        <v>250000</v>
      </c>
    </row>
    <row r="6" spans="1:12" ht="22.5" customHeight="1">
      <c r="A6" s="20">
        <v>5</v>
      </c>
      <c r="B6" s="21">
        <f ca="1">'일자별 시가총액'!H6</f>
        <v>99.561945381526101</v>
      </c>
      <c r="C6" s="22">
        <f t="shared" ca="1" si="0"/>
        <v>105.76257080959098</v>
      </c>
      <c r="D6" s="23">
        <f t="shared" ca="1" si="1"/>
        <v>26440642.702397745</v>
      </c>
      <c r="E6" s="23">
        <f t="shared" ca="1" si="2"/>
        <v>1784743.3824118478</v>
      </c>
      <c r="F6" s="23">
        <f t="shared" ca="1" si="3"/>
        <v>1189828.9216078985</v>
      </c>
      <c r="G6" s="23">
        <f t="shared" ca="1" si="4"/>
        <v>1435712.0695096785</v>
      </c>
      <c r="H6" s="23">
        <f t="shared" ca="1" si="5"/>
        <v>2184304.6977180848</v>
      </c>
      <c r="I6" s="17"/>
      <c r="J6" s="15" t="s">
        <v>28</v>
      </c>
      <c r="K6" s="23">
        <v>1</v>
      </c>
    </row>
    <row r="7" spans="1:12" ht="22.5" customHeight="1">
      <c r="A7" s="20">
        <v>6</v>
      </c>
      <c r="B7" s="21">
        <f ca="1">'일자별 시가총액'!H7</f>
        <v>99.654693975903612</v>
      </c>
      <c r="C7" s="22">
        <f t="shared" ca="1" si="0"/>
        <v>105.60557359918472</v>
      </c>
      <c r="D7" s="23">
        <f t="shared" ca="1" si="1"/>
        <v>26401393.39979618</v>
      </c>
      <c r="E7" s="23">
        <f t="shared" ca="1" si="2"/>
        <v>1782094.0544862424</v>
      </c>
      <c r="F7" s="23">
        <f t="shared" ca="1" si="3"/>
        <v>1188062.7029908281</v>
      </c>
      <c r="G7" s="23">
        <f t="shared" ca="1" si="4"/>
        <v>1396462.7669081138</v>
      </c>
      <c r="H7" s="23">
        <f t="shared" ca="1" si="5"/>
        <v>2223554.0003196495</v>
      </c>
      <c r="I7" s="17"/>
      <c r="J7" s="17"/>
      <c r="K7" s="17"/>
    </row>
    <row r="8" spans="1:12" ht="22.5" customHeight="1">
      <c r="A8" s="20">
        <v>7</v>
      </c>
      <c r="B8" s="21">
        <f ca="1">'일자별 시가총액'!H8</f>
        <v>101.49094457831325</v>
      </c>
      <c r="C8" s="22">
        <f t="shared" ca="1" si="0"/>
        <v>107.29187364408878</v>
      </c>
      <c r="D8" s="23">
        <f t="shared" ca="1" si="1"/>
        <v>26822968.411022194</v>
      </c>
      <c r="E8" s="23">
        <f t="shared" ca="1" si="2"/>
        <v>1810550.3677439983</v>
      </c>
      <c r="F8" s="23">
        <f t="shared" ca="1" si="3"/>
        <v>1207033.5784959986</v>
      </c>
      <c r="G8" s="23">
        <f t="shared" ca="1" si="4"/>
        <v>1818037.7781341271</v>
      </c>
      <c r="H8" s="23">
        <f t="shared" ca="1" si="5"/>
        <v>1801978.9890936362</v>
      </c>
      <c r="I8" s="17"/>
      <c r="J8" s="17"/>
      <c r="K8" s="17"/>
    </row>
    <row r="9" spans="1:12" ht="22.5" customHeight="1">
      <c r="A9" s="20">
        <v>8</v>
      </c>
      <c r="B9" s="21">
        <f ca="1">'일자별 시가총액'!H9</f>
        <v>101.2068610441767</v>
      </c>
      <c r="C9" s="22">
        <f t="shared" ca="1" si="0"/>
        <v>106.73330197579322</v>
      </c>
      <c r="D9" s="23">
        <f t="shared" ca="1" si="1"/>
        <v>26683325.493948307</v>
      </c>
      <c r="E9" s="23">
        <f t="shared" ca="1" si="2"/>
        <v>1801124.4708415109</v>
      </c>
      <c r="F9" s="23">
        <f t="shared" ca="1" si="3"/>
        <v>1200749.6472276738</v>
      </c>
      <c r="G9" s="23">
        <f t="shared" ca="1" si="4"/>
        <v>1678394.8610602403</v>
      </c>
      <c r="H9" s="23">
        <f t="shared" ca="1" si="5"/>
        <v>1941621.906167523</v>
      </c>
      <c r="I9" s="17"/>
      <c r="J9" s="17"/>
      <c r="K9" s="17"/>
    </row>
    <row r="10" spans="1:12" ht="22.5" customHeight="1">
      <c r="A10" s="20">
        <v>9</v>
      </c>
      <c r="B10" s="21">
        <f ca="1">'일자별 시가총액'!H10</f>
        <v>101.5057076305221</v>
      </c>
      <c r="C10" s="22">
        <f t="shared" ca="1" si="0"/>
        <v>106.79007908127159</v>
      </c>
      <c r="D10" s="23">
        <f t="shared" ca="1" si="1"/>
        <v>26697519.770317897</v>
      </c>
      <c r="E10" s="23">
        <f t="shared" ca="1" si="2"/>
        <v>1802082.5844964583</v>
      </c>
      <c r="F10" s="23">
        <f t="shared" ca="1" si="3"/>
        <v>1201388.3896643054</v>
      </c>
      <c r="G10" s="23">
        <f t="shared" ca="1" si="4"/>
        <v>1692589.1374298306</v>
      </c>
      <c r="H10" s="23">
        <f t="shared" ca="1" si="5"/>
        <v>1927427.6297979327</v>
      </c>
      <c r="I10" s="17"/>
      <c r="J10" s="17"/>
      <c r="K10" s="17"/>
    </row>
    <row r="11" spans="1:12" ht="22.5" customHeight="1">
      <c r="A11" s="20">
        <v>10</v>
      </c>
      <c r="B11" s="21">
        <f ca="1">'일자별 시가총액'!H11</f>
        <v>101.1614361445783</v>
      </c>
      <c r="C11" s="22">
        <f t="shared" ca="1" si="0"/>
        <v>106.17099468720093</v>
      </c>
      <c r="D11" s="23">
        <f t="shared" ca="1" si="1"/>
        <v>26542748.671800233</v>
      </c>
      <c r="E11" s="23">
        <f t="shared" ca="1" si="2"/>
        <v>1791635.5353465159</v>
      </c>
      <c r="F11" s="23">
        <f t="shared" ca="1" si="3"/>
        <v>1194423.6902310106</v>
      </c>
      <c r="G11" s="23">
        <f t="shared" ca="1" si="4"/>
        <v>1537818.0389121668</v>
      </c>
      <c r="H11" s="23">
        <f t="shared" ca="1" si="5"/>
        <v>2082198.7283155965</v>
      </c>
      <c r="I11" s="17"/>
      <c r="J11" s="17"/>
      <c r="K11" s="17"/>
    </row>
    <row r="12" spans="1:12" ht="22.5" customHeight="1">
      <c r="A12" s="20">
        <v>11</v>
      </c>
      <c r="B12" s="21">
        <f ca="1">'일자별 시가총액'!H12</f>
        <v>100.0627421686747</v>
      </c>
      <c r="C12" s="22">
        <f t="shared" ca="1" si="0"/>
        <v>104.76440608405187</v>
      </c>
      <c r="D12" s="23">
        <f t="shared" ca="1" si="1"/>
        <v>26191101.521012969</v>
      </c>
      <c r="E12" s="23">
        <f t="shared" ca="1" si="2"/>
        <v>1767899.3526683755</v>
      </c>
      <c r="F12" s="23">
        <f t="shared" ca="1" si="3"/>
        <v>1178599.5684455836</v>
      </c>
      <c r="G12" s="23">
        <f t="shared" ca="1" si="4"/>
        <v>1186170.8881249027</v>
      </c>
      <c r="H12" s="23">
        <f t="shared" ca="1" si="5"/>
        <v>2433845.8791028606</v>
      </c>
    </row>
    <row r="13" spans="1:12" ht="22.5" customHeight="1">
      <c r="A13" s="20">
        <v>12</v>
      </c>
      <c r="B13" s="21">
        <f ca="1">'일자별 시가총액'!H13</f>
        <v>101.25161285140562</v>
      </c>
      <c r="C13" s="22">
        <f t="shared" ca="1" si="0"/>
        <v>105.75325898286259</v>
      </c>
      <c r="D13" s="23">
        <f t="shared" ca="1" si="1"/>
        <v>26438314.745715648</v>
      </c>
      <c r="E13" s="23">
        <f t="shared" ca="1" si="2"/>
        <v>1784586.2453358064</v>
      </c>
      <c r="F13" s="23">
        <f t="shared" ca="1" si="3"/>
        <v>1189724.1635572042</v>
      </c>
      <c r="G13" s="23">
        <f t="shared" ca="1" si="4"/>
        <v>1433384.1128275814</v>
      </c>
      <c r="H13" s="23">
        <f t="shared" ca="1" si="5"/>
        <v>2186632.654400182</v>
      </c>
    </row>
    <row r="14" spans="1:12" ht="22.5" customHeight="1">
      <c r="A14" s="20">
        <v>13</v>
      </c>
      <c r="B14" s="21">
        <f ca="1">'일자별 시가총액'!H14</f>
        <v>103.03739116465864</v>
      </c>
      <c r="C14" s="22">
        <f t="shared" ca="1" si="0"/>
        <v>107.35866911780981</v>
      </c>
      <c r="D14" s="23">
        <f t="shared" ca="1" si="1"/>
        <v>26839667.279452454</v>
      </c>
      <c r="E14" s="23">
        <f t="shared" ca="1" si="2"/>
        <v>1811677.5413630407</v>
      </c>
      <c r="F14" s="23">
        <f t="shared" ca="1" si="3"/>
        <v>1207785.0275753604</v>
      </c>
      <c r="G14" s="23">
        <f t="shared" ca="1" si="4"/>
        <v>1834736.6465643877</v>
      </c>
      <c r="H14" s="23">
        <f t="shared" ca="1" si="5"/>
        <v>1785280.1206633756</v>
      </c>
    </row>
    <row r="15" spans="1:12" ht="22.5" customHeight="1">
      <c r="A15" s="20">
        <v>14</v>
      </c>
      <c r="B15" s="21">
        <f ca="1">'일자별 시가총액'!H15</f>
        <v>102.62445140562248</v>
      </c>
      <c r="C15" s="22">
        <f t="shared" ca="1" si="0"/>
        <v>106.67031277464433</v>
      </c>
      <c r="D15" s="23">
        <f t="shared" ref="D15:D31" ca="1" si="6">C15*$K$5*$K$6</f>
        <v>26667578.193661083</v>
      </c>
      <c r="E15" s="23">
        <f t="shared" ref="E15:E31" ca="1" si="7">D15*$K$3</f>
        <v>1800061.5280721232</v>
      </c>
      <c r="F15" s="23">
        <f t="shared" ref="F15:F31" ca="1" si="8">D15*$K$4</f>
        <v>1200041.0187147486</v>
      </c>
      <c r="G15" s="23">
        <f t="shared" ref="G15:G31" ca="1" si="9">G14+(D15-D14)</f>
        <v>1662647.560773016</v>
      </c>
      <c r="H15" s="23">
        <f t="shared" ref="H15:H31" ca="1" si="10">H14-(D15-D14)</f>
        <v>1957369.2064547474</v>
      </c>
    </row>
    <row r="16" spans="1:12" ht="22.5" customHeight="1">
      <c r="A16" s="20">
        <v>15</v>
      </c>
      <c r="B16" s="21">
        <f ca="1">'일자별 시가총액'!H16</f>
        <v>101.97498795180724</v>
      </c>
      <c r="C16" s="22">
        <f t="shared" ca="1" si="0"/>
        <v>105.73939900175205</v>
      </c>
      <c r="D16" s="23">
        <f t="shared" ca="1" si="6"/>
        <v>26434849.750438012</v>
      </c>
      <c r="E16" s="23">
        <f t="shared" ca="1" si="7"/>
        <v>1784352.358154566</v>
      </c>
      <c r="F16" s="23">
        <f t="shared" ca="1" si="8"/>
        <v>1189568.2387697105</v>
      </c>
      <c r="G16" s="23">
        <f t="shared" ca="1" si="9"/>
        <v>1429919.1175499456</v>
      </c>
      <c r="H16" s="23">
        <f t="shared" ca="1" si="10"/>
        <v>2190097.6496778177</v>
      </c>
    </row>
    <row r="17" spans="1:8" ht="22.5" customHeight="1">
      <c r="A17" s="20">
        <v>16</v>
      </c>
      <c r="B17" s="21">
        <f ca="1">'일자별 시가총액'!H17</f>
        <v>101.46985060240962</v>
      </c>
      <c r="C17" s="22">
        <f t="shared" ca="1" si="0"/>
        <v>104.9616504139708</v>
      </c>
      <c r="D17" s="23">
        <f t="shared" ca="1" si="6"/>
        <v>26240412.6034927</v>
      </c>
      <c r="E17" s="23">
        <f t="shared" ca="1" si="7"/>
        <v>1771227.8507357573</v>
      </c>
      <c r="F17" s="23">
        <f t="shared" ca="1" si="8"/>
        <v>1180818.5671571714</v>
      </c>
      <c r="G17" s="23">
        <f t="shared" ca="1" si="9"/>
        <v>1235481.970604633</v>
      </c>
      <c r="H17" s="23">
        <f t="shared" ca="1" si="10"/>
        <v>2384534.7966231303</v>
      </c>
    </row>
    <row r="18" spans="1:8" ht="22.5" customHeight="1">
      <c r="A18" s="20">
        <v>17</v>
      </c>
      <c r="B18" s="21">
        <f ca="1">'일자별 시가총액'!H18</f>
        <v>102.44208192771084</v>
      </c>
      <c r="C18" s="22">
        <f t="shared" ca="1" si="0"/>
        <v>105.71155980456484</v>
      </c>
      <c r="D18" s="23">
        <f t="shared" ca="1" si="6"/>
        <v>26427889.951141212</v>
      </c>
      <c r="E18" s="23">
        <f t="shared" ca="1" si="7"/>
        <v>1783882.5717020319</v>
      </c>
      <c r="F18" s="23">
        <f t="shared" ca="1" si="8"/>
        <v>1189255.0478013544</v>
      </c>
      <c r="G18" s="23">
        <f t="shared" ca="1" si="9"/>
        <v>1422959.3182531456</v>
      </c>
      <c r="H18" s="23">
        <f t="shared" ca="1" si="10"/>
        <v>2197057.4489746178</v>
      </c>
    </row>
    <row r="19" spans="1:8" ht="22.5" customHeight="1">
      <c r="A19" s="20">
        <v>18</v>
      </c>
      <c r="B19" s="21">
        <f ca="1">'일자별 시가총액'!H19</f>
        <v>103.31718393574296</v>
      </c>
      <c r="C19" s="22">
        <f t="shared" ca="1" si="0"/>
        <v>106.3572501753647</v>
      </c>
      <c r="D19" s="23">
        <f t="shared" ca="1" si="6"/>
        <v>26589312.543841176</v>
      </c>
      <c r="E19" s="23">
        <f t="shared" ca="1" si="7"/>
        <v>1794778.5967092796</v>
      </c>
      <c r="F19" s="23">
        <f t="shared" ca="1" si="8"/>
        <v>1196519.064472853</v>
      </c>
      <c r="G19" s="23">
        <f t="shared" ca="1" si="9"/>
        <v>1584381.9109531092</v>
      </c>
      <c r="H19" s="23">
        <f t="shared" ca="1" si="10"/>
        <v>2035634.8562746542</v>
      </c>
    </row>
    <row r="20" spans="1:8" ht="22.5" customHeight="1">
      <c r="A20" s="20">
        <v>19</v>
      </c>
      <c r="B20" s="21">
        <f ca="1">'일자별 시가총액'!H20</f>
        <v>103.15566425702811</v>
      </c>
      <c r="C20" s="22">
        <f t="shared" ca="1" si="0"/>
        <v>105.93465949190194</v>
      </c>
      <c r="D20" s="23">
        <f t="shared" ca="1" si="6"/>
        <v>26483664.872975484</v>
      </c>
      <c r="E20" s="23">
        <f t="shared" ca="1" si="7"/>
        <v>1787647.3789258453</v>
      </c>
      <c r="F20" s="23">
        <f t="shared" ca="1" si="8"/>
        <v>1191764.9192838967</v>
      </c>
      <c r="G20" s="23">
        <f t="shared" ca="1" si="9"/>
        <v>1478734.240087417</v>
      </c>
      <c r="H20" s="23">
        <f t="shared" ca="1" si="10"/>
        <v>2141282.5271403464</v>
      </c>
    </row>
    <row r="21" spans="1:8" ht="22.5" customHeight="1">
      <c r="A21" s="20">
        <v>20</v>
      </c>
      <c r="B21" s="21">
        <f ca="1">'일자별 시가총액'!H21</f>
        <v>101.0865751004016</v>
      </c>
      <c r="C21" s="22">
        <f t="shared" ca="1" si="0"/>
        <v>103.55925858225179</v>
      </c>
      <c r="D21" s="23">
        <f t="shared" ca="1" si="6"/>
        <v>25889814.645562947</v>
      </c>
      <c r="E21" s="23">
        <f t="shared" ca="1" si="7"/>
        <v>1747562.488575499</v>
      </c>
      <c r="F21" s="23">
        <f t="shared" ca="1" si="8"/>
        <v>1165041.6590503326</v>
      </c>
      <c r="G21" s="23">
        <f t="shared" ca="1" si="9"/>
        <v>884884.01267488021</v>
      </c>
      <c r="H21" s="23">
        <f t="shared" ca="1" si="10"/>
        <v>2735132.7545528831</v>
      </c>
    </row>
    <row r="22" spans="1:8" ht="22.5" customHeight="1">
      <c r="A22" s="20">
        <v>21</v>
      </c>
      <c r="B22" s="21">
        <f ca="1">'일자별 시가총액'!H22</f>
        <v>101.13445783132531</v>
      </c>
      <c r="C22" s="22">
        <f t="shared" ca="1" si="0"/>
        <v>103.35822812661446</v>
      </c>
      <c r="D22" s="23">
        <f t="shared" ca="1" si="6"/>
        <v>25839557.031653617</v>
      </c>
      <c r="E22" s="23">
        <f t="shared" ca="1" si="7"/>
        <v>1744170.0996366192</v>
      </c>
      <c r="F22" s="23">
        <f t="shared" ca="1" si="8"/>
        <v>1162780.0664244127</v>
      </c>
      <c r="G22" s="23">
        <f t="shared" ca="1" si="9"/>
        <v>834626.39876555</v>
      </c>
      <c r="H22" s="23">
        <f t="shared" ca="1" si="10"/>
        <v>2785390.3684622133</v>
      </c>
    </row>
    <row r="23" spans="1:8" ht="22.5" customHeight="1">
      <c r="A23" s="20">
        <v>22</v>
      </c>
      <c r="B23" s="21">
        <f ca="1">'일자별 시가총액'!H23</f>
        <v>100.80109558232932</v>
      </c>
      <c r="C23" s="22">
        <f t="shared" ca="1" si="0"/>
        <v>102.7688773617455</v>
      </c>
      <c r="D23" s="23">
        <f t="shared" ca="1" si="6"/>
        <v>25692219.340436373</v>
      </c>
      <c r="E23" s="23">
        <f t="shared" ca="1" si="7"/>
        <v>1734224.8054794553</v>
      </c>
      <c r="F23" s="23">
        <f t="shared" ca="1" si="8"/>
        <v>1156149.8703196368</v>
      </c>
      <c r="G23" s="23">
        <f t="shared" ca="1" si="9"/>
        <v>687288.70754830632</v>
      </c>
      <c r="H23" s="23">
        <f t="shared" ca="1" si="10"/>
        <v>2932728.059679457</v>
      </c>
    </row>
    <row r="24" spans="1:8" ht="22.5" customHeight="1">
      <c r="A24" s="20">
        <v>23</v>
      </c>
      <c r="B24" s="21">
        <f ca="1">'일자별 시가총액'!H24</f>
        <v>99.995217670682734</v>
      </c>
      <c r="C24" s="22">
        <f t="shared" ca="1" si="0"/>
        <v>101.7011924561189</v>
      </c>
      <c r="D24" s="23">
        <f t="shared" ca="1" si="6"/>
        <v>25425298.114029724</v>
      </c>
      <c r="E24" s="23">
        <f t="shared" ca="1" si="7"/>
        <v>1716207.6226970064</v>
      </c>
      <c r="F24" s="23">
        <f t="shared" ca="1" si="8"/>
        <v>1144138.4151313375</v>
      </c>
      <c r="G24" s="23">
        <f t="shared" ca="1" si="9"/>
        <v>420367.48114165757</v>
      </c>
      <c r="H24" s="23">
        <f t="shared" ca="1" si="10"/>
        <v>3199649.2860861057</v>
      </c>
    </row>
    <row r="25" spans="1:8" ht="22.5" customHeight="1">
      <c r="A25" s="20">
        <v>24</v>
      </c>
      <c r="B25" s="21">
        <f ca="1">'일자별 시가총액'!H25</f>
        <v>99.996923694779113</v>
      </c>
      <c r="C25" s="22">
        <f t="shared" ca="1" si="0"/>
        <v>101.45744225852792</v>
      </c>
      <c r="D25" s="23">
        <f t="shared" ca="1" si="6"/>
        <v>25364360.56463198</v>
      </c>
      <c r="E25" s="23">
        <f t="shared" ca="1" si="7"/>
        <v>1712094.3381126588</v>
      </c>
      <c r="F25" s="23">
        <f t="shared" ca="1" si="8"/>
        <v>1141396.2254084391</v>
      </c>
      <c r="G25" s="23">
        <f t="shared" ca="1" si="9"/>
        <v>359429.93174391333</v>
      </c>
      <c r="H25" s="23">
        <f t="shared" ca="1" si="10"/>
        <v>3260586.83548385</v>
      </c>
    </row>
    <row r="26" spans="1:8" ht="22.5" customHeight="1">
      <c r="A26" s="20">
        <v>25</v>
      </c>
      <c r="B26" s="21">
        <f ca="1">'일자별 시가총액'!H26</f>
        <v>100.83048514056226</v>
      </c>
      <c r="C26" s="22">
        <f t="shared" ca="1" si="0"/>
        <v>102.05624421635181</v>
      </c>
      <c r="D26" s="23">
        <f t="shared" ca="1" si="6"/>
        <v>25514061.054087952</v>
      </c>
      <c r="E26" s="23">
        <f t="shared" ca="1" si="7"/>
        <v>1722199.1211509369</v>
      </c>
      <c r="F26" s="23">
        <f t="shared" ca="1" si="8"/>
        <v>1148132.7474339579</v>
      </c>
      <c r="G26" s="23">
        <f t="shared" ca="1" si="9"/>
        <v>509130.4211998852</v>
      </c>
      <c r="H26" s="23">
        <f t="shared" ca="1" si="10"/>
        <v>3110886.3460278781</v>
      </c>
    </row>
    <row r="27" spans="1:8" ht="22.5" customHeight="1">
      <c r="A27" s="20">
        <v>26</v>
      </c>
      <c r="B27" s="21">
        <f ca="1">'일자별 시가총액'!H27</f>
        <v>101.9082297188755</v>
      </c>
      <c r="C27" s="22">
        <f t="shared" ca="1" si="0"/>
        <v>102.89811936448308</v>
      </c>
      <c r="D27" s="23">
        <f t="shared" ca="1" si="6"/>
        <v>25724529.841120768</v>
      </c>
      <c r="E27" s="23">
        <f t="shared" ca="1" si="7"/>
        <v>1736405.7642756519</v>
      </c>
      <c r="F27" s="23">
        <f t="shared" ca="1" si="8"/>
        <v>1157603.8428504346</v>
      </c>
      <c r="G27" s="23">
        <f t="shared" ca="1" si="9"/>
        <v>719599.20823270176</v>
      </c>
      <c r="H27" s="23">
        <f t="shared" ca="1" si="10"/>
        <v>2900417.5589950616</v>
      </c>
    </row>
    <row r="28" spans="1:8" ht="22.5" customHeight="1">
      <c r="A28" s="20">
        <v>27</v>
      </c>
      <c r="B28" s="21">
        <f ca="1">'일자별 시가총액'!H28</f>
        <v>102.06946345381527</v>
      </c>
      <c r="C28" s="22">
        <f t="shared" ca="1" si="0"/>
        <v>102.81215607144881</v>
      </c>
      <c r="D28" s="23">
        <f t="shared" ca="1" si="6"/>
        <v>25703039.017862204</v>
      </c>
      <c r="E28" s="23">
        <f t="shared" ca="1" si="7"/>
        <v>1734955.1337056989</v>
      </c>
      <c r="F28" s="23">
        <f t="shared" ca="1" si="8"/>
        <v>1156636.7558037993</v>
      </c>
      <c r="G28" s="23">
        <f t="shared" ca="1" si="9"/>
        <v>698108.38497413788</v>
      </c>
      <c r="H28" s="23">
        <f t="shared" ca="1" si="10"/>
        <v>2921908.3822536254</v>
      </c>
    </row>
    <row r="29" spans="1:8" ht="22.5" customHeight="1">
      <c r="A29" s="20">
        <v>28</v>
      </c>
      <c r="B29" s="21">
        <f ca="1">'일자별 시가총액'!H29</f>
        <v>103.38759839357429</v>
      </c>
      <c r="C29" s="22">
        <f t="shared" ca="1" si="0"/>
        <v>103.88851469170064</v>
      </c>
      <c r="D29" s="23">
        <f t="shared" ca="1" si="6"/>
        <v>25972128.672925159</v>
      </c>
      <c r="E29" s="23">
        <f t="shared" ca="1" si="7"/>
        <v>1753118.6854224484</v>
      </c>
      <c r="F29" s="23">
        <f t="shared" ca="1" si="8"/>
        <v>1168745.7902816322</v>
      </c>
      <c r="G29" s="23">
        <f t="shared" ca="1" si="9"/>
        <v>967198.04003709275</v>
      </c>
      <c r="H29" s="23">
        <f t="shared" ca="1" si="10"/>
        <v>2652818.7271906706</v>
      </c>
    </row>
    <row r="30" spans="1:8" ht="22.5" customHeight="1">
      <c r="A30" s="20">
        <v>29</v>
      </c>
      <c r="B30" s="21">
        <f ca="1">'일자별 시가총액'!H30</f>
        <v>104.28366907630522</v>
      </c>
      <c r="C30" s="22">
        <f t="shared" ca="1" si="0"/>
        <v>104.53599271149547</v>
      </c>
      <c r="D30" s="23">
        <f t="shared" ca="1" si="6"/>
        <v>26133998.177873868</v>
      </c>
      <c r="E30" s="23">
        <f t="shared" ca="1" si="7"/>
        <v>1764044.8770064863</v>
      </c>
      <c r="F30" s="23">
        <f t="shared" ca="1" si="8"/>
        <v>1176029.918004324</v>
      </c>
      <c r="G30" s="23">
        <f t="shared" ca="1" si="9"/>
        <v>1129067.5449858019</v>
      </c>
      <c r="H30" s="23">
        <f t="shared" ca="1" si="10"/>
        <v>2490949.2222419614</v>
      </c>
    </row>
    <row r="31" spans="1:8" ht="22.5" customHeight="1">
      <c r="A31" s="20">
        <v>30</v>
      </c>
      <c r="B31" s="21">
        <f ca="1">'일자별 시가총액'!H31</f>
        <v>104.47278554216868</v>
      </c>
      <c r="C31" s="22">
        <f t="shared" ca="1" si="0"/>
        <v>104.47278554216868</v>
      </c>
      <c r="D31" s="23">
        <f t="shared" ca="1" si="6"/>
        <v>26118196.385542169</v>
      </c>
      <c r="E31" s="23">
        <f t="shared" ca="1" si="7"/>
        <v>1762978.2560240966</v>
      </c>
      <c r="F31" s="23">
        <f t="shared" ca="1" si="8"/>
        <v>1175318.8373493976</v>
      </c>
      <c r="G31" s="23">
        <f t="shared" ca="1" si="9"/>
        <v>1113265.7526541026</v>
      </c>
      <c r="H31" s="23">
        <f t="shared" ca="1" si="10"/>
        <v>2506751.0145736607</v>
      </c>
    </row>
  </sheetData>
  <phoneticPr fontId="2" type="noConversion"/>
  <conditionalFormatting sqref="G2:G14">
    <cfRule type="cellIs" dxfId="3" priority="4" operator="lessThan">
      <formula>F2</formula>
    </cfRule>
  </conditionalFormatting>
  <conditionalFormatting sqref="H2:H14">
    <cfRule type="cellIs" dxfId="2" priority="3" operator="lessThan">
      <formula>F2</formula>
    </cfRule>
  </conditionalFormatting>
  <conditionalFormatting sqref="G15:G31">
    <cfRule type="cellIs" dxfId="1" priority="2" operator="lessThan">
      <formula>F15</formula>
    </cfRule>
  </conditionalFormatting>
  <conditionalFormatting sqref="H15:H31">
    <cfRule type="cellIs" dxfId="0" priority="1" operator="lessThan">
      <formula>F15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종목 기본정보</vt:lpstr>
      <vt:lpstr>일자별 주가</vt:lpstr>
      <vt:lpstr>일자별 시가총액</vt:lpstr>
      <vt:lpstr>선물</vt:lpstr>
      <vt:lpstr>선물거래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2017-08-27T07:26:51Z</dcterms:created>
  <dcterms:modified xsi:type="dcterms:W3CDTF">2018-10-28T11:08:31Z</dcterms:modified>
</cp:coreProperties>
</file>