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umaran.tr\Downloads\"/>
    </mc:Choice>
  </mc:AlternateContent>
  <xr:revisionPtr revIDLastSave="0" documentId="13_ncr:1_{3BE21890-801D-4277-BFFB-621E1580A0B9}" xr6:coauthVersionLast="47" xr6:coauthVersionMax="47" xr10:uidLastSave="{00000000-0000-0000-0000-000000000000}"/>
  <bookViews>
    <workbookView xWindow="-108" yWindow="-108" windowWidth="23256" windowHeight="12456" activeTab="1" xr2:uid="{4080FE0A-86F9-469B-9F94-8671D3FCD1A8}"/>
  </bookViews>
  <sheets>
    <sheet name="overall_summary" sheetId="6" r:id="rId1"/>
    <sheet name="1DC" sheetId="1" r:id="rId2"/>
    <sheet name="Dsitance based optimization" sheetId="7" r:id="rId3"/>
    <sheet name="2DC" sheetId="5" r:id="rId4"/>
    <sheet name="Top_10_cities_finesse" sheetId="2" r:id="rId5"/>
    <sheet name="Top_10_states_finesse" sheetId="3" r:id="rId6"/>
    <sheet name="Demand_by_regions_Finesse" sheetId="4" r:id="rId7"/>
    <sheet name="old_location_analysis_tool" sheetId="8" r:id="rId8"/>
    <sheet name="summary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8" i="4" l="1"/>
  <c r="M8" i="4"/>
  <c r="H8" i="4"/>
  <c r="G8" i="4"/>
  <c r="B8" i="4"/>
  <c r="C8" i="4"/>
</calcChain>
</file>

<file path=xl/sharedStrings.xml><?xml version="1.0" encoding="utf-8"?>
<sst xmlns="http://schemas.openxmlformats.org/spreadsheetml/2006/main" count="225" uniqueCount="73">
  <si>
    <t>City</t>
  </si>
  <si>
    <t>Region</t>
  </si>
  <si>
    <t>Orders</t>
  </si>
  <si>
    <t>% Orders</t>
  </si>
  <si>
    <t>Chicago-IL</t>
  </si>
  <si>
    <t>Midwest</t>
  </si>
  <si>
    <t>New York City-NY</t>
  </si>
  <si>
    <t>Northeast</t>
  </si>
  <si>
    <t>Brooklyn-NY</t>
  </si>
  <si>
    <t>Los Angeles-CA</t>
  </si>
  <si>
    <t>West</t>
  </si>
  <si>
    <t>Seattle-WA</t>
  </si>
  <si>
    <t>Portland-OR</t>
  </si>
  <si>
    <t>Denver-CO</t>
  </si>
  <si>
    <t>Austin-TX</t>
  </si>
  <si>
    <t>South Central</t>
  </si>
  <si>
    <t>Minneapolis-MN</t>
  </si>
  <si>
    <t>San Diego-CA</t>
  </si>
  <si>
    <t>State</t>
  </si>
  <si>
    <t>California</t>
  </si>
  <si>
    <t>New York</t>
  </si>
  <si>
    <t>Texas</t>
  </si>
  <si>
    <t>Florida</t>
  </si>
  <si>
    <t>Southeast</t>
  </si>
  <si>
    <t>Washington</t>
  </si>
  <si>
    <t>Illinois</t>
  </si>
  <si>
    <t>Pennsylvania</t>
  </si>
  <si>
    <t>Massachusetts</t>
  </si>
  <si>
    <t>Ohio</t>
  </si>
  <si>
    <t>Virginia</t>
  </si>
  <si>
    <t>Units</t>
  </si>
  <si>
    <t>% Units</t>
  </si>
  <si>
    <t>North Carolina</t>
  </si>
  <si>
    <t>Michigan</t>
  </si>
  <si>
    <t>Bethlehem-PA</t>
  </si>
  <si>
    <t>Middletown-PA</t>
  </si>
  <si>
    <t>Based on Orders 2DC</t>
  </si>
  <si>
    <t>Langsville-OH</t>
  </si>
  <si>
    <t>Goldfield-NV</t>
  </si>
  <si>
    <t>Based on Units 2DC</t>
  </si>
  <si>
    <t>Clearville-PA</t>
  </si>
  <si>
    <t>Hiko-NV</t>
  </si>
  <si>
    <t>Based on Units 1DC</t>
  </si>
  <si>
    <t>Indianapolis-IN</t>
  </si>
  <si>
    <t>Based on Weights 1DC</t>
  </si>
  <si>
    <t>Bainbridge-IN</t>
  </si>
  <si>
    <t>Based on Orders 1DC</t>
  </si>
  <si>
    <t>Charleston-IL</t>
  </si>
  <si>
    <t>Based on Weights 2DC</t>
  </si>
  <si>
    <t>Wick-WV</t>
  </si>
  <si>
    <t>Weights</t>
  </si>
  <si>
    <t>% Weights</t>
  </si>
  <si>
    <t>Total</t>
  </si>
  <si>
    <t>Metrics</t>
  </si>
  <si>
    <t>Values</t>
  </si>
  <si>
    <t>Unique Zips</t>
  </si>
  <si>
    <t>Shipments</t>
  </si>
  <si>
    <t>1DC</t>
  </si>
  <si>
    <t>Indianapolis</t>
  </si>
  <si>
    <t xml:space="preserve">Based on 1 DC </t>
  </si>
  <si>
    <t xml:space="preserve">Based on 2 DC </t>
  </si>
  <si>
    <t>2DC</t>
  </si>
  <si>
    <t>Carlisle, PA</t>
  </si>
  <si>
    <t>Las vegas,NV</t>
  </si>
  <si>
    <t>Columbus OH</t>
  </si>
  <si>
    <t>Las vegas</t>
  </si>
  <si>
    <t>Location</t>
  </si>
  <si>
    <t>%Units</t>
  </si>
  <si>
    <t>Carlisle-PA</t>
  </si>
  <si>
    <t>Las Vegas-NV</t>
  </si>
  <si>
    <t>Avg Weighted Miles</t>
  </si>
  <si>
    <t>989.58 miles</t>
  </si>
  <si>
    <t>551.46 miles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</si>
</sst>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38">
    <xf numFmtId="0" fontId="0" fillId="0" borderId="0" xfId="0"/>
    <xf numFmtId="0" fontId="0" fillId="0" borderId="4" xfId="0" applyBorder="1"/>
    <xf numFmtId="0" fontId="0" fillId="0" borderId="0" xfId="0" applyBorder="1"/>
    <xf numFmtId="3" fontId="0" fillId="0" borderId="0" xfId="0" applyNumberForma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3" fontId="0" fillId="0" borderId="7" xfId="0" applyNumberFormat="1" applyBorder="1"/>
    <xf numFmtId="0" fontId="0" fillId="0" borderId="8" xfId="0" applyBorder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1" fillId="0" borderId="0" xfId="0" applyFont="1"/>
    <xf numFmtId="0" fontId="2" fillId="0" borderId="0" xfId="0" applyFont="1"/>
    <xf numFmtId="0" fontId="0" fillId="0" borderId="4" xfId="0" applyFont="1" applyBorder="1"/>
    <xf numFmtId="0" fontId="0" fillId="0" borderId="6" xfId="0" applyFont="1" applyBorder="1"/>
    <xf numFmtId="3" fontId="2" fillId="0" borderId="5" xfId="0" applyNumberFormat="1" applyFont="1" applyBorder="1"/>
    <xf numFmtId="0" fontId="2" fillId="0" borderId="5" xfId="0" applyFont="1" applyBorder="1"/>
    <xf numFmtId="3" fontId="2" fillId="0" borderId="8" xfId="0" applyNumberFormat="1" applyFont="1" applyBorder="1"/>
    <xf numFmtId="0" fontId="2" fillId="0" borderId="9" xfId="0" applyFont="1" applyFill="1" applyBorder="1"/>
    <xf numFmtId="3" fontId="2" fillId="0" borderId="10" xfId="0" applyNumberFormat="1" applyFont="1" applyBorder="1"/>
    <xf numFmtId="0" fontId="2" fillId="0" borderId="11" xfId="0" applyFont="1" applyBorder="1"/>
    <xf numFmtId="0" fontId="0" fillId="0" borderId="1" xfId="0" applyBorder="1"/>
    <xf numFmtId="0" fontId="0" fillId="0" borderId="3" xfId="0" applyBorder="1"/>
    <xf numFmtId="3" fontId="0" fillId="0" borderId="0" xfId="0" applyNumberFormat="1"/>
    <xf numFmtId="0" fontId="2" fillId="0" borderId="6" xfId="0" applyFont="1" applyBorder="1"/>
    <xf numFmtId="3" fontId="2" fillId="0" borderId="7" xfId="0" applyNumberFormat="1" applyFont="1" applyBorder="1"/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Fill="1" applyBorder="1"/>
    <xf numFmtId="0" fontId="0" fillId="0" borderId="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9" fontId="2" fillId="0" borderId="7" xfId="1" applyFont="1" applyBorder="1"/>
    <xf numFmtId="3" fontId="0" fillId="0" borderId="2" xfId="0" applyNumberFormat="1" applyBorder="1"/>
    <xf numFmtId="164" fontId="0" fillId="0" borderId="7" xfId="1" applyNumberFormat="1" applyFont="1" applyBorder="1"/>
    <xf numFmtId="10" fontId="0" fillId="0" borderId="2" xfId="1" applyNumberFormat="1" applyFont="1" applyBorder="1"/>
    <xf numFmtId="10" fontId="0" fillId="0" borderId="0" xfId="1" applyNumberFormat="1" applyFont="1" applyBorder="1"/>
    <xf numFmtId="9" fontId="0" fillId="0" borderId="0" xfId="1" applyNumberFormat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Relationship Id="rId6" Type="http://schemas.openxmlformats.org/officeDocument/2006/relationships/image" Target="../media/image11.png"/><Relationship Id="rId5" Type="http://schemas.openxmlformats.org/officeDocument/2006/relationships/image" Target="../media/image10.png"/><Relationship Id="rId4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.png"/><Relationship Id="rId2" Type="http://schemas.openxmlformats.org/officeDocument/2006/relationships/image" Target="../media/image13.png"/><Relationship Id="rId1" Type="http://schemas.openxmlformats.org/officeDocument/2006/relationships/image" Target="../media/image12.png"/><Relationship Id="rId4" Type="http://schemas.openxmlformats.org/officeDocument/2006/relationships/image" Target="../media/image1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1</xdr:row>
      <xdr:rowOff>53340</xdr:rowOff>
    </xdr:from>
    <xdr:to>
      <xdr:col>10</xdr:col>
      <xdr:colOff>396240</xdr:colOff>
      <xdr:row>20</xdr:row>
      <xdr:rowOff>53340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B6FB31F-F814-892C-D90E-CBFF2115D0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" y="236220"/>
          <a:ext cx="6416040" cy="3474720"/>
        </a:xfrm>
        <a:prstGeom prst="rect">
          <a:avLst/>
        </a:prstGeom>
      </xdr:spPr>
    </xdr:pic>
    <xdr:clientData/>
  </xdr:twoCellAnchor>
  <xdr:twoCellAnchor editAs="oneCell">
    <xdr:from>
      <xdr:col>10</xdr:col>
      <xdr:colOff>571500</xdr:colOff>
      <xdr:row>1</xdr:row>
      <xdr:rowOff>22861</xdr:rowOff>
    </xdr:from>
    <xdr:to>
      <xdr:col>20</xdr:col>
      <xdr:colOff>289560</xdr:colOff>
      <xdr:row>20</xdr:row>
      <xdr:rowOff>137160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F8CE312-8AEF-B146-CCCE-B2301C5CEB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67500" y="205741"/>
          <a:ext cx="5814060" cy="3589019"/>
        </a:xfrm>
        <a:prstGeom prst="rect">
          <a:avLst/>
        </a:prstGeom>
      </xdr:spPr>
    </xdr:pic>
    <xdr:clientData/>
  </xdr:twoCellAnchor>
  <xdr:twoCellAnchor editAs="oneCell">
    <xdr:from>
      <xdr:col>21</xdr:col>
      <xdr:colOff>304801</xdr:colOff>
      <xdr:row>0</xdr:row>
      <xdr:rowOff>121920</xdr:rowOff>
    </xdr:from>
    <xdr:to>
      <xdr:col>32</xdr:col>
      <xdr:colOff>472440</xdr:colOff>
      <xdr:row>21</xdr:row>
      <xdr:rowOff>7621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BCC2DCE-9027-C7DC-9937-47969ADE05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106401" y="121920"/>
          <a:ext cx="6873239" cy="372618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228601</xdr:colOff>
      <xdr:row>1</xdr:row>
      <xdr:rowOff>106680</xdr:rowOff>
    </xdr:from>
    <xdr:to>
      <xdr:col>9</xdr:col>
      <xdr:colOff>327660</xdr:colOff>
      <xdr:row>19</xdr:row>
      <xdr:rowOff>22860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6DAC186-3E87-4BA7-EC75-9BDBC33860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8601" y="289560"/>
          <a:ext cx="5585459" cy="3208020"/>
        </a:xfrm>
        <a:prstGeom prst="rect">
          <a:avLst/>
        </a:prstGeom>
      </xdr:spPr>
    </xdr:pic>
    <xdr:clientData/>
  </xdr:twoCellAnchor>
  <xdr:twoCellAnchor editAs="oneCell">
    <xdr:from>
      <xdr:col>9</xdr:col>
      <xdr:colOff>586741</xdr:colOff>
      <xdr:row>1</xdr:row>
      <xdr:rowOff>45720</xdr:rowOff>
    </xdr:from>
    <xdr:to>
      <xdr:col>20</xdr:col>
      <xdr:colOff>213360</xdr:colOff>
      <xdr:row>18</xdr:row>
      <xdr:rowOff>152400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434F38C-F964-5A7C-C687-EF7FFD382D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73141" y="228600"/>
          <a:ext cx="6332219" cy="321564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60960</xdr:colOff>
      <xdr:row>0</xdr:row>
      <xdr:rowOff>83819</xdr:rowOff>
    </xdr:from>
    <xdr:to>
      <xdr:col>10</xdr:col>
      <xdr:colOff>106680</xdr:colOff>
      <xdr:row>19</xdr:row>
      <xdr:rowOff>91440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538D3CE-E664-1747-4862-40F7B32910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" y="83819"/>
          <a:ext cx="6141720" cy="3482341"/>
        </a:xfrm>
        <a:prstGeom prst="rect">
          <a:avLst/>
        </a:prstGeom>
      </xdr:spPr>
    </xdr:pic>
    <xdr:clientData/>
  </xdr:twoCellAnchor>
  <xdr:twoCellAnchor editAs="oneCell">
    <xdr:from>
      <xdr:col>10</xdr:col>
      <xdr:colOff>556261</xdr:colOff>
      <xdr:row>0</xdr:row>
      <xdr:rowOff>45720</xdr:rowOff>
    </xdr:from>
    <xdr:to>
      <xdr:col>21</xdr:col>
      <xdr:colOff>525780</xdr:colOff>
      <xdr:row>19</xdr:row>
      <xdr:rowOff>121920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DDFADA1-C819-E276-C344-2315AAA083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52261" y="45720"/>
          <a:ext cx="6675119" cy="3550920"/>
        </a:xfrm>
        <a:prstGeom prst="rect">
          <a:avLst/>
        </a:prstGeom>
      </xdr:spPr>
    </xdr:pic>
    <xdr:clientData/>
  </xdr:twoCellAnchor>
  <xdr:twoCellAnchor editAs="oneCell">
    <xdr:from>
      <xdr:col>22</xdr:col>
      <xdr:colOff>205741</xdr:colOff>
      <xdr:row>0</xdr:row>
      <xdr:rowOff>60959</xdr:rowOff>
    </xdr:from>
    <xdr:to>
      <xdr:col>34</xdr:col>
      <xdr:colOff>38100</xdr:colOff>
      <xdr:row>19</xdr:row>
      <xdr:rowOff>175260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A008A6E-7580-3F99-0B45-E2080F43A9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616941" y="60959"/>
          <a:ext cx="7360919" cy="3589021"/>
        </a:xfrm>
        <a:prstGeom prst="rect">
          <a:avLst/>
        </a:prstGeom>
      </xdr:spPr>
    </xdr:pic>
    <xdr:clientData/>
  </xdr:twoCellAnchor>
  <xdr:twoCellAnchor editAs="oneCell">
    <xdr:from>
      <xdr:col>11</xdr:col>
      <xdr:colOff>571500</xdr:colOff>
      <xdr:row>25</xdr:row>
      <xdr:rowOff>76200</xdr:rowOff>
    </xdr:from>
    <xdr:to>
      <xdr:col>22</xdr:col>
      <xdr:colOff>7620</xdr:colOff>
      <xdr:row>43</xdr:row>
      <xdr:rowOff>114300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8FF5AA29-AD98-EBD7-8336-C9D89413FA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277100" y="4648200"/>
          <a:ext cx="6141720" cy="3329940"/>
        </a:xfrm>
        <a:prstGeom prst="rect">
          <a:avLst/>
        </a:prstGeom>
      </xdr:spPr>
    </xdr:pic>
    <xdr:clientData/>
  </xdr:twoCellAnchor>
  <xdr:twoCellAnchor editAs="oneCell">
    <xdr:from>
      <xdr:col>0</xdr:col>
      <xdr:colOff>99061</xdr:colOff>
      <xdr:row>25</xdr:row>
      <xdr:rowOff>76201</xdr:rowOff>
    </xdr:from>
    <xdr:to>
      <xdr:col>10</xdr:col>
      <xdr:colOff>586741</xdr:colOff>
      <xdr:row>43</xdr:row>
      <xdr:rowOff>129541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72A622AF-807C-FEAE-144B-EB6A8490D5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9061" y="4648201"/>
          <a:ext cx="6583680" cy="3345180"/>
        </a:xfrm>
        <a:prstGeom prst="rect">
          <a:avLst/>
        </a:prstGeom>
      </xdr:spPr>
    </xdr:pic>
    <xdr:clientData/>
  </xdr:twoCellAnchor>
  <xdr:twoCellAnchor editAs="oneCell">
    <xdr:from>
      <xdr:col>23</xdr:col>
      <xdr:colOff>297180</xdr:colOff>
      <xdr:row>24</xdr:row>
      <xdr:rowOff>175261</xdr:rowOff>
    </xdr:from>
    <xdr:to>
      <xdr:col>34</xdr:col>
      <xdr:colOff>358140</xdr:colOff>
      <xdr:row>43</xdr:row>
      <xdr:rowOff>22861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2501BCC1-3DBF-28A7-B5DC-F5F32BABD5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4317980" y="4564381"/>
          <a:ext cx="6979920" cy="332232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274321</xdr:colOff>
      <xdr:row>0</xdr:row>
      <xdr:rowOff>83819</xdr:rowOff>
    </xdr:from>
    <xdr:to>
      <xdr:col>10</xdr:col>
      <xdr:colOff>464821</xdr:colOff>
      <xdr:row>26</xdr:row>
      <xdr:rowOff>7620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D3CEE6E-F0B0-F379-7015-11D187C3F7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4321" y="83819"/>
          <a:ext cx="6286500" cy="467868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30</xdr:row>
      <xdr:rowOff>38099</xdr:rowOff>
    </xdr:from>
    <xdr:to>
      <xdr:col>11</xdr:col>
      <xdr:colOff>99060</xdr:colOff>
      <xdr:row>49</xdr:row>
      <xdr:rowOff>152400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72AB1D0-38EE-9C14-1AAA-537D1CA9B8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5524499"/>
          <a:ext cx="6804660" cy="3589021"/>
        </a:xfrm>
        <a:prstGeom prst="rect">
          <a:avLst/>
        </a:prstGeom>
      </xdr:spPr>
    </xdr:pic>
    <xdr:clientData/>
  </xdr:twoCellAnchor>
  <xdr:twoCellAnchor editAs="oneCell">
    <xdr:from>
      <xdr:col>12</xdr:col>
      <xdr:colOff>297180</xdr:colOff>
      <xdr:row>0</xdr:row>
      <xdr:rowOff>53340</xdr:rowOff>
    </xdr:from>
    <xdr:to>
      <xdr:col>22</xdr:col>
      <xdr:colOff>518160</xdr:colOff>
      <xdr:row>26</xdr:row>
      <xdr:rowOff>15240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7417F71-4A23-CCC0-3ABA-A20302CFC6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612380" y="53340"/>
          <a:ext cx="6316980" cy="4716780"/>
        </a:xfrm>
        <a:prstGeom prst="rect">
          <a:avLst/>
        </a:prstGeom>
      </xdr:spPr>
    </xdr:pic>
    <xdr:clientData/>
  </xdr:twoCellAnchor>
  <xdr:twoCellAnchor editAs="oneCell">
    <xdr:from>
      <xdr:col>11</xdr:col>
      <xdr:colOff>502920</xdr:colOff>
      <xdr:row>29</xdr:row>
      <xdr:rowOff>175260</xdr:rowOff>
    </xdr:from>
    <xdr:to>
      <xdr:col>23</xdr:col>
      <xdr:colOff>434340</xdr:colOff>
      <xdr:row>49</xdr:row>
      <xdr:rowOff>144780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603AF09-5680-735A-BE05-CE590B0771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208520" y="5478780"/>
          <a:ext cx="7246620" cy="36271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965A2-E86E-45D6-B7A2-F0B75E748986}">
  <dimension ref="A2:B7"/>
  <sheetViews>
    <sheetView workbookViewId="0">
      <selection activeCell="G13" sqref="G13"/>
    </sheetView>
  </sheetViews>
  <sheetFormatPr defaultRowHeight="14.4" x14ac:dyDescent="0.3"/>
  <cols>
    <col min="1" max="1" width="10.33203125" bestFit="1" customWidth="1"/>
    <col min="2" max="2" width="9.88671875" bestFit="1" customWidth="1"/>
  </cols>
  <sheetData>
    <row r="2" spans="1:2" x14ac:dyDescent="0.3">
      <c r="A2" s="9" t="s">
        <v>53</v>
      </c>
      <c r="B2" s="11" t="s">
        <v>54</v>
      </c>
    </row>
    <row r="3" spans="1:2" x14ac:dyDescent="0.3">
      <c r="A3" s="14" t="s">
        <v>55</v>
      </c>
      <c r="B3" s="16">
        <v>17503</v>
      </c>
    </row>
    <row r="4" spans="1:2" x14ac:dyDescent="0.3">
      <c r="A4" s="14" t="s">
        <v>30</v>
      </c>
      <c r="B4" s="16">
        <v>2511125</v>
      </c>
    </row>
    <row r="5" spans="1:2" x14ac:dyDescent="0.3">
      <c r="A5" s="14" t="s">
        <v>2</v>
      </c>
      <c r="B5" s="16">
        <v>168551</v>
      </c>
    </row>
    <row r="6" spans="1:2" x14ac:dyDescent="0.3">
      <c r="A6" s="14" t="s">
        <v>56</v>
      </c>
      <c r="B6" s="17">
        <v>0</v>
      </c>
    </row>
    <row r="7" spans="1:2" x14ac:dyDescent="0.3">
      <c r="A7" s="15" t="s">
        <v>50</v>
      </c>
      <c r="B7" s="18">
        <v>20993546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4A27C-7325-49F2-8BFC-E8CA1A656977}">
  <dimension ref="C23:AB24"/>
  <sheetViews>
    <sheetView tabSelected="1" topLeftCell="F1" workbookViewId="0">
      <selection activeCell="J25" sqref="J25"/>
    </sheetView>
  </sheetViews>
  <sheetFormatPr defaultRowHeight="14.4" x14ac:dyDescent="0.3"/>
  <sheetData>
    <row r="23" spans="3:28" x14ac:dyDescent="0.3">
      <c r="C23" s="12" t="s">
        <v>46</v>
      </c>
      <c r="F23" s="13" t="s">
        <v>47</v>
      </c>
    </row>
    <row r="24" spans="3:28" x14ac:dyDescent="0.3">
      <c r="M24" s="12" t="s">
        <v>42</v>
      </c>
      <c r="O24" s="13" t="s">
        <v>43</v>
      </c>
      <c r="Y24" s="12" t="s">
        <v>44</v>
      </c>
      <c r="AB24" s="13" t="s">
        <v>45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1D7E4-53A3-4509-AEAA-9EB0EA712D86}">
  <dimension ref="E21:O22"/>
  <sheetViews>
    <sheetView workbookViewId="0">
      <selection activeCell="B29" sqref="B29"/>
    </sheetView>
  </sheetViews>
  <sheetFormatPr defaultRowHeight="14.4" x14ac:dyDescent="0.3"/>
  <sheetData>
    <row r="21" spans="5:15" x14ac:dyDescent="0.3">
      <c r="E21" t="s">
        <v>57</v>
      </c>
      <c r="F21" s="13" t="s">
        <v>58</v>
      </c>
      <c r="N21" t="s">
        <v>61</v>
      </c>
      <c r="O21" s="13" t="s">
        <v>40</v>
      </c>
    </row>
    <row r="22" spans="5:15" x14ac:dyDescent="0.3">
      <c r="O22" s="13" t="s">
        <v>41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5590E2-6C52-41E2-B0E0-4C1B89D9D3B8}">
  <dimension ref="D21:AD23"/>
  <sheetViews>
    <sheetView topLeftCell="A4" workbookViewId="0">
      <selection activeCell="H22" sqref="H22"/>
    </sheetView>
  </sheetViews>
  <sheetFormatPr defaultRowHeight="14.4" x14ac:dyDescent="0.3"/>
  <cols>
    <col min="28" max="28" width="12" customWidth="1"/>
  </cols>
  <sheetData>
    <row r="21" spans="4:30" x14ac:dyDescent="0.3">
      <c r="D21" s="12" t="s">
        <v>39</v>
      </c>
      <c r="F21" s="13" t="s">
        <v>40</v>
      </c>
      <c r="H21" t="s">
        <v>62</v>
      </c>
    </row>
    <row r="22" spans="4:30" x14ac:dyDescent="0.3">
      <c r="F22" s="13" t="s">
        <v>41</v>
      </c>
      <c r="H22" t="s">
        <v>63</v>
      </c>
      <c r="N22" s="12" t="s">
        <v>36</v>
      </c>
      <c r="P22" s="13" t="s">
        <v>37</v>
      </c>
      <c r="AA22" s="12" t="s">
        <v>48</v>
      </c>
      <c r="AC22" s="13" t="s">
        <v>49</v>
      </c>
      <c r="AD22" t="s">
        <v>64</v>
      </c>
    </row>
    <row r="23" spans="4:30" x14ac:dyDescent="0.3">
      <c r="P23" s="13" t="s">
        <v>38</v>
      </c>
      <c r="AC23" s="13" t="s">
        <v>38</v>
      </c>
      <c r="AD23" t="s">
        <v>65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47544-7C78-41C0-8648-C380B4DD2E3E}">
  <dimension ref="A2:Q12"/>
  <sheetViews>
    <sheetView workbookViewId="0">
      <selection activeCell="B29" sqref="B29"/>
    </sheetView>
  </sheetViews>
  <sheetFormatPr defaultRowHeight="14.4" x14ac:dyDescent="0.3"/>
  <cols>
    <col min="1" max="1" width="15.5546875" bestFit="1" customWidth="1"/>
    <col min="2" max="2" width="12" bestFit="1" customWidth="1"/>
    <col min="3" max="3" width="6.44140625" bestFit="1" customWidth="1"/>
    <col min="4" max="4" width="8.33203125" bestFit="1" customWidth="1"/>
    <col min="7" max="7" width="15.5546875" bestFit="1" customWidth="1"/>
    <col min="8" max="8" width="12" bestFit="1" customWidth="1"/>
    <col min="9" max="9" width="7.44140625" bestFit="1" customWidth="1"/>
    <col min="10" max="10" width="7.109375" bestFit="1" customWidth="1"/>
    <col min="14" max="14" width="15.5546875" bestFit="1" customWidth="1"/>
    <col min="15" max="15" width="12" bestFit="1" customWidth="1"/>
    <col min="17" max="17" width="9.44140625" bestFit="1" customWidth="1"/>
  </cols>
  <sheetData>
    <row r="2" spans="1:17" x14ac:dyDescent="0.3">
      <c r="A2" s="9" t="s">
        <v>0</v>
      </c>
      <c r="B2" s="10" t="s">
        <v>1</v>
      </c>
      <c r="C2" s="10" t="s">
        <v>2</v>
      </c>
      <c r="D2" s="11" t="s">
        <v>3</v>
      </c>
      <c r="G2" s="9" t="s">
        <v>0</v>
      </c>
      <c r="H2" s="10" t="s">
        <v>1</v>
      </c>
      <c r="I2" s="10" t="s">
        <v>30</v>
      </c>
      <c r="J2" s="11" t="s">
        <v>31</v>
      </c>
      <c r="N2" s="10" t="s">
        <v>0</v>
      </c>
      <c r="O2" s="10" t="s">
        <v>1</v>
      </c>
      <c r="P2" s="10" t="s">
        <v>50</v>
      </c>
      <c r="Q2" s="11" t="s">
        <v>51</v>
      </c>
    </row>
    <row r="3" spans="1:17" x14ac:dyDescent="0.3">
      <c r="A3" s="1" t="s">
        <v>4</v>
      </c>
      <c r="B3" s="2" t="s">
        <v>5</v>
      </c>
      <c r="C3" s="3">
        <v>2537</v>
      </c>
      <c r="D3" s="4">
        <v>1.5</v>
      </c>
      <c r="G3" s="1" t="s">
        <v>34</v>
      </c>
      <c r="H3" s="2" t="s">
        <v>7</v>
      </c>
      <c r="I3" s="3">
        <v>236970</v>
      </c>
      <c r="J3" s="4">
        <v>9.4</v>
      </c>
      <c r="N3" s="1" t="s">
        <v>34</v>
      </c>
      <c r="O3" s="2" t="s">
        <v>7</v>
      </c>
      <c r="P3" s="3">
        <v>1138486</v>
      </c>
      <c r="Q3" s="4">
        <v>5.4</v>
      </c>
    </row>
    <row r="4" spans="1:17" x14ac:dyDescent="0.3">
      <c r="A4" s="1" t="s">
        <v>6</v>
      </c>
      <c r="B4" s="2" t="s">
        <v>7</v>
      </c>
      <c r="C4" s="3">
        <v>2407</v>
      </c>
      <c r="D4" s="4">
        <v>1.4</v>
      </c>
      <c r="G4" s="1" t="s">
        <v>4</v>
      </c>
      <c r="H4" s="2" t="s">
        <v>5</v>
      </c>
      <c r="I4" s="3">
        <v>31944</v>
      </c>
      <c r="J4" s="4">
        <v>1.3</v>
      </c>
      <c r="N4" s="1" t="s">
        <v>4</v>
      </c>
      <c r="O4" s="2" t="s">
        <v>5</v>
      </c>
      <c r="P4" s="3">
        <v>276899</v>
      </c>
      <c r="Q4" s="4">
        <v>1.3</v>
      </c>
    </row>
    <row r="5" spans="1:17" x14ac:dyDescent="0.3">
      <c r="A5" s="1" t="s">
        <v>8</v>
      </c>
      <c r="B5" s="2" t="s">
        <v>7</v>
      </c>
      <c r="C5" s="3">
        <v>2114</v>
      </c>
      <c r="D5" s="4">
        <v>1.3</v>
      </c>
      <c r="G5" s="1" t="s">
        <v>6</v>
      </c>
      <c r="H5" s="2" t="s">
        <v>7</v>
      </c>
      <c r="I5" s="3">
        <v>30548</v>
      </c>
      <c r="J5" s="4">
        <v>1.2</v>
      </c>
      <c r="N5" s="1" t="s">
        <v>6</v>
      </c>
      <c r="O5" s="2" t="s">
        <v>7</v>
      </c>
      <c r="P5" s="3">
        <v>254319</v>
      </c>
      <c r="Q5" s="4">
        <v>1.2</v>
      </c>
    </row>
    <row r="6" spans="1:17" x14ac:dyDescent="0.3">
      <c r="A6" s="1" t="s">
        <v>9</v>
      </c>
      <c r="B6" s="2" t="s">
        <v>10</v>
      </c>
      <c r="C6" s="3">
        <v>1960</v>
      </c>
      <c r="D6" s="4">
        <v>1.2</v>
      </c>
      <c r="G6" s="1" t="s">
        <v>8</v>
      </c>
      <c r="H6" s="2" t="s">
        <v>7</v>
      </c>
      <c r="I6" s="3">
        <v>27191</v>
      </c>
      <c r="J6" s="4">
        <v>1.1000000000000001</v>
      </c>
      <c r="N6" s="1" t="s">
        <v>8</v>
      </c>
      <c r="O6" s="2" t="s">
        <v>7</v>
      </c>
      <c r="P6" s="3">
        <v>226160</v>
      </c>
      <c r="Q6" s="4">
        <v>1.1000000000000001</v>
      </c>
    </row>
    <row r="7" spans="1:17" x14ac:dyDescent="0.3">
      <c r="A7" s="1" t="s">
        <v>11</v>
      </c>
      <c r="B7" s="2" t="s">
        <v>10</v>
      </c>
      <c r="C7" s="3">
        <v>1834</v>
      </c>
      <c r="D7" s="4">
        <v>1.1000000000000001</v>
      </c>
      <c r="G7" s="1" t="s">
        <v>11</v>
      </c>
      <c r="H7" s="2" t="s">
        <v>10</v>
      </c>
      <c r="I7" s="3">
        <v>25353</v>
      </c>
      <c r="J7" s="4">
        <v>1</v>
      </c>
      <c r="N7" s="1" t="s">
        <v>11</v>
      </c>
      <c r="O7" s="2" t="s">
        <v>10</v>
      </c>
      <c r="P7" s="3">
        <v>225990</v>
      </c>
      <c r="Q7" s="4">
        <v>1.1000000000000001</v>
      </c>
    </row>
    <row r="8" spans="1:17" x14ac:dyDescent="0.3">
      <c r="A8" s="1" t="s">
        <v>12</v>
      </c>
      <c r="B8" s="2" t="s">
        <v>10</v>
      </c>
      <c r="C8" s="3">
        <v>1583</v>
      </c>
      <c r="D8" s="4">
        <v>0.9</v>
      </c>
      <c r="G8" s="1" t="s">
        <v>9</v>
      </c>
      <c r="H8" s="2" t="s">
        <v>10</v>
      </c>
      <c r="I8" s="3">
        <v>23790</v>
      </c>
      <c r="J8" s="4">
        <v>0.9</v>
      </c>
      <c r="N8" s="1" t="s">
        <v>9</v>
      </c>
      <c r="O8" s="2" t="s">
        <v>10</v>
      </c>
      <c r="P8" s="3">
        <v>198007</v>
      </c>
      <c r="Q8" s="4">
        <v>0.9</v>
      </c>
    </row>
    <row r="9" spans="1:17" x14ac:dyDescent="0.3">
      <c r="A9" s="1" t="s">
        <v>13</v>
      </c>
      <c r="B9" s="2" t="s">
        <v>10</v>
      </c>
      <c r="C9" s="3">
        <v>1423</v>
      </c>
      <c r="D9" s="4">
        <v>0.8</v>
      </c>
      <c r="G9" s="1" t="s">
        <v>35</v>
      </c>
      <c r="H9" s="2" t="s">
        <v>7</v>
      </c>
      <c r="I9" s="3">
        <v>23110</v>
      </c>
      <c r="J9" s="4">
        <v>0.9</v>
      </c>
      <c r="N9" s="1" t="s">
        <v>12</v>
      </c>
      <c r="O9" s="2" t="s">
        <v>10</v>
      </c>
      <c r="P9" s="3">
        <v>191282</v>
      </c>
      <c r="Q9" s="4">
        <v>0.9</v>
      </c>
    </row>
    <row r="10" spans="1:17" x14ac:dyDescent="0.3">
      <c r="A10" s="1" t="s">
        <v>14</v>
      </c>
      <c r="B10" s="2" t="s">
        <v>15</v>
      </c>
      <c r="C10" s="3">
        <v>1320</v>
      </c>
      <c r="D10" s="4">
        <v>0.8</v>
      </c>
      <c r="G10" s="1" t="s">
        <v>12</v>
      </c>
      <c r="H10" s="2" t="s">
        <v>10</v>
      </c>
      <c r="I10" s="3">
        <v>22233</v>
      </c>
      <c r="J10" s="4">
        <v>0.9</v>
      </c>
      <c r="N10" s="1" t="s">
        <v>13</v>
      </c>
      <c r="O10" s="2" t="s">
        <v>10</v>
      </c>
      <c r="P10" s="3">
        <v>176731</v>
      </c>
      <c r="Q10" s="4">
        <v>0.8</v>
      </c>
    </row>
    <row r="11" spans="1:17" x14ac:dyDescent="0.3">
      <c r="A11" s="1" t="s">
        <v>16</v>
      </c>
      <c r="B11" s="2" t="s">
        <v>5</v>
      </c>
      <c r="C11" s="3">
        <v>1282</v>
      </c>
      <c r="D11" s="4">
        <v>0.8</v>
      </c>
      <c r="G11" s="1" t="s">
        <v>13</v>
      </c>
      <c r="H11" s="2" t="s">
        <v>10</v>
      </c>
      <c r="I11" s="3">
        <v>19998</v>
      </c>
      <c r="J11" s="4">
        <v>0.8</v>
      </c>
      <c r="N11" s="1" t="s">
        <v>14</v>
      </c>
      <c r="O11" s="2" t="s">
        <v>15</v>
      </c>
      <c r="P11" s="3">
        <v>157782</v>
      </c>
      <c r="Q11" s="4">
        <v>0.8</v>
      </c>
    </row>
    <row r="12" spans="1:17" x14ac:dyDescent="0.3">
      <c r="A12" s="5" t="s">
        <v>17</v>
      </c>
      <c r="B12" s="6" t="s">
        <v>10</v>
      </c>
      <c r="C12" s="7">
        <v>1262</v>
      </c>
      <c r="D12" s="8">
        <v>0.7</v>
      </c>
      <c r="G12" s="5" t="s">
        <v>14</v>
      </c>
      <c r="H12" s="6" t="s">
        <v>15</v>
      </c>
      <c r="I12" s="7">
        <v>17541</v>
      </c>
      <c r="J12" s="8">
        <v>0.7</v>
      </c>
      <c r="N12" s="5" t="s">
        <v>16</v>
      </c>
      <c r="O12" s="6" t="s">
        <v>5</v>
      </c>
      <c r="P12" s="7">
        <v>154029</v>
      </c>
      <c r="Q12" s="8">
        <v>0.7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36527-4619-48FA-A2BF-044E4B371180}">
  <dimension ref="A2:Q12"/>
  <sheetViews>
    <sheetView workbookViewId="0">
      <selection activeCell="J3" sqref="J3"/>
    </sheetView>
  </sheetViews>
  <sheetFormatPr defaultRowHeight="14.4" x14ac:dyDescent="0.3"/>
  <cols>
    <col min="1" max="1" width="13.109375" bestFit="1" customWidth="1"/>
    <col min="2" max="2" width="12" bestFit="1" customWidth="1"/>
    <col min="3" max="3" width="6.44140625" bestFit="1" customWidth="1"/>
    <col min="4" max="4" width="8.33203125" bestFit="1" customWidth="1"/>
    <col min="7" max="7" width="13.109375" bestFit="1" customWidth="1"/>
    <col min="8" max="8" width="12" bestFit="1" customWidth="1"/>
    <col min="9" max="9" width="7.44140625" bestFit="1" customWidth="1"/>
    <col min="10" max="10" width="7.109375" bestFit="1" customWidth="1"/>
    <col min="14" max="14" width="13.109375" bestFit="1" customWidth="1"/>
    <col min="15" max="15" width="12" bestFit="1" customWidth="1"/>
    <col min="17" max="17" width="9.44140625" bestFit="1" customWidth="1"/>
  </cols>
  <sheetData>
    <row r="2" spans="1:17" x14ac:dyDescent="0.3">
      <c r="A2" s="9" t="s">
        <v>18</v>
      </c>
      <c r="B2" s="10" t="s">
        <v>1</v>
      </c>
      <c r="C2" s="10" t="s">
        <v>2</v>
      </c>
      <c r="D2" s="11" t="s">
        <v>3</v>
      </c>
      <c r="G2" s="9" t="s">
        <v>18</v>
      </c>
      <c r="H2" s="10" t="s">
        <v>1</v>
      </c>
      <c r="I2" s="10" t="s">
        <v>30</v>
      </c>
      <c r="J2" s="11" t="s">
        <v>31</v>
      </c>
      <c r="N2" s="9" t="s">
        <v>18</v>
      </c>
      <c r="O2" s="9" t="s">
        <v>1</v>
      </c>
      <c r="P2" s="9" t="s">
        <v>50</v>
      </c>
      <c r="Q2" s="9" t="s">
        <v>51</v>
      </c>
    </row>
    <row r="3" spans="1:17" x14ac:dyDescent="0.3">
      <c r="A3" s="1" t="s">
        <v>19</v>
      </c>
      <c r="B3" s="2" t="s">
        <v>10</v>
      </c>
      <c r="C3" s="3">
        <v>21228</v>
      </c>
      <c r="D3" s="4">
        <v>12.6</v>
      </c>
      <c r="G3" s="1" t="s">
        <v>26</v>
      </c>
      <c r="H3" s="2" t="s">
        <v>7</v>
      </c>
      <c r="I3" s="3">
        <v>347920</v>
      </c>
      <c r="J3" s="4">
        <v>13.9</v>
      </c>
      <c r="N3" s="1" t="s">
        <v>19</v>
      </c>
      <c r="O3" s="2" t="s">
        <v>10</v>
      </c>
      <c r="P3" s="3">
        <v>2424796</v>
      </c>
      <c r="Q3" s="4">
        <v>11.6</v>
      </c>
    </row>
    <row r="4" spans="1:17" x14ac:dyDescent="0.3">
      <c r="A4" s="1" t="s">
        <v>20</v>
      </c>
      <c r="B4" s="2" t="s">
        <v>7</v>
      </c>
      <c r="C4" s="3">
        <v>11609</v>
      </c>
      <c r="D4" s="4">
        <v>6.9</v>
      </c>
      <c r="G4" s="1" t="s">
        <v>19</v>
      </c>
      <c r="H4" s="2" t="s">
        <v>10</v>
      </c>
      <c r="I4" s="3">
        <v>281499</v>
      </c>
      <c r="J4" s="4">
        <v>11.2</v>
      </c>
      <c r="N4" s="1" t="s">
        <v>26</v>
      </c>
      <c r="O4" s="2" t="s">
        <v>7</v>
      </c>
      <c r="P4" s="3">
        <v>2018395</v>
      </c>
      <c r="Q4" s="4">
        <v>9.6</v>
      </c>
    </row>
    <row r="5" spans="1:17" x14ac:dyDescent="0.3">
      <c r="A5" s="1" t="s">
        <v>21</v>
      </c>
      <c r="B5" s="2" t="s">
        <v>15</v>
      </c>
      <c r="C5" s="3">
        <v>11399</v>
      </c>
      <c r="D5" s="4">
        <v>6.8</v>
      </c>
      <c r="G5" s="1" t="s">
        <v>21</v>
      </c>
      <c r="H5" s="2" t="s">
        <v>15</v>
      </c>
      <c r="I5" s="3">
        <v>151508</v>
      </c>
      <c r="J5" s="4">
        <v>6</v>
      </c>
      <c r="N5" s="1" t="s">
        <v>21</v>
      </c>
      <c r="O5" s="2" t="s">
        <v>15</v>
      </c>
      <c r="P5" s="3">
        <v>1354282</v>
      </c>
      <c r="Q5" s="4">
        <v>6.5</v>
      </c>
    </row>
    <row r="6" spans="1:17" x14ac:dyDescent="0.3">
      <c r="A6" s="1" t="s">
        <v>22</v>
      </c>
      <c r="B6" s="2" t="s">
        <v>23</v>
      </c>
      <c r="C6" s="3">
        <v>7827</v>
      </c>
      <c r="D6" s="4">
        <v>4.5999999999999996</v>
      </c>
      <c r="G6" s="1" t="s">
        <v>20</v>
      </c>
      <c r="H6" s="2" t="s">
        <v>7</v>
      </c>
      <c r="I6" s="3">
        <v>149138</v>
      </c>
      <c r="J6" s="4">
        <v>5.9</v>
      </c>
      <c r="N6" s="1" t="s">
        <v>20</v>
      </c>
      <c r="O6" s="2" t="s">
        <v>7</v>
      </c>
      <c r="P6" s="3">
        <v>1278889</v>
      </c>
      <c r="Q6" s="4">
        <v>6.1</v>
      </c>
    </row>
    <row r="7" spans="1:17" x14ac:dyDescent="0.3">
      <c r="A7" s="1" t="s">
        <v>24</v>
      </c>
      <c r="B7" s="2" t="s">
        <v>10</v>
      </c>
      <c r="C7" s="3">
        <v>6706</v>
      </c>
      <c r="D7" s="4">
        <v>4</v>
      </c>
      <c r="G7" s="1" t="s">
        <v>22</v>
      </c>
      <c r="H7" s="2" t="s">
        <v>23</v>
      </c>
      <c r="I7" s="3">
        <v>101976</v>
      </c>
      <c r="J7" s="4">
        <v>4.0999999999999996</v>
      </c>
      <c r="N7" s="1" t="s">
        <v>22</v>
      </c>
      <c r="O7" s="2" t="s">
        <v>23</v>
      </c>
      <c r="P7" s="3">
        <v>889436</v>
      </c>
      <c r="Q7" s="4">
        <v>4.2</v>
      </c>
    </row>
    <row r="8" spans="1:17" x14ac:dyDescent="0.3">
      <c r="A8" s="1" t="s">
        <v>25</v>
      </c>
      <c r="B8" s="2" t="s">
        <v>5</v>
      </c>
      <c r="C8" s="3">
        <v>6507</v>
      </c>
      <c r="D8" s="4">
        <v>3.9</v>
      </c>
      <c r="G8" s="1" t="s">
        <v>24</v>
      </c>
      <c r="H8" s="2" t="s">
        <v>10</v>
      </c>
      <c r="I8" s="3">
        <v>91992</v>
      </c>
      <c r="J8" s="4">
        <v>3.7</v>
      </c>
      <c r="N8" s="1" t="s">
        <v>24</v>
      </c>
      <c r="O8" s="2" t="s">
        <v>10</v>
      </c>
      <c r="P8" s="3">
        <v>819790</v>
      </c>
      <c r="Q8" s="4">
        <v>3.9</v>
      </c>
    </row>
    <row r="9" spans="1:17" x14ac:dyDescent="0.3">
      <c r="A9" s="1" t="s">
        <v>26</v>
      </c>
      <c r="B9" s="2" t="s">
        <v>7</v>
      </c>
      <c r="C9" s="3">
        <v>6348</v>
      </c>
      <c r="D9" s="4">
        <v>3.8</v>
      </c>
      <c r="G9" s="1" t="s">
        <v>25</v>
      </c>
      <c r="H9" s="2" t="s">
        <v>5</v>
      </c>
      <c r="I9" s="3">
        <v>85675</v>
      </c>
      <c r="J9" s="4">
        <v>3.4</v>
      </c>
      <c r="N9" s="1" t="s">
        <v>25</v>
      </c>
      <c r="O9" s="2" t="s">
        <v>5</v>
      </c>
      <c r="P9" s="3">
        <v>741423</v>
      </c>
      <c r="Q9" s="4">
        <v>3.5</v>
      </c>
    </row>
    <row r="10" spans="1:17" x14ac:dyDescent="0.3">
      <c r="A10" s="1" t="s">
        <v>27</v>
      </c>
      <c r="B10" s="2" t="s">
        <v>7</v>
      </c>
      <c r="C10" s="3">
        <v>5447</v>
      </c>
      <c r="D10" s="4">
        <v>3.2</v>
      </c>
      <c r="G10" s="1" t="s">
        <v>32</v>
      </c>
      <c r="H10" s="2" t="s">
        <v>23</v>
      </c>
      <c r="I10" s="3">
        <v>74665</v>
      </c>
      <c r="J10" s="4">
        <v>3</v>
      </c>
      <c r="N10" s="1" t="s">
        <v>32</v>
      </c>
      <c r="O10" s="2" t="s">
        <v>23</v>
      </c>
      <c r="P10" s="3">
        <v>668017</v>
      </c>
      <c r="Q10" s="4">
        <v>3.2</v>
      </c>
    </row>
    <row r="11" spans="1:17" x14ac:dyDescent="0.3">
      <c r="A11" s="1" t="s">
        <v>28</v>
      </c>
      <c r="B11" s="2" t="s">
        <v>5</v>
      </c>
      <c r="C11" s="3">
        <v>5307</v>
      </c>
      <c r="D11" s="4">
        <v>3.1</v>
      </c>
      <c r="G11" s="1" t="s">
        <v>29</v>
      </c>
      <c r="H11" s="2" t="s">
        <v>23</v>
      </c>
      <c r="I11" s="3">
        <v>72304</v>
      </c>
      <c r="J11" s="4">
        <v>2.9</v>
      </c>
      <c r="N11" s="1" t="s">
        <v>29</v>
      </c>
      <c r="O11" s="2" t="s">
        <v>23</v>
      </c>
      <c r="P11" s="3">
        <v>645818</v>
      </c>
      <c r="Q11" s="4">
        <v>3.1</v>
      </c>
    </row>
    <row r="12" spans="1:17" x14ac:dyDescent="0.3">
      <c r="A12" s="5" t="s">
        <v>29</v>
      </c>
      <c r="B12" s="6" t="s">
        <v>23</v>
      </c>
      <c r="C12" s="7">
        <v>5300</v>
      </c>
      <c r="D12" s="8">
        <v>3.1</v>
      </c>
      <c r="G12" s="5" t="s">
        <v>33</v>
      </c>
      <c r="H12" s="6" t="s">
        <v>5</v>
      </c>
      <c r="I12" s="7">
        <v>72207</v>
      </c>
      <c r="J12" s="8">
        <v>2.9</v>
      </c>
      <c r="N12" s="5" t="s">
        <v>28</v>
      </c>
      <c r="O12" s="6" t="s">
        <v>5</v>
      </c>
      <c r="P12" s="7">
        <v>636357</v>
      </c>
      <c r="Q12" s="8">
        <v>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06C5E-B594-42AB-A901-2A6BBE6F1C61}">
  <dimension ref="A2:M8"/>
  <sheetViews>
    <sheetView workbookViewId="0">
      <selection activeCell="N20" sqref="N20"/>
    </sheetView>
  </sheetViews>
  <sheetFormatPr defaultRowHeight="14.4" x14ac:dyDescent="0.3"/>
  <cols>
    <col min="1" max="1" width="12" bestFit="1" customWidth="1"/>
    <col min="2" max="2" width="7.5546875" bestFit="1" customWidth="1"/>
    <col min="3" max="3" width="8.33203125" bestFit="1" customWidth="1"/>
    <col min="6" max="6" width="12" bestFit="1" customWidth="1"/>
    <col min="7" max="7" width="9.109375" bestFit="1" customWidth="1"/>
    <col min="8" max="8" width="7.109375" bestFit="1" customWidth="1"/>
    <col min="11" max="11" width="12" bestFit="1" customWidth="1"/>
    <col min="12" max="12" width="10.109375" bestFit="1" customWidth="1"/>
    <col min="13" max="13" width="9.44140625" bestFit="1" customWidth="1"/>
  </cols>
  <sheetData>
    <row r="2" spans="1:13" x14ac:dyDescent="0.3">
      <c r="A2" s="9" t="s">
        <v>1</v>
      </c>
      <c r="B2" s="10" t="s">
        <v>2</v>
      </c>
      <c r="C2" s="11" t="s">
        <v>3</v>
      </c>
      <c r="F2" s="9" t="s">
        <v>1</v>
      </c>
      <c r="G2" s="10" t="s">
        <v>30</v>
      </c>
      <c r="H2" s="11" t="s">
        <v>31</v>
      </c>
      <c r="K2" s="9" t="s">
        <v>1</v>
      </c>
      <c r="L2" s="10" t="s">
        <v>50</v>
      </c>
      <c r="M2" s="11" t="s">
        <v>51</v>
      </c>
    </row>
    <row r="3" spans="1:13" x14ac:dyDescent="0.3">
      <c r="A3" s="1" t="s">
        <v>10</v>
      </c>
      <c r="B3" s="3">
        <v>48991</v>
      </c>
      <c r="C3" s="4">
        <v>29.1</v>
      </c>
      <c r="F3" s="1" t="s">
        <v>7</v>
      </c>
      <c r="G3" s="3">
        <v>687420</v>
      </c>
      <c r="H3" s="4">
        <v>27.4</v>
      </c>
      <c r="K3" s="1" t="s">
        <v>10</v>
      </c>
      <c r="L3" s="3">
        <v>5700016</v>
      </c>
      <c r="M3" s="4">
        <v>27.2</v>
      </c>
    </row>
    <row r="4" spans="1:13" x14ac:dyDescent="0.3">
      <c r="A4" s="1" t="s">
        <v>23</v>
      </c>
      <c r="B4" s="3">
        <v>37387</v>
      </c>
      <c r="C4" s="4">
        <v>22.2</v>
      </c>
      <c r="F4" s="1" t="s">
        <v>10</v>
      </c>
      <c r="G4" s="3">
        <v>653771</v>
      </c>
      <c r="H4" s="4">
        <v>26</v>
      </c>
      <c r="K4" s="1" t="s">
        <v>7</v>
      </c>
      <c r="L4" s="3">
        <v>4957659</v>
      </c>
      <c r="M4" s="4">
        <v>23.6</v>
      </c>
    </row>
    <row r="5" spans="1:13" x14ac:dyDescent="0.3">
      <c r="A5" s="1" t="s">
        <v>5</v>
      </c>
      <c r="B5" s="3">
        <v>33984</v>
      </c>
      <c r="C5" s="4">
        <v>20.2</v>
      </c>
      <c r="F5" s="1" t="s">
        <v>23</v>
      </c>
      <c r="G5" s="3">
        <v>498044</v>
      </c>
      <c r="H5" s="4">
        <v>19.8</v>
      </c>
      <c r="K5" s="1" t="s">
        <v>23</v>
      </c>
      <c r="L5" s="3">
        <v>4403643</v>
      </c>
      <c r="M5" s="4">
        <v>21</v>
      </c>
    </row>
    <row r="6" spans="1:13" x14ac:dyDescent="0.3">
      <c r="A6" s="1" t="s">
        <v>7</v>
      </c>
      <c r="B6" s="3">
        <v>32858</v>
      </c>
      <c r="C6" s="4">
        <v>19.5</v>
      </c>
      <c r="F6" s="1" t="s">
        <v>5</v>
      </c>
      <c r="G6" s="3">
        <v>469169</v>
      </c>
      <c r="H6" s="4">
        <v>18.7</v>
      </c>
      <c r="K6" s="1" t="s">
        <v>5</v>
      </c>
      <c r="L6" s="3">
        <v>4130308</v>
      </c>
      <c r="M6" s="4">
        <v>19.7</v>
      </c>
    </row>
    <row r="7" spans="1:13" x14ac:dyDescent="0.3">
      <c r="A7" s="5" t="s">
        <v>15</v>
      </c>
      <c r="B7" s="7">
        <v>15331</v>
      </c>
      <c r="C7" s="8">
        <v>9.1</v>
      </c>
      <c r="F7" s="5" t="s">
        <v>15</v>
      </c>
      <c r="G7" s="7">
        <v>202721</v>
      </c>
      <c r="H7" s="8">
        <v>8.1</v>
      </c>
      <c r="K7" s="5" t="s">
        <v>15</v>
      </c>
      <c r="L7" s="7">
        <v>1801920</v>
      </c>
      <c r="M7" s="8">
        <v>8.6</v>
      </c>
    </row>
    <row r="8" spans="1:13" x14ac:dyDescent="0.3">
      <c r="A8" s="19" t="s">
        <v>52</v>
      </c>
      <c r="B8" s="20">
        <f>SUM(B3:B7)</f>
        <v>168551</v>
      </c>
      <c r="C8" s="21">
        <f>SUM(C3:C7)</f>
        <v>100.1</v>
      </c>
      <c r="F8" s="19" t="s">
        <v>52</v>
      </c>
      <c r="G8" s="20">
        <f>SUM(G3:G7)</f>
        <v>2511125</v>
      </c>
      <c r="H8" s="21">
        <f>SUM(H3:H7)</f>
        <v>100</v>
      </c>
      <c r="K8" s="19" t="s">
        <v>52</v>
      </c>
      <c r="L8" s="20">
        <f>SUM(L3:L7)</f>
        <v>20993546</v>
      </c>
      <c r="M8" s="21">
        <f>SUM(M3:M7)</f>
        <v>100.1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63116-E180-4326-98A8-700ABC11A24C}">
  <dimension ref="E28:Q29"/>
  <sheetViews>
    <sheetView topLeftCell="F31" workbookViewId="0">
      <selection activeCell="M54" sqref="M54"/>
    </sheetView>
  </sheetViews>
  <sheetFormatPr defaultRowHeight="14.4" x14ac:dyDescent="0.3"/>
  <sheetData>
    <row r="28" spans="5:17" x14ac:dyDescent="0.3">
      <c r="E28" s="12" t="s">
        <v>59</v>
      </c>
      <c r="G28" s="13" t="s">
        <v>43</v>
      </c>
      <c r="O28" s="12" t="s">
        <v>60</v>
      </c>
      <c r="Q28" s="13" t="s">
        <v>41</v>
      </c>
    </row>
    <row r="29" spans="5:17" x14ac:dyDescent="0.3">
      <c r="Q29" s="13" t="s">
        <v>40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6F13C9-969E-43EA-B885-B16FCDD68F82}">
  <dimension ref="A1:D25"/>
  <sheetViews>
    <sheetView showGridLines="0" workbookViewId="0">
      <selection activeCell="A20" sqref="A20:D24"/>
    </sheetView>
  </sheetViews>
  <sheetFormatPr defaultRowHeight="14.4" x14ac:dyDescent="0.3"/>
  <cols>
    <col min="1" max="1" width="13.44140625" bestFit="1" customWidth="1"/>
    <col min="2" max="2" width="9.109375" bestFit="1" customWidth="1"/>
    <col min="3" max="3" width="7.44140625" bestFit="1" customWidth="1"/>
    <col min="4" max="4" width="17.88671875" bestFit="1" customWidth="1"/>
  </cols>
  <sheetData>
    <row r="1" spans="1:4" x14ac:dyDescent="0.3">
      <c r="A1" t="s">
        <v>57</v>
      </c>
    </row>
    <row r="2" spans="1:4" x14ac:dyDescent="0.3">
      <c r="A2" s="27" t="s">
        <v>66</v>
      </c>
      <c r="B2" s="28" t="s">
        <v>30</v>
      </c>
      <c r="C2" s="28" t="s">
        <v>67</v>
      </c>
      <c r="D2" s="29" t="s">
        <v>70</v>
      </c>
    </row>
    <row r="3" spans="1:4" x14ac:dyDescent="0.3">
      <c r="A3" s="1" t="s">
        <v>43</v>
      </c>
      <c r="B3" s="3">
        <v>2511125</v>
      </c>
      <c r="C3" s="37">
        <v>1</v>
      </c>
      <c r="D3" s="30" t="s">
        <v>71</v>
      </c>
    </row>
    <row r="4" spans="1:4" x14ac:dyDescent="0.3">
      <c r="A4" s="25" t="s">
        <v>52</v>
      </c>
      <c r="B4" s="26">
        <v>2511125</v>
      </c>
      <c r="C4" s="32">
        <v>1</v>
      </c>
      <c r="D4" s="31"/>
    </row>
    <row r="11" spans="1:4" x14ac:dyDescent="0.3">
      <c r="C11">
        <v>100</v>
      </c>
    </row>
    <row r="20" spans="1:4" x14ac:dyDescent="0.3">
      <c r="A20" t="s">
        <v>61</v>
      </c>
    </row>
    <row r="21" spans="1:4" x14ac:dyDescent="0.3">
      <c r="A21" s="27" t="s">
        <v>66</v>
      </c>
      <c r="B21" s="28" t="s">
        <v>30</v>
      </c>
      <c r="C21" s="28" t="s">
        <v>67</v>
      </c>
      <c r="D21" s="29" t="s">
        <v>70</v>
      </c>
    </row>
    <row r="22" spans="1:4" x14ac:dyDescent="0.3">
      <c r="A22" s="22" t="s">
        <v>68</v>
      </c>
      <c r="B22" s="33">
        <v>1681371</v>
      </c>
      <c r="C22" s="35">
        <v>0.66959999999999997</v>
      </c>
      <c r="D22" s="23" t="s">
        <v>72</v>
      </c>
    </row>
    <row r="23" spans="1:4" x14ac:dyDescent="0.3">
      <c r="A23" s="1" t="s">
        <v>69</v>
      </c>
      <c r="B23" s="3">
        <v>829754</v>
      </c>
      <c r="C23" s="36">
        <v>0.33039999999999997</v>
      </c>
      <c r="D23" s="4" t="s">
        <v>72</v>
      </c>
    </row>
    <row r="24" spans="1:4" x14ac:dyDescent="0.3">
      <c r="A24" s="25" t="s">
        <v>52</v>
      </c>
      <c r="B24" s="26">
        <v>2511125</v>
      </c>
      <c r="C24" s="34">
        <v>1</v>
      </c>
      <c r="D24" s="8"/>
    </row>
    <row r="25" spans="1:4" x14ac:dyDescent="0.3">
      <c r="B25" s="24"/>
    </row>
  </sheetData>
  <mergeCells count="1">
    <mergeCell ref="D3:D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overall_summary</vt:lpstr>
      <vt:lpstr>1DC</vt:lpstr>
      <vt:lpstr>Dsitance based optimization</vt:lpstr>
      <vt:lpstr>2DC</vt:lpstr>
      <vt:lpstr>Top_10_cities_finesse</vt:lpstr>
      <vt:lpstr>Top_10_states_finesse</vt:lpstr>
      <vt:lpstr>Demand_by_regions_Finesse</vt:lpstr>
      <vt:lpstr>old_location_analysis_tool</vt:lpstr>
      <vt:lpstr>summary</vt:lpstr>
    </vt:vector>
  </TitlesOfParts>
  <Company>GXO Logistics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Kumaran T R</dc:creator>
  <cp:lastModifiedBy>Kumaran T R</cp:lastModifiedBy>
  <dcterms:created xsi:type="dcterms:W3CDTF">2025-04-25T09:27:01Z</dcterms:created>
  <dcterms:modified xsi:type="dcterms:W3CDTF">2025-04-25T15:14:35Z</dcterms:modified>
</cp:coreProperties>
</file>