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6C1E1862-18CA-8143-A28F-4BC0A28B23E4}" xr6:coauthVersionLast="46" xr6:coauthVersionMax="46" xr10:uidLastSave="{00000000-0000-0000-0000-000000000000}"/>
  <bookViews>
    <workbookView xWindow="0" yWindow="0" windowWidth="25600" windowHeight="16000" firstSheet="12" activeTab="16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  <sheet name="max_throughput_64" sheetId="8" r:id="rId6"/>
    <sheet name="max_throughput_1024" sheetId="9" r:id="rId7"/>
    <sheet name="pkt_slo" sheetId="10" r:id="rId8"/>
    <sheet name="cpu_usage_variation" sheetId="11" r:id="rId9"/>
    <sheet name="cdf" sheetId="12" r:id="rId10"/>
    <sheet name="m1+m2(RSCV)" sheetId="13" r:id="rId11"/>
    <sheet name="m1+m2(RF)" sheetId="16" r:id="rId12"/>
    <sheet name="m1+m2(split)" sheetId="17" r:id="rId13"/>
    <sheet name="m1+m2(bias 적용)" sheetId="19" r:id="rId14"/>
    <sheet name="m1(rmsle)" sheetId="20" r:id="rId15"/>
    <sheet name="m2(rmsle)" sheetId="21" r:id="rId16"/>
    <sheet name="m2(55)" sheetId="22" r:id="rId17"/>
  </sheets>
  <externalReferences>
    <externalReference r:id="rId18"/>
  </externalReferences>
  <definedNames>
    <definedName name="_xlchart.v1.0" hidden="1">'m2(rmsle)'!$A$1:$A$102</definedName>
    <definedName name="_xlchart.v1.1" hidden="1">'m2(rmsle)'!$B$1:$B$102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" i="22"/>
  <c r="F1" i="21"/>
  <c r="C98" i="21"/>
  <c r="C35" i="21"/>
  <c r="C36" i="21"/>
  <c r="C15" i="21"/>
  <c r="C16" i="21"/>
  <c r="C25" i="21"/>
  <c r="C81" i="21"/>
  <c r="C13" i="21"/>
  <c r="C90" i="21"/>
  <c r="C99" i="21"/>
  <c r="C26" i="21"/>
  <c r="C51" i="21"/>
  <c r="C9" i="21"/>
  <c r="C8" i="21"/>
  <c r="C14" i="21"/>
  <c r="C17" i="21"/>
  <c r="C60" i="21"/>
  <c r="C11" i="21"/>
  <c r="C43" i="21"/>
  <c r="C18" i="21"/>
  <c r="C44" i="21"/>
  <c r="C27" i="21"/>
  <c r="C82" i="21"/>
  <c r="C74" i="21"/>
  <c r="C19" i="21"/>
  <c r="C61" i="21"/>
  <c r="C91" i="21"/>
  <c r="C92" i="21"/>
  <c r="C83" i="21"/>
  <c r="C52" i="21"/>
  <c r="C53" i="21"/>
  <c r="C62" i="21"/>
  <c r="C54" i="21"/>
  <c r="C10" i="21"/>
  <c r="C2" i="21"/>
  <c r="C75" i="21"/>
  <c r="C63" i="21"/>
  <c r="C37" i="21"/>
  <c r="C64" i="21"/>
  <c r="C38" i="21"/>
  <c r="C84" i="21"/>
  <c r="C20" i="21"/>
  <c r="C28" i="21"/>
  <c r="C21" i="21"/>
  <c r="C45" i="21"/>
  <c r="C46" i="21"/>
  <c r="C93" i="21"/>
  <c r="C39" i="21"/>
  <c r="C85" i="21"/>
  <c r="C65" i="21"/>
  <c r="C47" i="21"/>
  <c r="C7" i="21"/>
  <c r="C100" i="21"/>
  <c r="C55" i="21"/>
  <c r="C29" i="21"/>
  <c r="C66" i="21"/>
  <c r="C67" i="21"/>
  <c r="C101" i="21"/>
  <c r="C68" i="21"/>
  <c r="C48" i="21"/>
  <c r="C76" i="21"/>
  <c r="C30" i="21"/>
  <c r="C56" i="21"/>
  <c r="C102" i="21"/>
  <c r="C3" i="21"/>
  <c r="C86" i="21"/>
  <c r="C69" i="21"/>
  <c r="C40" i="21"/>
  <c r="C77" i="21"/>
  <c r="C5" i="21"/>
  <c r="C31" i="21"/>
  <c r="C87" i="21"/>
  <c r="C78" i="21"/>
  <c r="C12" i="21"/>
  <c r="C70" i="21"/>
  <c r="C41" i="21"/>
  <c r="C6" i="21"/>
  <c r="C79" i="21"/>
  <c r="C57" i="21"/>
  <c r="C58" i="21"/>
  <c r="C94" i="21"/>
  <c r="C95" i="21"/>
  <c r="C80" i="21"/>
  <c r="C88" i="21"/>
  <c r="C32" i="21"/>
  <c r="C71" i="21"/>
  <c r="C22" i="21"/>
  <c r="C4" i="21"/>
  <c r="C42" i="21"/>
  <c r="C49" i="21"/>
  <c r="C72" i="21"/>
  <c r="C89" i="21"/>
  <c r="C23" i="21"/>
  <c r="C33" i="21"/>
  <c r="C96" i="21"/>
  <c r="C24" i="21"/>
  <c r="C97" i="21"/>
  <c r="C59" i="21"/>
  <c r="C50" i="21"/>
  <c r="C73" i="21"/>
  <c r="C34" i="21"/>
  <c r="C1" i="2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" i="19"/>
  <c r="I3" i="19"/>
  <c r="I2" i="19"/>
  <c r="E202" i="19"/>
  <c r="E31" i="19"/>
  <c r="E30" i="19"/>
  <c r="A11" i="19"/>
  <c r="A12" i="19"/>
  <c r="A13" i="19"/>
  <c r="A14" i="19"/>
  <c r="A15" i="19"/>
  <c r="A16" i="19"/>
  <c r="A2" i="19"/>
  <c r="A3" i="19"/>
  <c r="A4" i="19"/>
  <c r="A5" i="19"/>
  <c r="A6" i="19"/>
  <c r="A7" i="19"/>
  <c r="A8" i="19"/>
  <c r="A9" i="19"/>
  <c r="A10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" i="19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283" i="17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33" i="16"/>
  <c r="H32" i="16"/>
  <c r="H31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2" i="16"/>
  <c r="J3" i="16"/>
  <c r="J4" i="16"/>
  <c r="K4" i="16" s="1"/>
  <c r="J5" i="16"/>
  <c r="J6" i="16"/>
  <c r="J7" i="16"/>
  <c r="J8" i="16"/>
  <c r="K8" i="16" s="1"/>
  <c r="J9" i="16"/>
  <c r="J10" i="16"/>
  <c r="J11" i="16"/>
  <c r="J12" i="16"/>
  <c r="K12" i="16" s="1"/>
  <c r="J13" i="16"/>
  <c r="J14" i="16"/>
  <c r="J15" i="16"/>
  <c r="J16" i="16"/>
  <c r="K16" i="16" s="1"/>
  <c r="J17" i="16"/>
  <c r="J18" i="16"/>
  <c r="J19" i="16"/>
  <c r="J20" i="16"/>
  <c r="K20" i="16" s="1"/>
  <c r="J21" i="16"/>
  <c r="K21" i="16" s="1"/>
  <c r="J22" i="16"/>
  <c r="J23" i="16"/>
  <c r="J24" i="16"/>
  <c r="K24" i="16" s="1"/>
  <c r="J25" i="16"/>
  <c r="K25" i="16" s="1"/>
  <c r="J26" i="16"/>
  <c r="K26" i="16" s="1"/>
  <c r="J27" i="16"/>
  <c r="J28" i="16"/>
  <c r="K28" i="16" s="1"/>
  <c r="J29" i="16"/>
  <c r="J30" i="16"/>
  <c r="J2" i="16"/>
  <c r="M3" i="16" s="1"/>
  <c r="K30" i="16"/>
  <c r="K29" i="16"/>
  <c r="K27" i="16"/>
  <c r="K23" i="16"/>
  <c r="K22" i="16"/>
  <c r="K19" i="16"/>
  <c r="K18" i="16"/>
  <c r="K17" i="16"/>
  <c r="K15" i="16"/>
  <c r="K14" i="16"/>
  <c r="K13" i="16"/>
  <c r="K11" i="16"/>
  <c r="K10" i="16"/>
  <c r="K9" i="16"/>
  <c r="K7" i="16"/>
  <c r="K6" i="16"/>
  <c r="K5" i="16"/>
  <c r="K3" i="16"/>
  <c r="K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2" i="13"/>
  <c r="K3" i="13"/>
  <c r="K2" i="13"/>
  <c r="G5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2" i="13"/>
  <c r="L2" i="12"/>
  <c r="C62" i="12"/>
  <c r="B62" i="12"/>
  <c r="C29" i="12"/>
  <c r="B29" i="12"/>
  <c r="C21" i="12"/>
  <c r="B21" i="12"/>
  <c r="C2" i="12"/>
  <c r="H61" i="12"/>
  <c r="I61" i="12" s="1"/>
  <c r="H60" i="12"/>
  <c r="I60" i="12" s="1"/>
  <c r="H59" i="12"/>
  <c r="I59" i="12" s="1"/>
  <c r="C56" i="12"/>
  <c r="C57" i="12" s="1"/>
  <c r="C58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B56" i="12"/>
  <c r="H56" i="12" s="1"/>
  <c r="I56" i="12" s="1"/>
  <c r="H55" i="12"/>
  <c r="I55" i="12" s="1"/>
  <c r="H54" i="12"/>
  <c r="I54" i="12" s="1"/>
  <c r="H53" i="12"/>
  <c r="I53" i="12" s="1"/>
  <c r="H52" i="12"/>
  <c r="I52" i="12" s="1"/>
  <c r="H51" i="12"/>
  <c r="I51" i="12" s="1"/>
  <c r="H50" i="12"/>
  <c r="I50" i="12" s="1"/>
  <c r="H49" i="12"/>
  <c r="I49" i="12" s="1"/>
  <c r="H48" i="12"/>
  <c r="I48" i="12" s="1"/>
  <c r="H47" i="12"/>
  <c r="I47" i="12" s="1"/>
  <c r="H46" i="12"/>
  <c r="I46" i="12" s="1"/>
  <c r="H45" i="12"/>
  <c r="I45" i="12" s="1"/>
  <c r="H28" i="12"/>
  <c r="I28" i="12" s="1"/>
  <c r="H20" i="12"/>
  <c r="I20" i="12" s="1"/>
  <c r="H19" i="12"/>
  <c r="I19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22" i="12" s="1"/>
  <c r="C23" i="12" s="1"/>
  <c r="C24" i="12" s="1"/>
  <c r="C25" i="12" s="1"/>
  <c r="C26" i="12" s="1"/>
  <c r="C27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B3" i="12"/>
  <c r="H80" i="11"/>
  <c r="I80" i="11" s="1"/>
  <c r="H79" i="11"/>
  <c r="I79" i="11" s="1"/>
  <c r="H78" i="11"/>
  <c r="I78" i="11" s="1"/>
  <c r="H63" i="11"/>
  <c r="I63" i="11" s="1"/>
  <c r="H51" i="11"/>
  <c r="I51" i="11" s="1"/>
  <c r="H50" i="11"/>
  <c r="I50" i="11" s="1"/>
  <c r="H47" i="11"/>
  <c r="I47" i="11" s="1"/>
  <c r="H48" i="11"/>
  <c r="I48" i="11" s="1"/>
  <c r="H49" i="11"/>
  <c r="I49" i="11" s="1"/>
  <c r="H39" i="11"/>
  <c r="I39" i="11" s="1"/>
  <c r="H29" i="11"/>
  <c r="I29" i="11" s="1"/>
  <c r="H28" i="11"/>
  <c r="I28" i="11" s="1"/>
  <c r="H101" i="11"/>
  <c r="I101" i="11" s="1"/>
  <c r="C102" i="11"/>
  <c r="C103" i="11" s="1"/>
  <c r="C104" i="11" s="1"/>
  <c r="B102" i="11"/>
  <c r="H102" i="11" s="1"/>
  <c r="I102" i="11" s="1"/>
  <c r="H52" i="11"/>
  <c r="I52" i="11" s="1"/>
  <c r="H19" i="11"/>
  <c r="I19" i="11" s="1"/>
  <c r="H18" i="11"/>
  <c r="I18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2" i="11"/>
  <c r="I2" i="11" s="1"/>
  <c r="H110" i="11"/>
  <c r="H109" i="11"/>
  <c r="H108" i="11"/>
  <c r="H107" i="11"/>
  <c r="C75" i="11"/>
  <c r="C76" i="11" s="1"/>
  <c r="C77" i="11" s="1"/>
  <c r="C81" i="11" s="1"/>
  <c r="C82" i="11" s="1"/>
  <c r="C83" i="11" s="1"/>
  <c r="C84" i="11" s="1"/>
  <c r="B75" i="11"/>
  <c r="B76" i="11" s="1"/>
  <c r="B77" i="11" s="1"/>
  <c r="B81" i="11" s="1"/>
  <c r="C9" i="11"/>
  <c r="C10" i="11" s="1"/>
  <c r="C11" i="11" s="1"/>
  <c r="C12" i="11" s="1"/>
  <c r="C13" i="11" s="1"/>
  <c r="C14" i="11" s="1"/>
  <c r="C15" i="11" s="1"/>
  <c r="C16" i="11" s="1"/>
  <c r="C17" i="11" s="1"/>
  <c r="C20" i="11" s="1"/>
  <c r="C21" i="11" s="1"/>
  <c r="C22" i="11" s="1"/>
  <c r="C23" i="11" s="1"/>
  <c r="C24" i="11" s="1"/>
  <c r="C25" i="11" s="1"/>
  <c r="C26" i="11" s="1"/>
  <c r="C27" i="11" s="1"/>
  <c r="C30" i="11" s="1"/>
  <c r="C31" i="11" s="1"/>
  <c r="C32" i="11" s="1"/>
  <c r="C33" i="11" s="1"/>
  <c r="C34" i="11" s="1"/>
  <c r="C35" i="11" s="1"/>
  <c r="C36" i="11" s="1"/>
  <c r="B9" i="11"/>
  <c r="H9" i="11" s="1"/>
  <c r="I9" i="1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G2" i="1"/>
  <c r="H67" i="10"/>
  <c r="H6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64" i="10" s="1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B8" i="10"/>
  <c r="B9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H1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" i="8"/>
  <c r="L3" i="8"/>
  <c r="L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L3" i="9"/>
  <c r="L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" i="7"/>
  <c r="C4" i="6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M5" i="16" l="1"/>
  <c r="M6" i="16"/>
  <c r="M2" i="16"/>
  <c r="B82" i="11"/>
  <c r="H81" i="11"/>
  <c r="I81" i="11" s="1"/>
  <c r="C85" i="1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37" i="11"/>
  <c r="C38" i="11" s="1"/>
  <c r="C40" i="11" s="1"/>
  <c r="C41" i="11" s="1"/>
  <c r="C42" i="11" s="1"/>
  <c r="C43" i="11" s="1"/>
  <c r="C44" i="11" s="1"/>
  <c r="C45" i="11" s="1"/>
  <c r="C46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H2" i="12"/>
  <c r="B4" i="12"/>
  <c r="H3" i="12"/>
  <c r="I3" i="12" s="1"/>
  <c r="B57" i="12"/>
  <c r="B103" i="11"/>
  <c r="H77" i="11"/>
  <c r="I77" i="11" s="1"/>
  <c r="H76" i="11"/>
  <c r="I76" i="11" s="1"/>
  <c r="H75" i="11"/>
  <c r="I75" i="11" s="1"/>
  <c r="B10" i="11"/>
  <c r="H63" i="10"/>
  <c r="B10" i="10"/>
  <c r="B11" i="10" s="1"/>
  <c r="L2" i="7"/>
  <c r="L3" i="7"/>
  <c r="F2" i="6"/>
  <c r="I2" i="12" l="1"/>
  <c r="B83" i="11"/>
  <c r="H82" i="11"/>
  <c r="I82" i="11" s="1"/>
  <c r="B5" i="12"/>
  <c r="H4" i="12"/>
  <c r="I4" i="12" s="1"/>
  <c r="H57" i="12"/>
  <c r="I57" i="12" s="1"/>
  <c r="B58" i="12"/>
  <c r="B104" i="11"/>
  <c r="H103" i="11"/>
  <c r="I103" i="11" s="1"/>
  <c r="H10" i="11"/>
  <c r="B11" i="11"/>
  <c r="B12" i="10"/>
  <c r="B13" i="10" s="1"/>
  <c r="B84" i="11" l="1"/>
  <c r="H83" i="11"/>
  <c r="I83" i="11" s="1"/>
  <c r="H58" i="12"/>
  <c r="I58" i="12" s="1"/>
  <c r="B6" i="12"/>
  <c r="H5" i="12"/>
  <c r="I5" i="12" s="1"/>
  <c r="H104" i="11"/>
  <c r="I104" i="11" s="1"/>
  <c r="I10" i="11"/>
  <c r="H11" i="11"/>
  <c r="B12" i="11"/>
  <c r="B14" i="10"/>
  <c r="B15" i="10" s="1"/>
  <c r="I11" i="11" l="1"/>
  <c r="H84" i="11"/>
  <c r="I84" i="11" s="1"/>
  <c r="B85" i="11"/>
  <c r="B7" i="12"/>
  <c r="H6" i="12"/>
  <c r="H12" i="11"/>
  <c r="B13" i="11"/>
  <c r="B16" i="10"/>
  <c r="B17" i="10" s="1"/>
  <c r="I6" i="12" l="1"/>
  <c r="H85" i="11"/>
  <c r="I85" i="11" s="1"/>
  <c r="B86" i="11"/>
  <c r="B8" i="12"/>
  <c r="H7" i="12"/>
  <c r="I7" i="12" s="1"/>
  <c r="I12" i="11"/>
  <c r="H13" i="11"/>
  <c r="I13" i="11" s="1"/>
  <c r="B14" i="11"/>
  <c r="B18" i="10"/>
  <c r="B19" i="10" s="1"/>
  <c r="B87" i="11" l="1"/>
  <c r="H86" i="11"/>
  <c r="I86" i="11" s="1"/>
  <c r="B9" i="12"/>
  <c r="H8" i="12"/>
  <c r="H14" i="11"/>
  <c r="I14" i="11" s="1"/>
  <c r="B15" i="11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I8" i="12" l="1"/>
  <c r="H87" i="11"/>
  <c r="I87" i="11" s="1"/>
  <c r="B88" i="11"/>
  <c r="B10" i="12"/>
  <c r="H9" i="12"/>
  <c r="I9" i="12" s="1"/>
  <c r="B63" i="12"/>
  <c r="H62" i="12"/>
  <c r="I62" i="12" s="1"/>
  <c r="H15" i="11"/>
  <c r="B16" i="11"/>
  <c r="B89" i="11" l="1"/>
  <c r="H88" i="11"/>
  <c r="I88" i="11" s="1"/>
  <c r="B64" i="12"/>
  <c r="H63" i="12"/>
  <c r="I63" i="12" s="1"/>
  <c r="B11" i="12"/>
  <c r="H10" i="12"/>
  <c r="I10" i="12" s="1"/>
  <c r="I15" i="11"/>
  <c r="H16" i="11"/>
  <c r="I16" i="11" s="1"/>
  <c r="B17" i="11"/>
  <c r="H89" i="11" l="1"/>
  <c r="I89" i="11" s="1"/>
  <c r="B90" i="11"/>
  <c r="B12" i="12"/>
  <c r="H11" i="12"/>
  <c r="I11" i="12" s="1"/>
  <c r="B65" i="12"/>
  <c r="H64" i="12"/>
  <c r="I64" i="12" s="1"/>
  <c r="H17" i="11"/>
  <c r="I17" i="11" s="1"/>
  <c r="B20" i="11"/>
  <c r="B91" i="11" l="1"/>
  <c r="H90" i="11"/>
  <c r="I90" i="11" s="1"/>
  <c r="B66" i="12"/>
  <c r="H65" i="12"/>
  <c r="I65" i="12" s="1"/>
  <c r="B13" i="12"/>
  <c r="H12" i="12"/>
  <c r="I12" i="12" s="1"/>
  <c r="H20" i="11"/>
  <c r="I20" i="11" s="1"/>
  <c r="B21" i="11"/>
  <c r="B92" i="11" l="1"/>
  <c r="H91" i="11"/>
  <c r="I91" i="11" s="1"/>
  <c r="B67" i="12"/>
  <c r="H66" i="12"/>
  <c r="I66" i="12" s="1"/>
  <c r="B14" i="12"/>
  <c r="H13" i="12"/>
  <c r="I13" i="12" s="1"/>
  <c r="H21" i="11"/>
  <c r="I21" i="11" s="1"/>
  <c r="B22" i="11"/>
  <c r="H92" i="11" l="1"/>
  <c r="I92" i="11" s="1"/>
  <c r="B93" i="11"/>
  <c r="B15" i="12"/>
  <c r="H14" i="12"/>
  <c r="I14" i="12" s="1"/>
  <c r="B68" i="12"/>
  <c r="H67" i="12"/>
  <c r="I67" i="12" s="1"/>
  <c r="H22" i="11"/>
  <c r="I22" i="11" s="1"/>
  <c r="B23" i="11"/>
  <c r="H93" i="11" l="1"/>
  <c r="I93" i="11" s="1"/>
  <c r="B94" i="11"/>
  <c r="B16" i="12"/>
  <c r="H15" i="12"/>
  <c r="I15" i="12" s="1"/>
  <c r="B69" i="12"/>
  <c r="H68" i="12"/>
  <c r="I68" i="12" s="1"/>
  <c r="H23" i="11"/>
  <c r="I23" i="11" s="1"/>
  <c r="B24" i="11"/>
  <c r="B95" i="11" l="1"/>
  <c r="H94" i="11"/>
  <c r="I94" i="11" s="1"/>
  <c r="B70" i="12"/>
  <c r="H69" i="12"/>
  <c r="I69" i="12" s="1"/>
  <c r="B17" i="12"/>
  <c r="H16" i="12"/>
  <c r="I16" i="12" s="1"/>
  <c r="H24" i="11"/>
  <c r="I24" i="11" s="1"/>
  <c r="B25" i="11"/>
  <c r="B96" i="11" l="1"/>
  <c r="H95" i="11"/>
  <c r="I95" i="11" s="1"/>
  <c r="B18" i="12"/>
  <c r="H17" i="12"/>
  <c r="I17" i="12" s="1"/>
  <c r="B71" i="12"/>
  <c r="H70" i="12"/>
  <c r="I70" i="12" s="1"/>
  <c r="H25" i="11"/>
  <c r="I25" i="11" s="1"/>
  <c r="B26" i="11"/>
  <c r="B97" i="11" l="1"/>
  <c r="H96" i="11"/>
  <c r="I96" i="11" s="1"/>
  <c r="B72" i="12"/>
  <c r="H71" i="12"/>
  <c r="I71" i="12" s="1"/>
  <c r="H18" i="12"/>
  <c r="I18" i="12" s="1"/>
  <c r="H26" i="11"/>
  <c r="I26" i="11" s="1"/>
  <c r="B27" i="11"/>
  <c r="B98" i="11" l="1"/>
  <c r="H97" i="11"/>
  <c r="I97" i="11" s="1"/>
  <c r="B73" i="12"/>
  <c r="H72" i="12"/>
  <c r="I72" i="12" s="1"/>
  <c r="H27" i="11"/>
  <c r="I27" i="11" s="1"/>
  <c r="B30" i="11"/>
  <c r="B99" i="11" l="1"/>
  <c r="H98" i="11"/>
  <c r="I98" i="11" s="1"/>
  <c r="B74" i="12"/>
  <c r="H73" i="12"/>
  <c r="I73" i="12" s="1"/>
  <c r="H30" i="11"/>
  <c r="I30" i="11" s="1"/>
  <c r="B31" i="11"/>
  <c r="B100" i="11" l="1"/>
  <c r="H100" i="11" s="1"/>
  <c r="I100" i="11" s="1"/>
  <c r="H99" i="11"/>
  <c r="I99" i="11" s="1"/>
  <c r="B22" i="12"/>
  <c r="H21" i="12"/>
  <c r="I21" i="12" s="1"/>
  <c r="B75" i="12"/>
  <c r="H74" i="12"/>
  <c r="I74" i="12" s="1"/>
  <c r="H31" i="11"/>
  <c r="I31" i="11" s="1"/>
  <c r="B32" i="11"/>
  <c r="B76" i="12" l="1"/>
  <c r="H75" i="12"/>
  <c r="I75" i="12" s="1"/>
  <c r="B23" i="12"/>
  <c r="H22" i="12"/>
  <c r="I22" i="12" s="1"/>
  <c r="H32" i="11"/>
  <c r="I32" i="11" s="1"/>
  <c r="B33" i="11"/>
  <c r="B24" i="12" l="1"/>
  <c r="H23" i="12"/>
  <c r="I23" i="12" s="1"/>
  <c r="H76" i="12"/>
  <c r="H33" i="11"/>
  <c r="I33" i="11" s="1"/>
  <c r="B34" i="11"/>
  <c r="I76" i="12" l="1"/>
  <c r="B25" i="12"/>
  <c r="H24" i="12"/>
  <c r="I24" i="12" s="1"/>
  <c r="H34" i="11"/>
  <c r="I34" i="11" s="1"/>
  <c r="B35" i="11"/>
  <c r="B26" i="12" l="1"/>
  <c r="H25" i="12"/>
  <c r="I25" i="12" s="1"/>
  <c r="H35" i="11"/>
  <c r="I35" i="11" s="1"/>
  <c r="B36" i="11"/>
  <c r="B27" i="12" l="1"/>
  <c r="H26" i="12"/>
  <c r="H36" i="11"/>
  <c r="I36" i="11" s="1"/>
  <c r="B37" i="11"/>
  <c r="I26" i="12" l="1"/>
  <c r="H27" i="12"/>
  <c r="I27" i="12" s="1"/>
  <c r="H37" i="11"/>
  <c r="I37" i="11" s="1"/>
  <c r="B38" i="11"/>
  <c r="H38" i="11" l="1"/>
  <c r="I38" i="11" s="1"/>
  <c r="B40" i="11"/>
  <c r="H29" i="12" l="1"/>
  <c r="B30" i="12"/>
  <c r="H40" i="11"/>
  <c r="I40" i="11" s="1"/>
  <c r="B41" i="11"/>
  <c r="I29" i="12" l="1"/>
  <c r="H30" i="12"/>
  <c r="I30" i="12" s="1"/>
  <c r="B31" i="12"/>
  <c r="H41" i="11"/>
  <c r="I41" i="11" s="1"/>
  <c r="B42" i="11"/>
  <c r="H31" i="12" l="1"/>
  <c r="B32" i="12"/>
  <c r="H42" i="11"/>
  <c r="I42" i="11" s="1"/>
  <c r="B43" i="11"/>
  <c r="I31" i="12" l="1"/>
  <c r="H32" i="12"/>
  <c r="I32" i="12" s="1"/>
  <c r="B33" i="12"/>
  <c r="H43" i="11"/>
  <c r="I43" i="11" s="1"/>
  <c r="B44" i="11"/>
  <c r="H33" i="12" l="1"/>
  <c r="I33" i="12" s="1"/>
  <c r="B34" i="12"/>
  <c r="H44" i="11"/>
  <c r="I44" i="11" s="1"/>
  <c r="B45" i="11"/>
  <c r="B46" i="11" s="1"/>
  <c r="H34" i="12" l="1"/>
  <c r="I34" i="12" s="1"/>
  <c r="B35" i="12"/>
  <c r="H45" i="11"/>
  <c r="I45" i="11" s="1"/>
  <c r="H35" i="12" l="1"/>
  <c r="I35" i="12" s="1"/>
  <c r="B36" i="12"/>
  <c r="H46" i="11"/>
  <c r="I46" i="11" s="1"/>
  <c r="B53" i="11"/>
  <c r="H36" i="12" l="1"/>
  <c r="I36" i="12" s="1"/>
  <c r="B37" i="12"/>
  <c r="H53" i="11"/>
  <c r="I53" i="11" s="1"/>
  <c r="B54" i="11"/>
  <c r="H37" i="12" l="1"/>
  <c r="I37" i="12" s="1"/>
  <c r="B38" i="12"/>
  <c r="H54" i="11"/>
  <c r="I54" i="11" s="1"/>
  <c r="B55" i="11"/>
  <c r="H38" i="12" l="1"/>
  <c r="I38" i="12" s="1"/>
  <c r="B39" i="12"/>
  <c r="H55" i="11"/>
  <c r="I55" i="11" s="1"/>
  <c r="B56" i="11"/>
  <c r="H39" i="12" l="1"/>
  <c r="I39" i="12" s="1"/>
  <c r="B40" i="12"/>
  <c r="H56" i="11"/>
  <c r="I56" i="11" s="1"/>
  <c r="B57" i="11"/>
  <c r="H40" i="12" l="1"/>
  <c r="I40" i="12" s="1"/>
  <c r="B41" i="12"/>
  <c r="H57" i="11"/>
  <c r="I57" i="11" s="1"/>
  <c r="B58" i="11"/>
  <c r="H41" i="12" l="1"/>
  <c r="I41" i="12" s="1"/>
  <c r="B42" i="12"/>
  <c r="H58" i="11"/>
  <c r="I58" i="11" s="1"/>
  <c r="B59" i="11"/>
  <c r="H42" i="12" l="1"/>
  <c r="I42" i="12" s="1"/>
  <c r="B43" i="12"/>
  <c r="H59" i="11"/>
  <c r="I59" i="11" s="1"/>
  <c r="B60" i="11"/>
  <c r="H43" i="12" l="1"/>
  <c r="I43" i="12" s="1"/>
  <c r="B44" i="12"/>
  <c r="H44" i="12" s="1"/>
  <c r="H60" i="11"/>
  <c r="I60" i="11" s="1"/>
  <c r="B61" i="11"/>
  <c r="I44" i="12" l="1"/>
  <c r="L3" i="12"/>
  <c r="H61" i="11"/>
  <c r="I61" i="11" s="1"/>
  <c r="B62" i="11"/>
  <c r="H62" i="11" s="1"/>
  <c r="L2" i="11" s="1"/>
  <c r="I62" i="11" l="1"/>
  <c r="L3" i="11"/>
</calcChain>
</file>

<file path=xl/sharedStrings.xml><?xml version="1.0" encoding="utf-8"?>
<sst xmlns="http://schemas.openxmlformats.org/spreadsheetml/2006/main" count="142" uniqueCount="67">
  <si>
    <t>SLO</t>
  </si>
  <si>
    <t>packet_size</t>
  </si>
  <si>
    <t>pps_tx</t>
  </si>
  <si>
    <t>cpu_usage</t>
  </si>
  <si>
    <t>expected cpu_quota</t>
  </si>
  <si>
    <t>cpu_usage (input)</t>
    <phoneticPr fontId="3" type="noConversion"/>
  </si>
  <si>
    <t>cpu_usage(experiment)</t>
    <phoneticPr fontId="3" type="noConversion"/>
  </si>
  <si>
    <t>SLO(input)</t>
    <phoneticPr fontId="3" type="noConversion"/>
  </si>
  <si>
    <t>throughput(experiment)</t>
    <phoneticPr fontId="3" type="noConversion"/>
  </si>
  <si>
    <t>SLO (input)</t>
    <phoneticPr fontId="3" type="noConversion"/>
  </si>
  <si>
    <t>throughput (experiment)</t>
    <phoneticPr fontId="3" type="noConversion"/>
  </si>
  <si>
    <t>평균 SLO 충족률</t>
    <phoneticPr fontId="3" type="noConversion"/>
  </si>
  <si>
    <t>100% 이상</t>
    <phoneticPr fontId="3" type="noConversion"/>
  </si>
  <si>
    <t>90% 이상</t>
    <phoneticPr fontId="3" type="noConversion"/>
  </si>
  <si>
    <t>80% 이상</t>
    <phoneticPr fontId="3" type="noConversion"/>
  </si>
  <si>
    <t>70% 이상</t>
    <phoneticPr fontId="3" type="noConversion"/>
  </si>
  <si>
    <t>70% 미만</t>
    <phoneticPr fontId="3" type="noConversion"/>
  </si>
  <si>
    <t>99% 이상</t>
    <phoneticPr fontId="3" type="noConversion"/>
  </si>
  <si>
    <t>95% 이상</t>
    <phoneticPr fontId="3" type="noConversion"/>
  </si>
  <si>
    <t>pkt_size</t>
    <phoneticPr fontId="3" type="noConversion"/>
  </si>
  <si>
    <t>cpu_usage</t>
    <phoneticPr fontId="3" type="noConversion"/>
  </si>
  <si>
    <t>bandwidth</t>
    <phoneticPr fontId="3" type="noConversion"/>
  </si>
  <si>
    <t>pps</t>
    <phoneticPr fontId="3" type="noConversion"/>
  </si>
  <si>
    <t>expected quota</t>
    <phoneticPr fontId="3" type="noConversion"/>
  </si>
  <si>
    <t>throughput(ex)</t>
    <phoneticPr fontId="3" type="noConversion"/>
  </si>
  <si>
    <t>cpu_usage(ex)</t>
    <phoneticPr fontId="3" type="noConversion"/>
  </si>
  <si>
    <t>CDF</t>
    <phoneticPr fontId="3" type="noConversion"/>
  </si>
  <si>
    <t>slo_throughput(%)</t>
    <phoneticPr fontId="3" type="noConversion"/>
  </si>
  <si>
    <t>avg</t>
    <phoneticPr fontId="3" type="noConversion"/>
  </si>
  <si>
    <t>stdev</t>
    <phoneticPr fontId="3" type="noConversion"/>
  </si>
  <si>
    <t>1024&amp;1400</t>
    <phoneticPr fontId="3" type="noConversion"/>
  </si>
  <si>
    <t>64&amp;300</t>
    <phoneticPr fontId="3" type="noConversion"/>
  </si>
  <si>
    <t>28~54</t>
    <phoneticPr fontId="3" type="noConversion"/>
  </si>
  <si>
    <t>pkt size</t>
    <phoneticPr fontId="3" type="noConversion"/>
  </si>
  <si>
    <t>SLO</t>
    <phoneticPr fontId="3" type="noConversion"/>
  </si>
  <si>
    <t>quota</t>
    <phoneticPr fontId="3" type="noConversion"/>
  </si>
  <si>
    <t>vcpu usage</t>
    <phoneticPr fontId="3" type="noConversion"/>
  </si>
  <si>
    <t>throughput</t>
    <phoneticPr fontId="3" type="noConversion"/>
  </si>
  <si>
    <t>iocpu usage</t>
    <phoneticPr fontId="3" type="noConversion"/>
  </si>
  <si>
    <t>throughput/SLO(%)</t>
    <phoneticPr fontId="3" type="noConversion"/>
  </si>
  <si>
    <t> 76338.58290304092</t>
  </si>
  <si>
    <t>vCPU</t>
    <phoneticPr fontId="3" type="noConversion"/>
  </si>
  <si>
    <t>IO CPU</t>
    <phoneticPr fontId="3" type="noConversion"/>
  </si>
  <si>
    <t>PKT SIZE</t>
    <phoneticPr fontId="3" type="noConversion"/>
  </si>
  <si>
    <t>PPS</t>
    <phoneticPr fontId="3" type="noConversion"/>
  </si>
  <si>
    <t>THROUGHPUT</t>
    <phoneticPr fontId="3" type="noConversion"/>
  </si>
  <si>
    <t>ACHIEVEMENT</t>
    <phoneticPr fontId="3" type="noConversion"/>
  </si>
  <si>
    <t>avg</t>
  </si>
  <si>
    <t>(+)ACHEVEMENT</t>
    <phoneticPr fontId="3" type="noConversion"/>
  </si>
  <si>
    <t>(+)avg</t>
    <phoneticPr fontId="3" type="noConversion"/>
  </si>
  <si>
    <t>.</t>
    <phoneticPr fontId="3" type="noConversion"/>
  </si>
  <si>
    <t>(+stdev)</t>
    <phoneticPr fontId="3" type="noConversion"/>
  </si>
  <si>
    <t>(+) IO CPU</t>
    <phoneticPr fontId="3" type="noConversion"/>
  </si>
  <si>
    <t>(+1500)THROUGHPUT</t>
    <phoneticPr fontId="3" type="noConversion"/>
  </si>
  <si>
    <t>IO CPU</t>
  </si>
  <si>
    <t>PKT SIZE</t>
  </si>
  <si>
    <t>THROUGHPUT</t>
  </si>
  <si>
    <t>ACHIEVEMENT</t>
  </si>
  <si>
    <t>CDF</t>
  </si>
  <si>
    <t>~10000</t>
  </si>
  <si>
    <t>~15000</t>
  </si>
  <si>
    <t>~20000</t>
  </si>
  <si>
    <t>~28000</t>
  </si>
  <si>
    <t xml:space="preserve"> </t>
  </si>
  <si>
    <t>avg(~10000)</t>
    <phoneticPr fontId="3" type="noConversion"/>
  </si>
  <si>
    <t>IO CPU USAGE</t>
    <phoneticPr fontId="3" type="noConversion"/>
  </si>
  <si>
    <t>vCPU USAGE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</si>
</sst>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slo_throughput!$D$1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slo_throughput!$C$2:$C$101</c:f>
              <c:numCache>
                <c:formatCode>General</c:formatCode>
                <c:ptCount val="100"/>
                <c:pt idx="0">
                  <c:v>94.036725996490347</c:v>
                </c:pt>
                <c:pt idx="1">
                  <c:v>93.992545494409114</c:v>
                </c:pt>
                <c:pt idx="2">
                  <c:v>88.184471349726934</c:v>
                </c:pt>
                <c:pt idx="3">
                  <c:v>95.655717151454354</c:v>
                </c:pt>
                <c:pt idx="4">
                  <c:v>87.935455986169146</c:v>
                </c:pt>
                <c:pt idx="5">
                  <c:v>84.262059035277176</c:v>
                </c:pt>
                <c:pt idx="6">
                  <c:v>94.080576187260874</c:v>
                </c:pt>
                <c:pt idx="7">
                  <c:v>94.704816157431395</c:v>
                </c:pt>
                <c:pt idx="8">
                  <c:v>80.502075167166254</c:v>
                </c:pt>
                <c:pt idx="9">
                  <c:v>88.10477959143779</c:v>
                </c:pt>
                <c:pt idx="10">
                  <c:v>119.78410393580434</c:v>
                </c:pt>
                <c:pt idx="11">
                  <c:v>121.87122020633228</c:v>
                </c:pt>
                <c:pt idx="12">
                  <c:v>121.17003466245373</c:v>
                </c:pt>
                <c:pt idx="13">
                  <c:v>92.30948316001863</c:v>
                </c:pt>
                <c:pt idx="14">
                  <c:v>103.74616123965585</c:v>
                </c:pt>
                <c:pt idx="15">
                  <c:v>101.14221218961626</c:v>
                </c:pt>
                <c:pt idx="16">
                  <c:v>92.025841653562694</c:v>
                </c:pt>
                <c:pt idx="17">
                  <c:v>95.765441897380839</c:v>
                </c:pt>
                <c:pt idx="18">
                  <c:v>98.182218525223846</c:v>
                </c:pt>
                <c:pt idx="19">
                  <c:v>93.208972481307327</c:v>
                </c:pt>
                <c:pt idx="20">
                  <c:v>111.88415116739216</c:v>
                </c:pt>
                <c:pt idx="21">
                  <c:v>89.345595325475273</c:v>
                </c:pt>
                <c:pt idx="22">
                  <c:v>77.425274486019092</c:v>
                </c:pt>
                <c:pt idx="23">
                  <c:v>110.52159335080636</c:v>
                </c:pt>
                <c:pt idx="24">
                  <c:v>75.866669341572049</c:v>
                </c:pt>
                <c:pt idx="25">
                  <c:v>73.622023078811679</c:v>
                </c:pt>
                <c:pt idx="26">
                  <c:v>89.880403536367098</c:v>
                </c:pt>
                <c:pt idx="27">
                  <c:v>105.59958932238193</c:v>
                </c:pt>
                <c:pt idx="28">
                  <c:v>110.41098398169336</c:v>
                </c:pt>
                <c:pt idx="29">
                  <c:v>93.989357185315185</c:v>
                </c:pt>
                <c:pt idx="30">
                  <c:v>123.59189480914532</c:v>
                </c:pt>
                <c:pt idx="31">
                  <c:v>132.31288898345656</c:v>
                </c:pt>
                <c:pt idx="32">
                  <c:v>101.93933589716733</c:v>
                </c:pt>
                <c:pt idx="33">
                  <c:v>115.94188574817157</c:v>
                </c:pt>
                <c:pt idx="34">
                  <c:v>105.97140082972902</c:v>
                </c:pt>
                <c:pt idx="35">
                  <c:v>115.46704582892613</c:v>
                </c:pt>
                <c:pt idx="36">
                  <c:v>117.39792435989429</c:v>
                </c:pt>
                <c:pt idx="37">
                  <c:v>92.389013415409309</c:v>
                </c:pt>
                <c:pt idx="38">
                  <c:v>121.77286459763801</c:v>
                </c:pt>
                <c:pt idx="39">
                  <c:v>75.29435483870968</c:v>
                </c:pt>
                <c:pt idx="40">
                  <c:v>93.332671344719529</c:v>
                </c:pt>
                <c:pt idx="41">
                  <c:v>108.92236723015387</c:v>
                </c:pt>
                <c:pt idx="42">
                  <c:v>72.063636363636363</c:v>
                </c:pt>
                <c:pt idx="43">
                  <c:v>115.13636027690868</c:v>
                </c:pt>
                <c:pt idx="44">
                  <c:v>127.1580513705</c:v>
                </c:pt>
                <c:pt idx="45">
                  <c:v>127.55451688799759</c:v>
                </c:pt>
                <c:pt idx="46">
                  <c:v>110.70416313910259</c:v>
                </c:pt>
                <c:pt idx="47">
                  <c:v>99.925233644859816</c:v>
                </c:pt>
                <c:pt idx="48">
                  <c:v>92.299082568807336</c:v>
                </c:pt>
                <c:pt idx="49">
                  <c:v>132.83199663045576</c:v>
                </c:pt>
                <c:pt idx="50">
                  <c:v>123.20771454856092</c:v>
                </c:pt>
                <c:pt idx="51">
                  <c:v>87.111851851851853</c:v>
                </c:pt>
                <c:pt idx="52">
                  <c:v>149.91570961963967</c:v>
                </c:pt>
                <c:pt idx="53">
                  <c:v>80.326737967914426</c:v>
                </c:pt>
                <c:pt idx="54">
                  <c:v>124.5724341779289</c:v>
                </c:pt>
                <c:pt idx="55">
                  <c:v>133.06675898678668</c:v>
                </c:pt>
                <c:pt idx="56">
                  <c:v>123.26953038059203</c:v>
                </c:pt>
                <c:pt idx="57">
                  <c:v>126.36774473329832</c:v>
                </c:pt>
                <c:pt idx="58">
                  <c:v>114.84856535600427</c:v>
                </c:pt>
                <c:pt idx="59">
                  <c:v>103.91710526315789</c:v>
                </c:pt>
                <c:pt idx="60">
                  <c:v>121.14787008772655</c:v>
                </c:pt>
                <c:pt idx="61">
                  <c:v>132.80331397767767</c:v>
                </c:pt>
                <c:pt idx="62">
                  <c:v>115.61708818591264</c:v>
                </c:pt>
                <c:pt idx="63">
                  <c:v>117.57611811151372</c:v>
                </c:pt>
                <c:pt idx="64">
                  <c:v>132.69832605531292</c:v>
                </c:pt>
                <c:pt idx="65">
                  <c:v>136.57212722995129</c:v>
                </c:pt>
                <c:pt idx="66">
                  <c:v>116.67197283243127</c:v>
                </c:pt>
                <c:pt idx="67">
                  <c:v>120.80496541164246</c:v>
                </c:pt>
                <c:pt idx="68">
                  <c:v>81.993922651933687</c:v>
                </c:pt>
                <c:pt idx="69">
                  <c:v>81.993922651933687</c:v>
                </c:pt>
                <c:pt idx="70">
                  <c:v>81.232960893854738</c:v>
                </c:pt>
                <c:pt idx="71">
                  <c:v>82.633139534883711</c:v>
                </c:pt>
                <c:pt idx="72">
                  <c:v>83.661797752808994</c:v>
                </c:pt>
                <c:pt idx="73">
                  <c:v>114.28222308209274</c:v>
                </c:pt>
                <c:pt idx="74">
                  <c:v>131.89641131440359</c:v>
                </c:pt>
                <c:pt idx="75">
                  <c:v>83.55367231638418</c:v>
                </c:pt>
                <c:pt idx="76">
                  <c:v>117.86748977878862</c:v>
                </c:pt>
                <c:pt idx="77">
                  <c:v>124.75398621270327</c:v>
                </c:pt>
                <c:pt idx="78">
                  <c:v>115.90183134582624</c:v>
                </c:pt>
                <c:pt idx="79">
                  <c:v>121.03178938169106</c:v>
                </c:pt>
                <c:pt idx="80">
                  <c:v>119.9734338149584</c:v>
                </c:pt>
                <c:pt idx="81">
                  <c:v>130.98202183063424</c:v>
                </c:pt>
                <c:pt idx="82">
                  <c:v>125.95057369814651</c:v>
                </c:pt>
                <c:pt idx="83">
                  <c:v>125.80064980273846</c:v>
                </c:pt>
                <c:pt idx="84">
                  <c:v>63.354081632653056</c:v>
                </c:pt>
                <c:pt idx="85">
                  <c:v>67.05489510489511</c:v>
                </c:pt>
                <c:pt idx="86">
                  <c:v>132.68002010194556</c:v>
                </c:pt>
                <c:pt idx="87">
                  <c:v>128.84432884608626</c:v>
                </c:pt>
                <c:pt idx="88">
                  <c:v>76.321912350597614</c:v>
                </c:pt>
                <c:pt idx="89">
                  <c:v>94.212738853503183</c:v>
                </c:pt>
                <c:pt idx="90">
                  <c:v>114.57906850942416</c:v>
                </c:pt>
                <c:pt idx="91">
                  <c:v>110.91824817518247</c:v>
                </c:pt>
                <c:pt idx="92">
                  <c:v>89.533532934131742</c:v>
                </c:pt>
                <c:pt idx="93">
                  <c:v>116.20387228331548</c:v>
                </c:pt>
                <c:pt idx="94">
                  <c:v>118.13339879815132</c:v>
                </c:pt>
                <c:pt idx="95">
                  <c:v>130.17220999799969</c:v>
                </c:pt>
                <c:pt idx="96">
                  <c:v>127.31322702683592</c:v>
                </c:pt>
                <c:pt idx="97">
                  <c:v>83.489142857142852</c:v>
                </c:pt>
                <c:pt idx="98">
                  <c:v>117.26354845244313</c:v>
                </c:pt>
                <c:pt idx="99">
                  <c:v>70.307720588235284</c:v>
                </c:pt>
              </c:numCache>
            </c:numRef>
          </c:xVal>
          <c:yVal>
            <c:numRef>
              <c:f>slo_throughput!$D$2:$D$101</c:f>
              <c:numCache>
                <c:formatCode>General</c:formatCode>
                <c:ptCount val="100"/>
                <c:pt idx="0">
                  <c:v>0.27207513523710247</c:v>
                </c:pt>
                <c:pt idx="1">
                  <c:v>0.27132311765786776</c:v>
                </c:pt>
                <c:pt idx="2">
                  <c:v>0.18223547826920775</c:v>
                </c:pt>
                <c:pt idx="3">
                  <c:v>0.30032550213666209</c:v>
                </c:pt>
                <c:pt idx="4">
                  <c:v>0.1788758037517221</c:v>
                </c:pt>
                <c:pt idx="5">
                  <c:v>0.13389387503710232</c:v>
                </c:pt>
                <c:pt idx="6">
                  <c:v>0.27282255375680953</c:v>
                </c:pt>
                <c:pt idx="7">
                  <c:v>0.28357173582750139</c:v>
                </c:pt>
                <c:pt idx="8">
                  <c:v>9.6607195078300651E-2</c:v>
                </c:pt>
                <c:pt idx="9">
                  <c:v>0.18115602449684196</c:v>
                </c:pt>
                <c:pt idx="10">
                  <c:v>0.76262479663182792</c:v>
                </c:pt>
                <c:pt idx="11">
                  <c:v>0.79442717287711706</c:v>
                </c:pt>
                <c:pt idx="12">
                  <c:v>0.78403558972143439</c:v>
                </c:pt>
                <c:pt idx="13">
                  <c:v>0.24346852145860942</c:v>
                </c:pt>
                <c:pt idx="14">
                  <c:v>0.45688915752069326</c:v>
                </c:pt>
                <c:pt idx="15">
                  <c:v>0.40442683240080796</c:v>
                </c:pt>
                <c:pt idx="16">
                  <c:v>0.23893119947333555</c:v>
                </c:pt>
                <c:pt idx="17">
                  <c:v>0.30228717240678815</c:v>
                </c:pt>
                <c:pt idx="18">
                  <c:v>0.34686141004592458</c:v>
                </c:pt>
                <c:pt idx="19">
                  <c:v>0.25816008919530969</c:v>
                </c:pt>
                <c:pt idx="20">
                  <c:v>0.62147481148316841</c:v>
                </c:pt>
                <c:pt idx="21">
                  <c:v>0.19841636342291522</c:v>
                </c:pt>
                <c:pt idx="22">
                  <c:v>7.227898310057243E-2</c:v>
                </c:pt>
                <c:pt idx="23">
                  <c:v>0.5946146398451766</c:v>
                </c:pt>
                <c:pt idx="24">
                  <c:v>6.1900752725797328E-2</c:v>
                </c:pt>
                <c:pt idx="25">
                  <c:v>4.9043075041111689E-2</c:v>
                </c:pt>
                <c:pt idx="26">
                  <c:v>0.20615202037833702</c:v>
                </c:pt>
                <c:pt idx="27">
                  <c:v>0.4947506115375272</c:v>
                </c:pt>
                <c:pt idx="28">
                  <c:v>0.59241261941945522</c:v>
                </c:pt>
                <c:pt idx="29">
                  <c:v>0.27126888801709365</c:v>
                </c:pt>
                <c:pt idx="30">
                  <c:v>0.81863669635394676</c:v>
                </c:pt>
                <c:pt idx="31">
                  <c:v>0.91272552837669718</c:v>
                </c:pt>
                <c:pt idx="32">
                  <c:v>0.42035012965472357</c:v>
                </c:pt>
                <c:pt idx="33">
                  <c:v>0.69762916728098501</c:v>
                </c:pt>
                <c:pt idx="34">
                  <c:v>0.50236260724619408</c:v>
                </c:pt>
                <c:pt idx="35">
                  <c:v>0.68907344904184087</c:v>
                </c:pt>
                <c:pt idx="36">
                  <c:v>0.72318042173651476</c:v>
                </c:pt>
                <c:pt idx="37">
                  <c:v>0.24474904645065093</c:v>
                </c:pt>
                <c:pt idx="38">
                  <c:v>0.79298769909981881</c:v>
                </c:pt>
                <c:pt idx="39">
                  <c:v>5.8396024582420367E-2</c:v>
                </c:pt>
                <c:pt idx="40">
                  <c:v>0.26021584879022197</c:v>
                </c:pt>
                <c:pt idx="41">
                  <c:v>0.56252013030962889</c:v>
                </c:pt>
                <c:pt idx="42">
                  <c:v>4.1443263016940617E-2</c:v>
                </c:pt>
                <c:pt idx="43">
                  <c:v>0.68305378097200031</c:v>
                </c:pt>
                <c:pt idx="44">
                  <c:v>0.86284527645890086</c:v>
                </c:pt>
                <c:pt idx="45">
                  <c:v>0.86726132606204431</c:v>
                </c:pt>
                <c:pt idx="46">
                  <c:v>0.59824268039328166</c:v>
                </c:pt>
                <c:pt idx="47">
                  <c:v>0.38042726959826112</c:v>
                </c:pt>
                <c:pt idx="48">
                  <c:v>0.24330132847043423</c:v>
                </c:pt>
                <c:pt idx="49">
                  <c:v>0.91687759638371302</c:v>
                </c:pt>
                <c:pt idx="50">
                  <c:v>0.81339221070538936</c:v>
                </c:pt>
                <c:pt idx="51">
                  <c:v>0.16804387941776727</c:v>
                </c:pt>
                <c:pt idx="52">
                  <c:v>0.98812297311017594</c:v>
                </c:pt>
                <c:pt idx="53">
                  <c:v>9.5076470078272121E-2</c:v>
                </c:pt>
                <c:pt idx="54">
                  <c:v>0.83159863793143307</c:v>
                </c:pt>
                <c:pt idx="55">
                  <c:v>0.91870581163065601</c:v>
                </c:pt>
                <c:pt idx="56">
                  <c:v>0.8142423464460582</c:v>
                </c:pt>
                <c:pt idx="57">
                  <c:v>0.85374577293573994</c:v>
                </c:pt>
                <c:pt idx="58">
                  <c:v>0.67777507371780876</c:v>
                </c:pt>
                <c:pt idx="59">
                  <c:v>0.46037007787475887</c:v>
                </c:pt>
                <c:pt idx="60">
                  <c:v>0.78370222348567309</c:v>
                </c:pt>
                <c:pt idx="61">
                  <c:v>0.91665212693675857</c:v>
                </c:pt>
                <c:pt idx="62">
                  <c:v>0.69178829093994509</c:v>
                </c:pt>
                <c:pt idx="63">
                  <c:v>0.72623332058271672</c:v>
                </c:pt>
                <c:pt idx="64">
                  <c:v>0.91582291288616324</c:v>
                </c:pt>
                <c:pt idx="65">
                  <c:v>0.9425227691845226</c:v>
                </c:pt>
                <c:pt idx="66">
                  <c:v>0.71057350812850162</c:v>
                </c:pt>
                <c:pt idx="67">
                  <c:v>0.77850694031811385</c:v>
                </c:pt>
                <c:pt idx="68">
                  <c:v>0.11036879449012039</c:v>
                </c:pt>
                <c:pt idx="69">
                  <c:v>0.11036879449012039</c:v>
                </c:pt>
                <c:pt idx="70">
                  <c:v>0.1031831020804324</c:v>
                </c:pt>
                <c:pt idx="71">
                  <c:v>0.11667661599990159</c:v>
                </c:pt>
                <c:pt idx="72">
                  <c:v>0.12735656070352902</c:v>
                </c:pt>
                <c:pt idx="73">
                  <c:v>0.66728272285300527</c:v>
                </c:pt>
                <c:pt idx="74">
                  <c:v>0.9092839040634586</c:v>
                </c:pt>
                <c:pt idx="75">
                  <c:v>0.12620299779671584</c:v>
                </c:pt>
                <c:pt idx="76">
                  <c:v>0.73118908705640562</c:v>
                </c:pt>
                <c:pt idx="77">
                  <c:v>0.83393159111987059</c:v>
                </c:pt>
                <c:pt idx="78">
                  <c:v>0.69691155203935207</c:v>
                </c:pt>
                <c:pt idx="79">
                  <c:v>0.78195145338227634</c:v>
                </c:pt>
                <c:pt idx="80">
                  <c:v>0.76561671832278444</c:v>
                </c:pt>
                <c:pt idx="81">
                  <c:v>0.90137621539606827</c:v>
                </c:pt>
                <c:pt idx="82">
                  <c:v>0.84878258349915547</c:v>
                </c:pt>
                <c:pt idx="83">
                  <c:v>0.84697184619351007</c:v>
                </c:pt>
                <c:pt idx="84">
                  <c:v>1.4586519737408479E-2</c:v>
                </c:pt>
                <c:pt idx="85">
                  <c:v>2.3228373161761035E-2</c:v>
                </c:pt>
                <c:pt idx="86">
                  <c:v>0.915677697256845</c:v>
                </c:pt>
                <c:pt idx="87">
                  <c:v>0.88094611023019254</c:v>
                </c:pt>
                <c:pt idx="88">
                  <c:v>6.4804067077964433E-2</c:v>
                </c:pt>
                <c:pt idx="89">
                  <c:v>0.27508138483876388</c:v>
                </c:pt>
                <c:pt idx="90">
                  <c:v>0.67279923957911802</c:v>
                </c:pt>
                <c:pt idx="91">
                  <c:v>0.60248621203834674</c:v>
                </c:pt>
                <c:pt idx="92">
                  <c:v>0.20111458249402256</c:v>
                </c:pt>
                <c:pt idx="93">
                  <c:v>0.70230400269178506</c:v>
                </c:pt>
                <c:pt idx="94">
                  <c:v>0.73567211108073227</c:v>
                </c:pt>
                <c:pt idx="95">
                  <c:v>0.89396151521970268</c:v>
                </c:pt>
                <c:pt idx="96">
                  <c:v>0.8645855166364369</c:v>
                </c:pt>
                <c:pt idx="97">
                  <c:v>0.12551802973497525</c:v>
                </c:pt>
                <c:pt idx="98">
                  <c:v>0.72086725537864316</c:v>
                </c:pt>
                <c:pt idx="99">
                  <c:v>3.4054190335287622E-2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C-EC4D-8642-2A5765B6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2800"/>
        <c:axId val="409234448"/>
      </c:scatterChart>
      <c:valAx>
        <c:axId val="4092328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4448"/>
        <c:crosses val="autoZero"/>
        <c:crossBetween val="midCat"/>
        <c:majorUnit val="10"/>
      </c:valAx>
      <c:valAx>
        <c:axId val="409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9743-A38B-11A74F79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D74A-A8B5-86537EC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cpu_usage_variation!$H$2:$H$110</c:f>
              <c:numCache>
                <c:formatCode>General</c:formatCode>
                <c:ptCount val="109"/>
                <c:pt idx="0">
                  <c:v>296.88</c:v>
                </c:pt>
                <c:pt idx="1">
                  <c:v>237.50399999999999</c:v>
                </c:pt>
                <c:pt idx="2">
                  <c:v>197.92000000000002</c:v>
                </c:pt>
                <c:pt idx="3">
                  <c:v>169.64571428571429</c:v>
                </c:pt>
                <c:pt idx="4">
                  <c:v>148.44</c:v>
                </c:pt>
                <c:pt idx="5">
                  <c:v>131.94666666666666</c:v>
                </c:pt>
                <c:pt idx="6">
                  <c:v>118.752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98.647999999999996</c:v>
                </c:pt>
                <c:pt idx="17">
                  <c:v>88.798181818181817</c:v>
                </c:pt>
                <c:pt idx="18">
                  <c:v>109.27799999999999</c:v>
                </c:pt>
                <c:pt idx="19">
                  <c:v>102.73142857142858</c:v>
                </c:pt>
                <c:pt idx="20">
                  <c:v>98.854545454545459</c:v>
                </c:pt>
                <c:pt idx="21">
                  <c:v>96.433043478260871</c:v>
                </c:pt>
                <c:pt idx="22">
                  <c:v>102.62666666666667</c:v>
                </c:pt>
                <c:pt idx="23">
                  <c:v>115.33759999999999</c:v>
                </c:pt>
                <c:pt idx="24">
                  <c:v>111.32615384615386</c:v>
                </c:pt>
                <c:pt idx="25">
                  <c:v>110.03851851851852</c:v>
                </c:pt>
                <c:pt idx="26">
                  <c:v>107.04428571428571</c:v>
                </c:pt>
                <c:pt idx="27">
                  <c:v>103.20689655172414</c:v>
                </c:pt>
                <c:pt idx="28">
                  <c:v>116.09142857142858</c:v>
                </c:pt>
                <c:pt idx="29">
                  <c:v>107.06206896551724</c:v>
                </c:pt>
                <c:pt idx="30">
                  <c:v>104.44133333333332</c:v>
                </c:pt>
                <c:pt idx="31">
                  <c:v>102.20258064516131</c:v>
                </c:pt>
                <c:pt idx="32">
                  <c:v>100.79249999999999</c:v>
                </c:pt>
                <c:pt idx="33">
                  <c:v>106.14545454545454</c:v>
                </c:pt>
                <c:pt idx="34">
                  <c:v>95.411764705882348</c:v>
                </c:pt>
                <c:pt idx="35">
                  <c:v>93.741714285714281</c:v>
                </c:pt>
                <c:pt idx="36">
                  <c:v>101.25</c:v>
                </c:pt>
                <c:pt idx="37">
                  <c:v>91.835675675675674</c:v>
                </c:pt>
                <c:pt idx="38">
                  <c:v>113.49513513513511</c:v>
                </c:pt>
                <c:pt idx="39">
                  <c:v>105.62105263157895</c:v>
                </c:pt>
                <c:pt idx="40">
                  <c:v>102.91282051282052</c:v>
                </c:pt>
                <c:pt idx="41">
                  <c:v>105.38800000000002</c:v>
                </c:pt>
                <c:pt idx="42">
                  <c:v>104.98926829268294</c:v>
                </c:pt>
                <c:pt idx="43">
                  <c:v>101.06000000000002</c:v>
                </c:pt>
                <c:pt idx="44">
                  <c:v>103.61116279069766</c:v>
                </c:pt>
                <c:pt idx="45">
                  <c:v>95.178181818181812</c:v>
                </c:pt>
                <c:pt idx="46">
                  <c:v>93.063111111111112</c:v>
                </c:pt>
                <c:pt idx="47">
                  <c:v>91.039999999999992</c:v>
                </c:pt>
                <c:pt idx="48">
                  <c:v>88.523404255319164</c:v>
                </c:pt>
                <c:pt idx="49">
                  <c:v>87.51666666666668</c:v>
                </c:pt>
                <c:pt idx="50">
                  <c:v>116.65904761904761</c:v>
                </c:pt>
                <c:pt idx="51">
                  <c:v>105.86090909090909</c:v>
                </c:pt>
                <c:pt idx="52">
                  <c:v>103.50844444444445</c:v>
                </c:pt>
                <c:pt idx="53">
                  <c:v>101.25826086956522</c:v>
                </c:pt>
                <c:pt idx="54">
                  <c:v>98.254468085106382</c:v>
                </c:pt>
                <c:pt idx="55">
                  <c:v>103.82249999999999</c:v>
                </c:pt>
                <c:pt idx="56">
                  <c:v>106.88653061224488</c:v>
                </c:pt>
                <c:pt idx="57">
                  <c:v>102.98479999999999</c:v>
                </c:pt>
                <c:pt idx="58">
                  <c:v>100.96549019607843</c:v>
                </c:pt>
                <c:pt idx="59">
                  <c:v>99.023846153846151</c:v>
                </c:pt>
                <c:pt idx="60">
                  <c:v>97.155471698113203</c:v>
                </c:pt>
                <c:pt idx="61">
                  <c:v>89.824444444444453</c:v>
                </c:pt>
                <c:pt idx="62">
                  <c:v>110.56592592592594</c:v>
                </c:pt>
                <c:pt idx="63">
                  <c:v>111.06545454545456</c:v>
                </c:pt>
                <c:pt idx="64">
                  <c:v>96.387142857142862</c:v>
                </c:pt>
                <c:pt idx="65">
                  <c:v>94.929122807017535</c:v>
                </c:pt>
                <c:pt idx="66">
                  <c:v>93.267586206896553</c:v>
                </c:pt>
                <c:pt idx="67">
                  <c:v>99.390508474576265</c:v>
                </c:pt>
                <c:pt idx="68">
                  <c:v>102.49600000000001</c:v>
                </c:pt>
                <c:pt idx="69">
                  <c:v>101.30688524590164</c:v>
                </c:pt>
                <c:pt idx="70">
                  <c:v>99.672903225806451</c:v>
                </c:pt>
                <c:pt idx="71">
                  <c:v>98.090793650793657</c:v>
                </c:pt>
                <c:pt idx="72">
                  <c:v>93.186875000000001</c:v>
                </c:pt>
                <c:pt idx="73">
                  <c:v>92.513230769230759</c:v>
                </c:pt>
                <c:pt idx="74">
                  <c:v>92.675151515151526</c:v>
                </c:pt>
                <c:pt idx="75">
                  <c:v>99.447164179104476</c:v>
                </c:pt>
                <c:pt idx="76">
                  <c:v>99.87</c:v>
                </c:pt>
                <c:pt idx="77">
                  <c:v>88.784347826086957</c:v>
                </c:pt>
                <c:pt idx="78">
                  <c:v>86.449714285714279</c:v>
                </c:pt>
                <c:pt idx="79">
                  <c:v>116.94</c:v>
                </c:pt>
                <c:pt idx="80">
                  <c:v>112.01449275362319</c:v>
                </c:pt>
                <c:pt idx="81">
                  <c:v>116.53542857142855</c:v>
                </c:pt>
                <c:pt idx="82">
                  <c:v>113.50760563380283</c:v>
                </c:pt>
                <c:pt idx="83">
                  <c:v>111.93111111111111</c:v>
                </c:pt>
                <c:pt idx="84">
                  <c:v>107.95616438356164</c:v>
                </c:pt>
                <c:pt idx="85">
                  <c:v>106.49729729729729</c:v>
                </c:pt>
                <c:pt idx="86">
                  <c:v>104.36373333333333</c:v>
                </c:pt>
                <c:pt idx="87">
                  <c:v>103.30947368421053</c:v>
                </c:pt>
                <c:pt idx="88">
                  <c:v>101.51428571428571</c:v>
                </c:pt>
                <c:pt idx="89">
                  <c:v>97.970256410256411</c:v>
                </c:pt>
                <c:pt idx="90">
                  <c:v>98.091139240506337</c:v>
                </c:pt>
                <c:pt idx="91">
                  <c:v>97.578500000000005</c:v>
                </c:pt>
                <c:pt idx="92">
                  <c:v>95.474567901234565</c:v>
                </c:pt>
                <c:pt idx="93">
                  <c:v>92.341951219512197</c:v>
                </c:pt>
                <c:pt idx="94">
                  <c:v>91.018313253012053</c:v>
                </c:pt>
                <c:pt idx="95">
                  <c:v>90.34809523809524</c:v>
                </c:pt>
                <c:pt idx="96">
                  <c:v>91.63811764705882</c:v>
                </c:pt>
                <c:pt idx="97">
                  <c:v>89.584186046511633</c:v>
                </c:pt>
                <c:pt idx="98">
                  <c:v>88.413333333333327</c:v>
                </c:pt>
                <c:pt idx="99">
                  <c:v>86.10298850574712</c:v>
                </c:pt>
                <c:pt idx="100">
                  <c:v>83.639999999999986</c:v>
                </c:pt>
                <c:pt idx="101">
                  <c:v>85.263370786516845</c:v>
                </c:pt>
                <c:pt idx="102">
                  <c:v>83.984888888888904</c:v>
                </c:pt>
                <c:pt idx="105">
                  <c:v>296.88</c:v>
                </c:pt>
                <c:pt idx="106">
                  <c:v>148.44</c:v>
                </c:pt>
                <c:pt idx="107">
                  <c:v>131.93666666666667</c:v>
                </c:pt>
                <c:pt idx="108">
                  <c:v>121.953125</c:v>
                </c:pt>
              </c:numCache>
            </c:numRef>
          </c:xVal>
          <c:yVal>
            <c:numRef>
              <c:f>cpu_usage_variation!$I$2:$I$110</c:f>
              <c:numCache>
                <c:formatCode>General</c:formatCode>
                <c:ptCount val="109"/>
                <c:pt idx="0">
                  <c:v>0.99999999625143732</c:v>
                </c:pt>
                <c:pt idx="1">
                  <c:v>0.9999573055297859</c:v>
                </c:pt>
                <c:pt idx="2">
                  <c:v>0.99648043248985441</c:v>
                </c:pt>
                <c:pt idx="3">
                  <c:v>0.96514024915633789</c:v>
                </c:pt>
                <c:pt idx="4">
                  <c:v>0.87550065978965275</c:v>
                </c:pt>
                <c:pt idx="5">
                  <c:v>0.73849663732715221</c:v>
                </c:pt>
                <c:pt idx="6">
                  <c:v>0.58996835538133796</c:v>
                </c:pt>
                <c:pt idx="7">
                  <c:v>0.46073201182342793</c:v>
                </c:pt>
                <c:pt idx="8">
                  <c:v>0.35202501705777139</c:v>
                </c:pt>
                <c:pt idx="9">
                  <c:v>0.26833506799967866</c:v>
                </c:pt>
                <c:pt idx="10">
                  <c:v>0.26232943834521805</c:v>
                </c:pt>
                <c:pt idx="11">
                  <c:v>0.39640375871510575</c:v>
                </c:pt>
                <c:pt idx="12">
                  <c:v>0.35406130906897204</c:v>
                </c:pt>
                <c:pt idx="13">
                  <c:v>0.42637373911095094</c:v>
                </c:pt>
                <c:pt idx="14">
                  <c:v>0.37237971955841664</c:v>
                </c:pt>
                <c:pt idx="15">
                  <c:v>0.40267185781714443</c:v>
                </c:pt>
                <c:pt idx="16">
                  <c:v>0.34489436617326058</c:v>
                </c:pt>
                <c:pt idx="17">
                  <c:v>0.24004965976935483</c:v>
                </c:pt>
                <c:pt idx="18">
                  <c:v>0.47296291280825081</c:v>
                </c:pt>
                <c:pt idx="19">
                  <c:v>0.39286149078982641</c:v>
                </c:pt>
                <c:pt idx="20">
                  <c:v>0.34726900625503748</c:v>
                </c:pt>
                <c:pt idx="21">
                  <c:v>0.31982865797890148</c:v>
                </c:pt>
                <c:pt idx="22">
                  <c:v>0.39160667016605644</c:v>
                </c:pt>
                <c:pt idx="23">
                  <c:v>0.54817147036532243</c:v>
                </c:pt>
                <c:pt idx="24">
                  <c:v>0.49840956698011057</c:v>
                </c:pt>
                <c:pt idx="25">
                  <c:v>0.48240441430755177</c:v>
                </c:pt>
                <c:pt idx="26">
                  <c:v>0.44533963856715136</c:v>
                </c:pt>
                <c:pt idx="27">
                  <c:v>0.39857038922986965</c:v>
                </c:pt>
                <c:pt idx="28">
                  <c:v>0.5574623203097977</c:v>
                </c:pt>
                <c:pt idx="29">
                  <c:v>0.44555869057748376</c:v>
                </c:pt>
                <c:pt idx="30">
                  <c:v>0.41349093310674001</c:v>
                </c:pt>
                <c:pt idx="31">
                  <c:v>0.38653867960080623</c:v>
                </c:pt>
                <c:pt idx="32">
                  <c:v>0.36983076685144545</c:v>
                </c:pt>
                <c:pt idx="33">
                  <c:v>0.43429109395857951</c:v>
                </c:pt>
                <c:pt idx="34">
                  <c:v>0.30853423036636557</c:v>
                </c:pt>
                <c:pt idx="35">
                  <c:v>0.29045298863702229</c:v>
                </c:pt>
                <c:pt idx="36">
                  <c:v>0.37522648261874403</c:v>
                </c:pt>
                <c:pt idx="37">
                  <c:v>0.27044435827740243</c:v>
                </c:pt>
                <c:pt idx="38">
                  <c:v>0.52536224073349902</c:v>
                </c:pt>
                <c:pt idx="39">
                  <c:v>0.42786814149663177</c:v>
                </c:pt>
                <c:pt idx="40">
                  <c:v>0.39503680135107933</c:v>
                </c:pt>
                <c:pt idx="41">
                  <c:v>0.42501969653460336</c:v>
                </c:pt>
                <c:pt idx="42">
                  <c:v>0.42015541327730538</c:v>
                </c:pt>
                <c:pt idx="43">
                  <c:v>0.37298260469488376</c:v>
                </c:pt>
                <c:pt idx="44">
                  <c:v>0.40344155965681211</c:v>
                </c:pt>
                <c:pt idx="45">
                  <c:v>0.30597576343198141</c:v>
                </c:pt>
                <c:pt idx="46">
                  <c:v>0.28325034759427975</c:v>
                </c:pt>
                <c:pt idx="47">
                  <c:v>0.26230042108938217</c:v>
                </c:pt>
                <c:pt idx="48">
                  <c:v>0.23739500958373758</c:v>
                </c:pt>
                <c:pt idx="49">
                  <c:v>0.22780793184943171</c:v>
                </c:pt>
                <c:pt idx="50">
                  <c:v>0.5644376440380422</c:v>
                </c:pt>
                <c:pt idx="51">
                  <c:v>0.43080367412514897</c:v>
                </c:pt>
                <c:pt idx="52">
                  <c:v>0.40220241118361832</c:v>
                </c:pt>
                <c:pt idx="53">
                  <c:v>0.37532413899886352</c:v>
                </c:pt>
                <c:pt idx="54">
                  <c:v>0.34038688952224594</c:v>
                </c:pt>
                <c:pt idx="55">
                  <c:v>0.405994075940178</c:v>
                </c:pt>
                <c:pt idx="56">
                  <c:v>0.44339716784577365</c:v>
                </c:pt>
                <c:pt idx="57">
                  <c:v>0.39590091418941981</c:v>
                </c:pt>
                <c:pt idx="58">
                  <c:v>0.37186805220226449</c:v>
                </c:pt>
                <c:pt idx="59">
                  <c:v>0.34921993223634457</c:v>
                </c:pt>
                <c:pt idx="60">
                  <c:v>0.3279209978694147</c:v>
                </c:pt>
                <c:pt idx="61">
                  <c:v>0.25010604553165772</c:v>
                </c:pt>
                <c:pt idx="62">
                  <c:v>0.48895806315503948</c:v>
                </c:pt>
                <c:pt idx="63">
                  <c:v>0.49516806492786536</c:v>
                </c:pt>
                <c:pt idx="64">
                  <c:v>0.31931733178825622</c:v>
                </c:pt>
                <c:pt idx="65">
                  <c:v>0.30325817636167646</c:v>
                </c:pt>
                <c:pt idx="66">
                  <c:v>0.28541159266903371</c:v>
                </c:pt>
                <c:pt idx="67">
                  <c:v>0.35345876735981774</c:v>
                </c:pt>
                <c:pt idx="68">
                  <c:v>0.39004314723442313</c:v>
                </c:pt>
                <c:pt idx="69">
                  <c:v>0.37589911681922611</c:v>
                </c:pt>
                <c:pt idx="70">
                  <c:v>0.35673588682879515</c:v>
                </c:pt>
                <c:pt idx="71">
                  <c:v>0.3385188265744371</c:v>
                </c:pt>
                <c:pt idx="72">
                  <c:v>0.28455755991339682</c:v>
                </c:pt>
                <c:pt idx="73">
                  <c:v>0.27747752160418182</c:v>
                </c:pt>
                <c:pt idx="74">
                  <c:v>0.27917143200473238</c:v>
                </c:pt>
                <c:pt idx="75">
                  <c:v>0.35411538120325153</c:v>
                </c:pt>
                <c:pt idx="76">
                  <c:v>0.35902944408807302</c:v>
                </c:pt>
                <c:pt idx="77">
                  <c:v>0.23991562258548138</c:v>
                </c:pt>
                <c:pt idx="78">
                  <c:v>0.2178896347399292</c:v>
                </c:pt>
                <c:pt idx="79">
                  <c:v>0.56788293110809951</c:v>
                </c:pt>
                <c:pt idx="80">
                  <c:v>0.50696822793467966</c:v>
                </c:pt>
                <c:pt idx="81">
                  <c:v>0.56292015085383329</c:v>
                </c:pt>
                <c:pt idx="82">
                  <c:v>0.52551698740937158</c:v>
                </c:pt>
                <c:pt idx="83">
                  <c:v>0.50593157052093696</c:v>
                </c:pt>
                <c:pt idx="84">
                  <c:v>0.45659207665707263</c:v>
                </c:pt>
                <c:pt idx="85">
                  <c:v>0.4386103688937204</c:v>
                </c:pt>
                <c:pt idx="86">
                  <c:v>0.41254905634988143</c:v>
                </c:pt>
                <c:pt idx="87">
                  <c:v>0.39980492059990003</c:v>
                </c:pt>
                <c:pt idx="88">
                  <c:v>0.37835468514727139</c:v>
                </c:pt>
                <c:pt idx="89">
                  <c:v>0.33714563368753958</c:v>
                </c:pt>
                <c:pt idx="90">
                  <c:v>0.33852276672527748</c:v>
                </c:pt>
                <c:pt idx="91">
                  <c:v>0.33269768343284178</c:v>
                </c:pt>
                <c:pt idx="92">
                  <c:v>0.3092237186036646</c:v>
                </c:pt>
                <c:pt idx="93">
                  <c:v>0.27569119060176706</c:v>
                </c:pt>
                <c:pt idx="94">
                  <c:v>0.26208022324018659</c:v>
                </c:pt>
                <c:pt idx="95">
                  <c:v>0.25532213625607997</c:v>
                </c:pt>
                <c:pt idx="96">
                  <c:v>0.26841056870771096</c:v>
                </c:pt>
                <c:pt idx="97">
                  <c:v>0.24773188558702225</c:v>
                </c:pt>
                <c:pt idx="98">
                  <c:v>0.23633614372670383</c:v>
                </c:pt>
                <c:pt idx="99">
                  <c:v>0.21472092238935109</c:v>
                </c:pt>
                <c:pt idx="100">
                  <c:v>0.19299455546543759</c:v>
                </c:pt>
                <c:pt idx="101">
                  <c:v>0.20715956882937828</c:v>
                </c:pt>
                <c:pt idx="102">
                  <c:v>0.19595340477176798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A-8F41-9567-64C1EA2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2800"/>
        <c:axId val="413805936"/>
      </c:scatterChart>
      <c:valAx>
        <c:axId val="4140628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05936"/>
        <c:crosses val="autoZero"/>
        <c:crossBetween val="midCat"/>
        <c:majorUnit val="30"/>
      </c:valAx>
      <c:valAx>
        <c:axId val="4138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0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</a:t>
            </a:r>
            <a:r>
              <a:rPr lang="en-US" altLang="ko-KR" baseline="0"/>
              <a:t> throughput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27761492873579"/>
          <c:y val="0.15043809369273486"/>
          <c:w val="0.82047641409657102"/>
          <c:h val="0.65078992935497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cpu_usage_variation!$F$2</c:f>
              <c:strCache>
                <c:ptCount val="1"/>
                <c:pt idx="0">
                  <c:v>296.88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cpu_usage_variation!$E$2:$E$104</c:f>
              <c:strCache>
                <c:ptCount val="103"/>
                <c:pt idx="0">
                  <c:v>10009.63855</c:v>
                </c:pt>
                <c:pt idx="1">
                  <c:v>10009.63855</c:v>
                </c:pt>
                <c:pt idx="2">
                  <c:v>10009.63855</c:v>
                </c:pt>
                <c:pt idx="3">
                  <c:v>10009.63855</c:v>
                </c:pt>
                <c:pt idx="4">
                  <c:v>10009.63855</c:v>
                </c:pt>
                <c:pt idx="5">
                  <c:v>10009.63855</c:v>
                </c:pt>
                <c:pt idx="6">
                  <c:v>10009.63855</c:v>
                </c:pt>
                <c:pt idx="7">
                  <c:v>10040.76305</c:v>
                </c:pt>
                <c:pt idx="8">
                  <c:v>10040.76305</c:v>
                </c:pt>
                <c:pt idx="9">
                  <c:v>10040.76305</c:v>
                </c:pt>
                <c:pt idx="10">
                  <c:v>12391.16466</c:v>
                </c:pt>
                <c:pt idx="11">
                  <c:v>20576.70683</c:v>
                </c:pt>
                <c:pt idx="12">
                  <c:v>21010.44177</c:v>
                </c:pt>
                <c:pt idx="13">
                  <c:v>25246.81583</c:v>
                </c:pt>
                <c:pt idx="14">
                  <c:v>25879.34596</c:v>
                </c:pt>
                <c:pt idx="15">
                  <c:v>29861.33104</c:v>
                </c:pt>
                <c:pt idx="16">
                  <c:v>30795.06598</c:v>
                </c:pt>
                <c:pt idx="17">
                  <c:v>31801.49168</c:v>
                </c:pt>
                <c:pt idx="18">
                  <c:v>30891.45152</c:v>
                </c:pt>
                <c:pt idx="19">
                  <c:v>31487.83706</c:v>
                </c:pt>
                <c:pt idx="20">
                  <c:v>31837.63626</c:v>
                </c:pt>
                <c:pt idx="21">
                  <c:v>32475.18646</c:v>
                </c:pt>
                <c:pt idx="22">
                  <c:v>34353.06942</c:v>
                </c:pt>
                <c:pt idx="23">
                  <c:v>40121.69153</c:v>
                </c:pt>
                <c:pt idx="24">
                  <c:v>40591.98221</c:v>
                </c:pt>
                <c:pt idx="25">
                  <c:v>41139.17097</c:v>
                </c:pt>
                <c:pt idx="26">
                  <c:v>41477.52438</c:v>
                </c:pt>
                <c:pt idx="27">
                  <c:v>42154.89099</c:v>
                </c:pt>
                <c:pt idx="28">
                  <c:v>41465.47619</c:v>
                </c:pt>
                <c:pt idx="29">
                  <c:v>42142.8428</c:v>
                </c:pt>
                <c:pt idx="30">
                  <c:v>42662.32071</c:v>
                </c:pt>
                <c:pt idx="31">
                  <c:v>43642.24039</c:v>
                </c:pt>
                <c:pt idx="32">
                  <c:v>44542.642</c:v>
                </c:pt>
                <c:pt idx="33">
                  <c:v>44616.53758</c:v>
                </c:pt>
                <c:pt idx="34">
                  <c:v>44841.03557</c:v>
                </c:pt>
                <c:pt idx="35">
                  <c:v>45885.21228</c:v>
                </c:pt>
                <c:pt idx="36">
                  <c:v>46788.82674</c:v>
                </c:pt>
                <c:pt idx="37">
                  <c:v>47032.40103</c:v>
                </c:pt>
                <c:pt idx="38">
                  <c:v>48228.78657</c:v>
                </c:pt>
                <c:pt idx="39">
                  <c:v>48290.9782</c:v>
                </c:pt>
                <c:pt idx="40">
                  <c:v>48290.9782</c:v>
                </c:pt>
                <c:pt idx="41">
                  <c:v>49321.09868</c:v>
                </c:pt>
                <c:pt idx="42">
                  <c:v>49301.82157</c:v>
                </c:pt>
                <c:pt idx="43">
                  <c:v>49705.43603</c:v>
                </c:pt>
                <c:pt idx="44">
                  <c:v>49778.7292</c:v>
                </c:pt>
                <c:pt idx="45">
                  <c:v>49800.81756</c:v>
                </c:pt>
                <c:pt idx="46">
                  <c:v>49800.81756</c:v>
                </c:pt>
                <c:pt idx="47">
                  <c:v>49800.81756</c:v>
                </c:pt>
                <c:pt idx="48">
                  <c:v>49752.62478</c:v>
                </c:pt>
                <c:pt idx="49">
                  <c:v>49882.74527</c:v>
                </c:pt>
                <c:pt idx="50">
                  <c:v>49548.80952</c:v>
                </c:pt>
                <c:pt idx="51">
                  <c:v>49644.19105</c:v>
                </c:pt>
                <c:pt idx="52">
                  <c:v>49644.19105</c:v>
                </c:pt>
                <c:pt idx="53">
                  <c:v>49644.19105</c:v>
                </c:pt>
                <c:pt idx="54">
                  <c:v>49595.99828</c:v>
                </c:pt>
                <c:pt idx="55">
                  <c:v>49714.07057</c:v>
                </c:pt>
                <c:pt idx="56">
                  <c:v>49809.45209</c:v>
                </c:pt>
                <c:pt idx="57">
                  <c:v>49825.80321</c:v>
                </c:pt>
                <c:pt idx="58">
                  <c:v>49825.80321</c:v>
                </c:pt>
                <c:pt idx="59">
                  <c:v>49825.80321</c:v>
                </c:pt>
                <c:pt idx="60">
                  <c:v>49825.80321</c:v>
                </c:pt>
                <c:pt idx="61">
                  <c:v>49887.04819</c:v>
                </c:pt>
                <c:pt idx="62">
                  <c:v>58376.03792</c:v>
                </c:pt>
                <c:pt idx="63">
                  <c:v>58388.08611</c:v>
                </c:pt>
                <c:pt idx="64">
                  <c:v>58400.1343</c:v>
                </c:pt>
                <c:pt idx="65">
                  <c:v>58456.3592</c:v>
                </c:pt>
                <c:pt idx="66">
                  <c:v>58474.43149</c:v>
                </c:pt>
                <c:pt idx="67">
                  <c:v>59039.3144</c:v>
                </c:pt>
                <c:pt idx="68">
                  <c:v>59045.3385</c:v>
                </c:pt>
                <c:pt idx="69">
                  <c:v>59217.02524</c:v>
                </c:pt>
                <c:pt idx="70">
                  <c:v>59217.02524</c:v>
                </c:pt>
                <c:pt idx="71">
                  <c:v>59217.02524</c:v>
                </c:pt>
                <c:pt idx="72">
                  <c:v>64135.54217</c:v>
                </c:pt>
                <c:pt idx="73">
                  <c:v>64139.55823</c:v>
                </c:pt>
                <c:pt idx="74">
                  <c:v>64215.92083</c:v>
                </c:pt>
                <c:pt idx="75">
                  <c:v>64264.5152</c:v>
                </c:pt>
                <c:pt idx="76">
                  <c:v>64264.5152</c:v>
                </c:pt>
                <c:pt idx="77">
                  <c:v>64292.22605</c:v>
                </c:pt>
                <c:pt idx="78">
                  <c:v>64559.29432</c:v>
                </c:pt>
                <c:pt idx="79">
                  <c:v>75725.7315</c:v>
                </c:pt>
                <c:pt idx="80">
                  <c:v>75616.89616</c:v>
                </c:pt>
                <c:pt idx="81">
                  <c:v>75592.79977</c:v>
                </c:pt>
                <c:pt idx="82">
                  <c:v>75563.4825</c:v>
                </c:pt>
                <c:pt idx="83">
                  <c:v>75563.4825</c:v>
                </c:pt>
                <c:pt idx="84">
                  <c:v>75579.14515</c:v>
                </c:pt>
                <c:pt idx="85">
                  <c:v>75579.14515</c:v>
                </c:pt>
                <c:pt idx="86">
                  <c:v>75685.16925</c:v>
                </c:pt>
                <c:pt idx="87">
                  <c:v>76291.39415</c:v>
                </c:pt>
                <c:pt idx="88">
                  <c:v>76347.61905</c:v>
                </c:pt>
                <c:pt idx="89">
                  <c:v> 76338.58290304092</c:v>
                </c:pt>
                <c:pt idx="90">
                  <c:v>76374.72748</c:v>
                </c:pt>
                <c:pt idx="91">
                  <c:v>77362.96615</c:v>
                </c:pt>
                <c:pt idx="92">
                  <c:v>77728.8296</c:v>
                </c:pt>
                <c:pt idx="93">
                  <c:v>77746.90189</c:v>
                </c:pt>
                <c:pt idx="94">
                  <c:v>77776.01836</c:v>
                </c:pt>
                <c:pt idx="95">
                  <c:v>77770.99828</c:v>
                </c:pt>
                <c:pt idx="96">
                  <c:v>77929.23121</c:v>
                </c:pt>
                <c:pt idx="97">
                  <c:v>77956.33964</c:v>
                </c:pt>
                <c:pt idx="98">
                  <c:v>77990.76305</c:v>
                </c:pt>
                <c:pt idx="99">
                  <c:v>90612.87444</c:v>
                </c:pt>
                <c:pt idx="100">
                  <c:v>90690.18368</c:v>
                </c:pt>
                <c:pt idx="101">
                  <c:v>90963.66809</c:v>
                </c:pt>
                <c:pt idx="102">
                  <c:v>91390.77653</c:v>
                </c:pt>
              </c:strCache>
            </c:strRef>
          </c:xVal>
          <c:yVal>
            <c:numRef>
              <c:f>cpu_usage_variation!$F$2:$F$104</c:f>
              <c:numCache>
                <c:formatCode>General</c:formatCode>
                <c:ptCount val="103"/>
                <c:pt idx="0">
                  <c:v>296.88</c:v>
                </c:pt>
                <c:pt idx="1">
                  <c:v>296.88</c:v>
                </c:pt>
                <c:pt idx="2">
                  <c:v>296.88</c:v>
                </c:pt>
                <c:pt idx="3">
                  <c:v>296.88</c:v>
                </c:pt>
                <c:pt idx="4">
                  <c:v>296.88</c:v>
                </c:pt>
                <c:pt idx="5">
                  <c:v>296.88</c:v>
                </c:pt>
                <c:pt idx="6">
                  <c:v>296.88</c:v>
                </c:pt>
                <c:pt idx="7">
                  <c:v>297.8</c:v>
                </c:pt>
                <c:pt idx="8">
                  <c:v>297.8</c:v>
                </c:pt>
                <c:pt idx="9">
                  <c:v>297.8</c:v>
                </c:pt>
                <c:pt idx="10">
                  <c:v>318.64999999999998</c:v>
                </c:pt>
                <c:pt idx="11">
                  <c:v>386.35</c:v>
                </c:pt>
                <c:pt idx="12">
                  <c:v>397.77</c:v>
                </c:pt>
                <c:pt idx="13">
                  <c:v>448.37</c:v>
                </c:pt>
                <c:pt idx="14">
                  <c:v>454.54</c:v>
                </c:pt>
                <c:pt idx="15">
                  <c:v>491.85</c:v>
                </c:pt>
                <c:pt idx="16">
                  <c:v>493.24</c:v>
                </c:pt>
                <c:pt idx="17">
                  <c:v>488.39</c:v>
                </c:pt>
                <c:pt idx="18">
                  <c:v>546.39</c:v>
                </c:pt>
                <c:pt idx="19">
                  <c:v>539.34</c:v>
                </c:pt>
                <c:pt idx="20">
                  <c:v>543.70000000000005</c:v>
                </c:pt>
                <c:pt idx="21">
                  <c:v>554.49</c:v>
                </c:pt>
                <c:pt idx="22">
                  <c:v>615.76</c:v>
                </c:pt>
                <c:pt idx="23">
                  <c:v>720.86</c:v>
                </c:pt>
                <c:pt idx="24">
                  <c:v>723.62</c:v>
                </c:pt>
                <c:pt idx="25">
                  <c:v>742.76</c:v>
                </c:pt>
                <c:pt idx="26">
                  <c:v>749.31</c:v>
                </c:pt>
                <c:pt idx="27">
                  <c:v>748.25</c:v>
                </c:pt>
                <c:pt idx="28">
                  <c:v>812.64</c:v>
                </c:pt>
                <c:pt idx="29">
                  <c:v>776.2</c:v>
                </c:pt>
                <c:pt idx="30">
                  <c:v>783.31</c:v>
                </c:pt>
                <c:pt idx="31">
                  <c:v>792.07</c:v>
                </c:pt>
                <c:pt idx="32">
                  <c:v>806.34</c:v>
                </c:pt>
                <c:pt idx="33">
                  <c:v>875.7</c:v>
                </c:pt>
                <c:pt idx="34">
                  <c:v>811</c:v>
                </c:pt>
                <c:pt idx="35">
                  <c:v>820.24</c:v>
                </c:pt>
                <c:pt idx="36">
                  <c:v>911.25</c:v>
                </c:pt>
                <c:pt idx="37">
                  <c:v>849.48</c:v>
                </c:pt>
                <c:pt idx="38">
                  <c:v>1049.83</c:v>
                </c:pt>
                <c:pt idx="39">
                  <c:v>1003.4</c:v>
                </c:pt>
                <c:pt idx="40">
                  <c:v>1003.4</c:v>
                </c:pt>
                <c:pt idx="41">
                  <c:v>1053.8800000000001</c:v>
                </c:pt>
                <c:pt idx="42">
                  <c:v>1076.1400000000001</c:v>
                </c:pt>
                <c:pt idx="43">
                  <c:v>1061.1300000000001</c:v>
                </c:pt>
                <c:pt idx="44">
                  <c:v>1113.82</c:v>
                </c:pt>
                <c:pt idx="45">
                  <c:v>1046.96</c:v>
                </c:pt>
                <c:pt idx="46">
                  <c:v>1046.96</c:v>
                </c:pt>
                <c:pt idx="47">
                  <c:v>1046.96</c:v>
                </c:pt>
                <c:pt idx="48">
                  <c:v>1040.1500000000001</c:v>
                </c:pt>
                <c:pt idx="49">
                  <c:v>1050.2</c:v>
                </c:pt>
                <c:pt idx="50">
                  <c:v>1224.92</c:v>
                </c:pt>
                <c:pt idx="51">
                  <c:v>1164.47</c:v>
                </c:pt>
                <c:pt idx="52">
                  <c:v>1164.47</c:v>
                </c:pt>
                <c:pt idx="53">
                  <c:v>1164.47</c:v>
                </c:pt>
                <c:pt idx="54">
                  <c:v>1154.49</c:v>
                </c:pt>
                <c:pt idx="55">
                  <c:v>1245.8699999999999</c:v>
                </c:pt>
                <c:pt idx="56">
                  <c:v>1309.3599999999999</c:v>
                </c:pt>
                <c:pt idx="57">
                  <c:v>1287.31</c:v>
                </c:pt>
                <c:pt idx="58">
                  <c:v>1287.31</c:v>
                </c:pt>
                <c:pt idx="59">
                  <c:v>1287.31</c:v>
                </c:pt>
                <c:pt idx="60">
                  <c:v>1287.31</c:v>
                </c:pt>
                <c:pt idx="61">
                  <c:v>1212.6300000000001</c:v>
                </c:pt>
                <c:pt idx="62">
                  <c:v>1492.64</c:v>
                </c:pt>
                <c:pt idx="63">
                  <c:v>1527.15</c:v>
                </c:pt>
                <c:pt idx="64">
                  <c:v>1349.42</c:v>
                </c:pt>
                <c:pt idx="65">
                  <c:v>1352.74</c:v>
                </c:pt>
                <c:pt idx="66">
                  <c:v>1352.38</c:v>
                </c:pt>
                <c:pt idx="67">
                  <c:v>1466.01</c:v>
                </c:pt>
                <c:pt idx="68">
                  <c:v>1537.44</c:v>
                </c:pt>
                <c:pt idx="69">
                  <c:v>1544.93</c:v>
                </c:pt>
                <c:pt idx="70">
                  <c:v>1544.93</c:v>
                </c:pt>
                <c:pt idx="71">
                  <c:v>1544.93</c:v>
                </c:pt>
                <c:pt idx="72">
                  <c:v>1490.99</c:v>
                </c:pt>
                <c:pt idx="73">
                  <c:v>1503.34</c:v>
                </c:pt>
                <c:pt idx="74">
                  <c:v>1529.14</c:v>
                </c:pt>
                <c:pt idx="75">
                  <c:v>1665.74</c:v>
                </c:pt>
                <c:pt idx="76">
                  <c:v>1697.79</c:v>
                </c:pt>
                <c:pt idx="77">
                  <c:v>1531.53</c:v>
                </c:pt>
                <c:pt idx="78">
                  <c:v>1512.87</c:v>
                </c:pt>
                <c:pt idx="79">
                  <c:v>1987.98</c:v>
                </c:pt>
                <c:pt idx="80">
                  <c:v>1932.25</c:v>
                </c:pt>
                <c:pt idx="81">
                  <c:v>2039.37</c:v>
                </c:pt>
                <c:pt idx="82">
                  <c:v>2014.76</c:v>
                </c:pt>
                <c:pt idx="83">
                  <c:v>2014.76</c:v>
                </c:pt>
                <c:pt idx="84">
                  <c:v>1970.2</c:v>
                </c:pt>
                <c:pt idx="85">
                  <c:v>1970.2</c:v>
                </c:pt>
                <c:pt idx="86">
                  <c:v>1956.82</c:v>
                </c:pt>
                <c:pt idx="87">
                  <c:v>1962.88</c:v>
                </c:pt>
                <c:pt idx="88">
                  <c:v>1954.15</c:v>
                </c:pt>
                <c:pt idx="89">
                  <c:v>1910.42</c:v>
                </c:pt>
                <c:pt idx="90">
                  <c:v>1937.3</c:v>
                </c:pt>
                <c:pt idx="91">
                  <c:v>1951.57</c:v>
                </c:pt>
                <c:pt idx="92">
                  <c:v>1933.36</c:v>
                </c:pt>
                <c:pt idx="93">
                  <c:v>1893.01</c:v>
                </c:pt>
                <c:pt idx="94">
                  <c:v>1888.63</c:v>
                </c:pt>
                <c:pt idx="95">
                  <c:v>1897.31</c:v>
                </c:pt>
                <c:pt idx="96">
                  <c:v>1947.31</c:v>
                </c:pt>
                <c:pt idx="97">
                  <c:v>1926.06</c:v>
                </c:pt>
                <c:pt idx="98">
                  <c:v>1922.99</c:v>
                </c:pt>
                <c:pt idx="99">
                  <c:v>1872.74</c:v>
                </c:pt>
                <c:pt idx="100">
                  <c:v>1840.08</c:v>
                </c:pt>
                <c:pt idx="101">
                  <c:v>1897.11</c:v>
                </c:pt>
                <c:pt idx="102">
                  <c:v>1889.66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B644-8319-EBA2D495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76"/>
        <c:axId val="5630032"/>
      </c:scatterChart>
      <c:valAx>
        <c:axId val="5714176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cpu quota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500248657821505"/>
              <c:y val="0.8174543068805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5630032"/>
        <c:crosses val="autoZero"/>
        <c:crossBetween val="midCat"/>
      </c:valAx>
      <c:valAx>
        <c:axId val="5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0.84742691227221245</c:v>
                </c:pt>
                <c:pt idx="1">
                  <c:v>0.37668696170062921</c:v>
                </c:pt>
                <c:pt idx="2">
                  <c:v>7.3843928811013551E-2</c:v>
                </c:pt>
                <c:pt idx="3">
                  <c:v>6.2389121435956769E-2</c:v>
                </c:pt>
                <c:pt idx="4">
                  <c:v>0.59637698323990151</c:v>
                </c:pt>
                <c:pt idx="5">
                  <c:v>0.38663848329716888</c:v>
                </c:pt>
                <c:pt idx="6">
                  <c:v>0.72939140425234772</c:v>
                </c:pt>
                <c:pt idx="7">
                  <c:v>0.47784622070258875</c:v>
                </c:pt>
                <c:pt idx="8">
                  <c:v>0.62600044627054285</c:v>
                </c:pt>
                <c:pt idx="9">
                  <c:v>0.87940031110202499</c:v>
                </c:pt>
                <c:pt idx="10">
                  <c:v>0.57931918588473841</c:v>
                </c:pt>
                <c:pt idx="11">
                  <c:v>0.35369142024791689</c:v>
                </c:pt>
                <c:pt idx="12">
                  <c:v>0.23121645512831279</c:v>
                </c:pt>
                <c:pt idx="13">
                  <c:v>0.57322866082933688</c:v>
                </c:pt>
                <c:pt idx="14">
                  <c:v>0.98084606061931523</c:v>
                </c:pt>
                <c:pt idx="15">
                  <c:v>0.93003392997501355</c:v>
                </c:pt>
                <c:pt idx="16">
                  <c:v>0.90058526761891255</c:v>
                </c:pt>
                <c:pt idx="17">
                  <c:v>0.79965739489528143</c:v>
                </c:pt>
                <c:pt idx="18">
                  <c:v>0.60670279590936249</c:v>
                </c:pt>
                <c:pt idx="19">
                  <c:v>0.67508141160572321</c:v>
                </c:pt>
                <c:pt idx="20">
                  <c:v>0.54840964993518393</c:v>
                </c:pt>
                <c:pt idx="21">
                  <c:v>0.46506435151204112</c:v>
                </c:pt>
                <c:pt idx="22">
                  <c:v>0.76020623599509396</c:v>
                </c:pt>
                <c:pt idx="23">
                  <c:v>0.1876859231166611</c:v>
                </c:pt>
                <c:pt idx="24">
                  <c:v>0.12831844868529549</c:v>
                </c:pt>
                <c:pt idx="25">
                  <c:v>0.49211470749336933</c:v>
                </c:pt>
                <c:pt idx="26">
                  <c:v>7.8193468945119235E-2</c:v>
                </c:pt>
                <c:pt idx="27">
                  <c:v>0.73536421935456553</c:v>
                </c:pt>
                <c:pt idx="28">
                  <c:v>0.58981916712537052</c:v>
                </c:pt>
                <c:pt idx="29">
                  <c:v>0.72391834496946195</c:v>
                </c:pt>
                <c:pt idx="30">
                  <c:v>0.70378903436740936</c:v>
                </c:pt>
                <c:pt idx="31">
                  <c:v>0.48086912403063337</c:v>
                </c:pt>
                <c:pt idx="32">
                  <c:v>0.62958300446297144</c:v>
                </c:pt>
                <c:pt idx="33">
                  <c:v>0.7468868631286314</c:v>
                </c:pt>
                <c:pt idx="34">
                  <c:v>0.62380917631121857</c:v>
                </c:pt>
                <c:pt idx="35">
                  <c:v>0.49260385286289132</c:v>
                </c:pt>
                <c:pt idx="36">
                  <c:v>0.32116084647093768</c:v>
                </c:pt>
                <c:pt idx="37">
                  <c:v>0.64136966178840349</c:v>
                </c:pt>
                <c:pt idx="38">
                  <c:v>0.7930298641817104</c:v>
                </c:pt>
                <c:pt idx="39">
                  <c:v>0.59396840488109093</c:v>
                </c:pt>
                <c:pt idx="40">
                  <c:v>0.47528045213860109</c:v>
                </c:pt>
                <c:pt idx="41">
                  <c:v>0.36307909105338315</c:v>
                </c:pt>
                <c:pt idx="42">
                  <c:v>0.26513242913319623</c:v>
                </c:pt>
                <c:pt idx="43">
                  <c:v>0.91358829143194387</c:v>
                </c:pt>
                <c:pt idx="44">
                  <c:v>0.92468969693854808</c:v>
                </c:pt>
                <c:pt idx="45">
                  <c:v>0.22914650056506747</c:v>
                </c:pt>
                <c:pt idx="46">
                  <c:v>0.16900504101910643</c:v>
                </c:pt>
                <c:pt idx="47">
                  <c:v>0.11414788859366366</c:v>
                </c:pt>
                <c:pt idx="48">
                  <c:v>0.38368785221216034</c:v>
                </c:pt>
                <c:pt idx="49">
                  <c:v>0.56560774011299575</c:v>
                </c:pt>
                <c:pt idx="50">
                  <c:v>0.49548321680413171</c:v>
                </c:pt>
                <c:pt idx="51">
                  <c:v>0.39979117221289351</c:v>
                </c:pt>
                <c:pt idx="52">
                  <c:v>0.31250839470726499</c:v>
                </c:pt>
                <c:pt idx="53">
                  <c:v>0.11185117563847004</c:v>
                </c:pt>
                <c:pt idx="54">
                  <c:v>9.3962062664221233E-2</c:v>
                </c:pt>
                <c:pt idx="55">
                  <c:v>9.8056079302269436E-2</c:v>
                </c:pt>
                <c:pt idx="56">
                  <c:v>0.38690350894741438</c:v>
                </c:pt>
                <c:pt idx="57">
                  <c:v>0.41113412988487552</c:v>
                </c:pt>
                <c:pt idx="58">
                  <c:v>3.0721106682144176E-2</c:v>
                </c:pt>
                <c:pt idx="59">
                  <c:v>1.3315738216033017E-2</c:v>
                </c:pt>
                <c:pt idx="60">
                  <c:v>0.96406032372604</c:v>
                </c:pt>
                <c:pt idx="61">
                  <c:v>0.94130813313427075</c:v>
                </c:pt>
                <c:pt idx="62">
                  <c:v>0.83541002810472043</c:v>
                </c:pt>
                <c:pt idx="63">
                  <c:v>0.77613275240326973</c:v>
                </c:pt>
                <c:pt idx="64">
                  <c:v>0.67092493939085451</c:v>
                </c:pt>
                <c:pt idx="65">
                  <c:v>0.61254685148360299</c:v>
                </c:pt>
                <c:pt idx="66">
                  <c:v>0.507765549316885</c:v>
                </c:pt>
                <c:pt idx="67">
                  <c:v>0.30620143114069909</c:v>
                </c:pt>
                <c:pt idx="68">
                  <c:v>0.31252655764789128</c:v>
                </c:pt>
                <c:pt idx="69">
                  <c:v>0.286103892542865</c:v>
                </c:pt>
                <c:pt idx="70">
                  <c:v>0.19020724298503713</c:v>
                </c:pt>
                <c:pt idx="71">
                  <c:v>8.9770195886211088E-2</c:v>
                </c:pt>
                <c:pt idx="72">
                  <c:v>6.1942892771866188E-2</c:v>
                </c:pt>
                <c:pt idx="73">
                  <c:v>5.0694106084275103E-2</c:v>
                </c:pt>
                <c:pt idx="74">
                  <c:v>7.3996648210669522E-2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0-1943-9EE2-E531BDB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'm1+m2(RSCV)'!$H$1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'm1+m2(RSCV)'!$G$2:$G$153</c:f>
              <c:numCache>
                <c:formatCode>General</c:formatCode>
                <c:ptCount val="152"/>
                <c:pt idx="0">
                  <c:v>96.096588534130746</c:v>
                </c:pt>
                <c:pt idx="1">
                  <c:v>88.528392657713113</c:v>
                </c:pt>
                <c:pt idx="2">
                  <c:v>94.711678242610247</c:v>
                </c:pt>
                <c:pt idx="3">
                  <c:v>94.811626100466086</c:v>
                </c:pt>
                <c:pt idx="4">
                  <c:v>88.81715471524096</c:v>
                </c:pt>
                <c:pt idx="5">
                  <c:v>92.148319959879629</c:v>
                </c:pt>
                <c:pt idx="6">
                  <c:v>97.352650642081016</c:v>
                </c:pt>
                <c:pt idx="7">
                  <c:v>90.988242959102081</c:v>
                </c:pt>
                <c:pt idx="8">
                  <c:v>89.142441860465098</c:v>
                </c:pt>
                <c:pt idx="9">
                  <c:v>88.742980561555086</c:v>
                </c:pt>
                <c:pt idx="10">
                  <c:v>90.269589781380503</c:v>
                </c:pt>
                <c:pt idx="11">
                  <c:v>88.858131487889281</c:v>
                </c:pt>
                <c:pt idx="12">
                  <c:v>88.60924090501922</c:v>
                </c:pt>
                <c:pt idx="13">
                  <c:v>94.690265486725664</c:v>
                </c:pt>
                <c:pt idx="14">
                  <c:v>96.363050137030484</c:v>
                </c:pt>
                <c:pt idx="15">
                  <c:v>92.148319959879629</c:v>
                </c:pt>
                <c:pt idx="16">
                  <c:v>95.574174154967878</c:v>
                </c:pt>
                <c:pt idx="17">
                  <c:v>88.389169343735674</c:v>
                </c:pt>
                <c:pt idx="18">
                  <c:v>88.794121884454697</c:v>
                </c:pt>
                <c:pt idx="19">
                  <c:v>91.085351753579786</c:v>
                </c:pt>
                <c:pt idx="20">
                  <c:v>92.081936918595559</c:v>
                </c:pt>
                <c:pt idx="21">
                  <c:v>91.309749355530016</c:v>
                </c:pt>
                <c:pt idx="22">
                  <c:v>88.568340788328172</c:v>
                </c:pt>
                <c:pt idx="23">
                  <c:v>90.352661919294675</c:v>
                </c:pt>
                <c:pt idx="24">
                  <c:v>90.375038426068244</c:v>
                </c:pt>
                <c:pt idx="25">
                  <c:v>91.83743596151443</c:v>
                </c:pt>
                <c:pt idx="26">
                  <c:v>92.125219353221354</c:v>
                </c:pt>
                <c:pt idx="27">
                  <c:v>89.968070548882466</c:v>
                </c:pt>
                <c:pt idx="28">
                  <c:v>88.581661891117463</c:v>
                </c:pt>
                <c:pt idx="29">
                  <c:v>92.848683097400027</c:v>
                </c:pt>
                <c:pt idx="30">
                  <c:v>95.710879524205012</c:v>
                </c:pt>
                <c:pt idx="31">
                  <c:v>98.79109050260827</c:v>
                </c:pt>
                <c:pt idx="32">
                  <c:v>98.79109050260827</c:v>
                </c:pt>
                <c:pt idx="33">
                  <c:v>95.877838011915614</c:v>
                </c:pt>
                <c:pt idx="34">
                  <c:v>96.343239307480715</c:v>
                </c:pt>
                <c:pt idx="35">
                  <c:v>94.961564171122987</c:v>
                </c:pt>
                <c:pt idx="36">
                  <c:v>97.008723410110349</c:v>
                </c:pt>
                <c:pt idx="37">
                  <c:v>94.071569456184861</c:v>
                </c:pt>
                <c:pt idx="38">
                  <c:v>93.577165726355574</c:v>
                </c:pt>
                <c:pt idx="39">
                  <c:v>88.210652304009571</c:v>
                </c:pt>
                <c:pt idx="40">
                  <c:v>89.867796696186161</c:v>
                </c:pt>
                <c:pt idx="41">
                  <c:v>91.264237489048099</c:v>
                </c:pt>
                <c:pt idx="42">
                  <c:v>88.456651353728859</c:v>
                </c:pt>
                <c:pt idx="43">
                  <c:v>94.383267702610297</c:v>
                </c:pt>
                <c:pt idx="44">
                  <c:v>89.58852128542631</c:v>
                </c:pt>
                <c:pt idx="45">
                  <c:v>93.36803445451423</c:v>
                </c:pt>
                <c:pt idx="46">
                  <c:v>88.548394929823715</c:v>
                </c:pt>
                <c:pt idx="47">
                  <c:v>89.503257526217638</c:v>
                </c:pt>
                <c:pt idx="48">
                  <c:v>87.710164310278941</c:v>
                </c:pt>
                <c:pt idx="49">
                  <c:v>88.797847033664127</c:v>
                </c:pt>
                <c:pt idx="50">
                  <c:v>93.160774410774422</c:v>
                </c:pt>
                <c:pt idx="51">
                  <c:v>91.613637539448519</c:v>
                </c:pt>
                <c:pt idx="52">
                  <c:v>88.393302458140369</c:v>
                </c:pt>
                <c:pt idx="53">
                  <c:v>88.472587981805134</c:v>
                </c:pt>
                <c:pt idx="54">
                  <c:v>90.999254862663491</c:v>
                </c:pt>
                <c:pt idx="55">
                  <c:v>88.66788233600461</c:v>
                </c:pt>
                <c:pt idx="56">
                  <c:v>89.891669964384647</c:v>
                </c:pt>
                <c:pt idx="57">
                  <c:v>90.940838126540683</c:v>
                </c:pt>
                <c:pt idx="58">
                  <c:v>89.533615990308903</c:v>
                </c:pt>
                <c:pt idx="59">
                  <c:v>89.465972818673265</c:v>
                </c:pt>
                <c:pt idx="60">
                  <c:v>89.858333127302387</c:v>
                </c:pt>
                <c:pt idx="61">
                  <c:v>88.860633258539011</c:v>
                </c:pt>
                <c:pt idx="62">
                  <c:v>94.332135020309082</c:v>
                </c:pt>
                <c:pt idx="63">
                  <c:v>89.140656262505019</c:v>
                </c:pt>
                <c:pt idx="64">
                  <c:v>88.766827689365144</c:v>
                </c:pt>
                <c:pt idx="65">
                  <c:v>93.324178967845285</c:v>
                </c:pt>
                <c:pt idx="66">
                  <c:v>88.564857855849681</c:v>
                </c:pt>
                <c:pt idx="67">
                  <c:v>89.123760632140531</c:v>
                </c:pt>
                <c:pt idx="68">
                  <c:v>92.006338814849457</c:v>
                </c:pt>
                <c:pt idx="69">
                  <c:v>92.157837642379306</c:v>
                </c:pt>
                <c:pt idx="70">
                  <c:v>92.312219857834918</c:v>
                </c:pt>
                <c:pt idx="71">
                  <c:v>94.608153409756895</c:v>
                </c:pt>
                <c:pt idx="72">
                  <c:v>92.2934160197361</c:v>
                </c:pt>
                <c:pt idx="73">
                  <c:v>93.473161308127501</c:v>
                </c:pt>
                <c:pt idx="74">
                  <c:v>92.360308939774853</c:v>
                </c:pt>
                <c:pt idx="75">
                  <c:v>93.03036524992585</c:v>
                </c:pt>
                <c:pt idx="76">
                  <c:v>92.410542298366067</c:v>
                </c:pt>
                <c:pt idx="77">
                  <c:v>92.049661399548526</c:v>
                </c:pt>
                <c:pt idx="78">
                  <c:v>89.015948790278827</c:v>
                </c:pt>
                <c:pt idx="79">
                  <c:v>94.21418636995827</c:v>
                </c:pt>
                <c:pt idx="80">
                  <c:v>80.429182958693914</c:v>
                </c:pt>
                <c:pt idx="81">
                  <c:v>77.108734402852036</c:v>
                </c:pt>
                <c:pt idx="82">
                  <c:v>82.227232252808662</c:v>
                </c:pt>
                <c:pt idx="83">
                  <c:v>80.964817371189795</c:v>
                </c:pt>
                <c:pt idx="84">
                  <c:v>81.921479803699512</c:v>
                </c:pt>
                <c:pt idx="85">
                  <c:v>83.032656731265902</c:v>
                </c:pt>
                <c:pt idx="86">
                  <c:v>83.642320292927337</c:v>
                </c:pt>
                <c:pt idx="87">
                  <c:v>80.444090226678782</c:v>
                </c:pt>
                <c:pt idx="88">
                  <c:v>80.803529871725658</c:v>
                </c:pt>
                <c:pt idx="89">
                  <c:v>77.691768889527467</c:v>
                </c:pt>
                <c:pt idx="90">
                  <c:v>69.304774006171726</c:v>
                </c:pt>
                <c:pt idx="91">
                  <c:v>69.960251458856021</c:v>
                </c:pt>
                <c:pt idx="92">
                  <c:v>70.445803823608728</c:v>
                </c:pt>
                <c:pt idx="93">
                  <c:v>66.665683962264154</c:v>
                </c:pt>
                <c:pt idx="94">
                  <c:v>68.320032620725812</c:v>
                </c:pt>
                <c:pt idx="95">
                  <c:v>70.31008740243368</c:v>
                </c:pt>
                <c:pt idx="96">
                  <c:v>70.725868505799539</c:v>
                </c:pt>
                <c:pt idx="97">
                  <c:v>71.323466015232071</c:v>
                </c:pt>
                <c:pt idx="98">
                  <c:v>71.382960363573602</c:v>
                </c:pt>
                <c:pt idx="99">
                  <c:v>94.251327597801634</c:v>
                </c:pt>
                <c:pt idx="100">
                  <c:v>94.906286009924031</c:v>
                </c:pt>
                <c:pt idx="101">
                  <c:v>93.781582408454284</c:v>
                </c:pt>
                <c:pt idx="102">
                  <c:v>88.803846531253072</c:v>
                </c:pt>
                <c:pt idx="103">
                  <c:v>89.343132751492888</c:v>
                </c:pt>
                <c:pt idx="104">
                  <c:v>83.088291599663066</c:v>
                </c:pt>
                <c:pt idx="105">
                  <c:v>77.524686822344478</c:v>
                </c:pt>
                <c:pt idx="106">
                  <c:v>80.710367271036716</c:v>
                </c:pt>
                <c:pt idx="107">
                  <c:v>78.03232556461505</c:v>
                </c:pt>
                <c:pt idx="108">
                  <c:v>77.90444288364219</c:v>
                </c:pt>
                <c:pt idx="109">
                  <c:v>70.720829830585757</c:v>
                </c:pt>
                <c:pt idx="110">
                  <c:v>71.288636102493385</c:v>
                </c:pt>
                <c:pt idx="111">
                  <c:v>67.302164126484769</c:v>
                </c:pt>
                <c:pt idx="112">
                  <c:v>71.18435017066804</c:v>
                </c:pt>
                <c:pt idx="113">
                  <c:v>69.636343229137438</c:v>
                </c:pt>
                <c:pt idx="114">
                  <c:v>71.433300231711343</c:v>
                </c:pt>
                <c:pt idx="115">
                  <c:v>70.924965347737242</c:v>
                </c:pt>
                <c:pt idx="116">
                  <c:v>70.245407455631351</c:v>
                </c:pt>
                <c:pt idx="117">
                  <c:v>89.182331058609037</c:v>
                </c:pt>
                <c:pt idx="118">
                  <c:v>95.021011755944457</c:v>
                </c:pt>
                <c:pt idx="119">
                  <c:v>91.27129345669151</c:v>
                </c:pt>
                <c:pt idx="120">
                  <c:v>88.666813628236213</c:v>
                </c:pt>
                <c:pt idx="121">
                  <c:v>89.362857636574589</c:v>
                </c:pt>
                <c:pt idx="122">
                  <c:v>88.476814616224814</c:v>
                </c:pt>
                <c:pt idx="123">
                  <c:v>89.444554259735128</c:v>
                </c:pt>
                <c:pt idx="124">
                  <c:v>88.582364052092657</c:v>
                </c:pt>
                <c:pt idx="125">
                  <c:v>93.474235530631674</c:v>
                </c:pt>
                <c:pt idx="126">
                  <c:v>96.169479662978802</c:v>
                </c:pt>
                <c:pt idx="127">
                  <c:v>98.665821319293229</c:v>
                </c:pt>
                <c:pt idx="128">
                  <c:v>95.664747623510522</c:v>
                </c:pt>
                <c:pt idx="129">
                  <c:v>95.096890971039187</c:v>
                </c:pt>
                <c:pt idx="130">
                  <c:v>95.787864975735303</c:v>
                </c:pt>
                <c:pt idx="131">
                  <c:v>93.252229904470369</c:v>
                </c:pt>
                <c:pt idx="132">
                  <c:v>62.507398778414455</c:v>
                </c:pt>
                <c:pt idx="133">
                  <c:v>63.542093404342481</c:v>
                </c:pt>
                <c:pt idx="134">
                  <c:v>96.944696532189312</c:v>
                </c:pt>
                <c:pt idx="135">
                  <c:v>93.67349209882039</c:v>
                </c:pt>
                <c:pt idx="136">
                  <c:v>95.975714592735855</c:v>
                </c:pt>
                <c:pt idx="137">
                  <c:v>88.95123003884332</c:v>
                </c:pt>
                <c:pt idx="138">
                  <c:v>96.60375317722135</c:v>
                </c:pt>
                <c:pt idx="139">
                  <c:v>88.734213547646377</c:v>
                </c:pt>
                <c:pt idx="140">
                  <c:v>88.518253400143152</c:v>
                </c:pt>
                <c:pt idx="141">
                  <c:v>96.729300915145942</c:v>
                </c:pt>
                <c:pt idx="142">
                  <c:v>88.964028776978409</c:v>
                </c:pt>
                <c:pt idx="143">
                  <c:v>96.731919963176566</c:v>
                </c:pt>
                <c:pt idx="144">
                  <c:v>81.676358230301659</c:v>
                </c:pt>
                <c:pt idx="145">
                  <c:v>77.040071237755996</c:v>
                </c:pt>
                <c:pt idx="146">
                  <c:v>76.387073989051743</c:v>
                </c:pt>
                <c:pt idx="147">
                  <c:v>80.402363794668503</c:v>
                </c:pt>
                <c:pt idx="148">
                  <c:v>77.053794086213031</c:v>
                </c:pt>
                <c:pt idx="149">
                  <c:v>77.856770036536417</c:v>
                </c:pt>
                <c:pt idx="150">
                  <c:v>77.998557518932557</c:v>
                </c:pt>
                <c:pt idx="151">
                  <c:v>80.201788750092391</c:v>
                </c:pt>
              </c:numCache>
            </c:numRef>
          </c:xVal>
          <c:yVal>
            <c:numRef>
              <c:f>'m1+m2(RSCV)'!$H$2:$H$153</c:f>
              <c:numCache>
                <c:formatCode>General</c:formatCode>
                <c:ptCount val="152"/>
                <c:pt idx="0">
                  <c:v>0.84912667124377572</c:v>
                </c:pt>
                <c:pt idx="1">
                  <c:v>0.55867965149192145</c:v>
                </c:pt>
                <c:pt idx="2">
                  <c:v>0.80805053031913898</c:v>
                </c:pt>
                <c:pt idx="3">
                  <c:v>0.81122605494678079</c:v>
                </c:pt>
                <c:pt idx="4">
                  <c:v>0.57197011152677724</c:v>
                </c:pt>
                <c:pt idx="5">
                  <c:v>0.71598648506336771</c:v>
                </c:pt>
                <c:pt idx="6">
                  <c:v>0.88091770362810384</c:v>
                </c:pt>
                <c:pt idx="7">
                  <c:v>0.66832507651971773</c:v>
                </c:pt>
                <c:pt idx="8">
                  <c:v>0.58684372658711681</c:v>
                </c:pt>
                <c:pt idx="9">
                  <c:v>0.56856335893343646</c:v>
                </c:pt>
                <c:pt idx="10">
                  <c:v>0.63729924575986407</c:v>
                </c:pt>
                <c:pt idx="11">
                  <c:v>0.57384985710883007</c:v>
                </c:pt>
                <c:pt idx="12">
                  <c:v>0.5624080770553499</c:v>
                </c:pt>
                <c:pt idx="13">
                  <c:v>0.80736597949169053</c:v>
                </c:pt>
                <c:pt idx="14">
                  <c:v>0.85630318748208567</c:v>
                </c:pt>
                <c:pt idx="15">
                  <c:v>0.71598648506336771</c:v>
                </c:pt>
                <c:pt idx="16">
                  <c:v>0.83437534933214297</c:v>
                </c:pt>
                <c:pt idx="17">
                  <c:v>0.55224716060533285</c:v>
                </c:pt>
                <c:pt idx="18">
                  <c:v>0.57091279597759681</c:v>
                </c:pt>
                <c:pt idx="19">
                  <c:v>0.67243588971651513</c:v>
                </c:pt>
                <c:pt idx="20">
                  <c:v>0.71334940509451916</c:v>
                </c:pt>
                <c:pt idx="21">
                  <c:v>0.68185483736827268</c:v>
                </c:pt>
                <c:pt idx="22">
                  <c:v>0.56052258436907965</c:v>
                </c:pt>
                <c:pt idx="23">
                  <c:v>0.64093683446908567</c:v>
                </c:pt>
                <c:pt idx="24">
                  <c:v>0.64191449939007039</c:v>
                </c:pt>
                <c:pt idx="25">
                  <c:v>0.7035377491542415</c:v>
                </c:pt>
                <c:pt idx="26">
                  <c:v>0.71507012637428791</c:v>
                </c:pt>
                <c:pt idx="27">
                  <c:v>0.62399400215701883</c:v>
                </c:pt>
                <c:pt idx="28">
                  <c:v>0.56113683925031121</c:v>
                </c:pt>
                <c:pt idx="29">
                  <c:v>0.74307817337626736</c:v>
                </c:pt>
                <c:pt idx="30">
                  <c:v>0.83832270641082218</c:v>
                </c:pt>
                <c:pt idx="31">
                  <c:v>0.91113977088658393</c:v>
                </c:pt>
                <c:pt idx="32">
                  <c:v>0.91113977088658393</c:v>
                </c:pt>
                <c:pt idx="33">
                  <c:v>0.84305974560659303</c:v>
                </c:pt>
                <c:pt idx="34">
                  <c:v>0.85577769218317767</c:v>
                </c:pt>
                <c:pt idx="35">
                  <c:v>0.81592872417120677</c:v>
                </c:pt>
                <c:pt idx="36">
                  <c:v>0.87272469082558857</c:v>
                </c:pt>
                <c:pt idx="37">
                  <c:v>0.78694809148019063</c:v>
                </c:pt>
                <c:pt idx="38">
                  <c:v>0.76976034346681066</c:v>
                </c:pt>
                <c:pt idx="39">
                  <c:v>0.54397927755839393</c:v>
                </c:pt>
                <c:pt idx="40">
                  <c:v>0.61953541328942485</c:v>
                </c:pt>
                <c:pt idx="41">
                  <c:v>0.6799537333654222</c:v>
                </c:pt>
                <c:pt idx="42">
                  <c:v>0.5553668338727058</c:v>
                </c:pt>
                <c:pt idx="43">
                  <c:v>0.79738821578605423</c:v>
                </c:pt>
                <c:pt idx="44">
                  <c:v>0.60703543827503204</c:v>
                </c:pt>
                <c:pt idx="45">
                  <c:v>0.76226293570029835</c:v>
                </c:pt>
                <c:pt idx="46">
                  <c:v>0.55960258058852608</c:v>
                </c:pt>
                <c:pt idx="47">
                  <c:v>0.60319638839762213</c:v>
                </c:pt>
                <c:pt idx="48">
                  <c:v>0.52070924861433987</c:v>
                </c:pt>
                <c:pt idx="49">
                  <c:v>0.57108383259545425</c:v>
                </c:pt>
                <c:pt idx="50">
                  <c:v>0.75470238017258595</c:v>
                </c:pt>
                <c:pt idx="51">
                  <c:v>0.69442425510251859</c:v>
                </c:pt>
                <c:pt idx="52">
                  <c:v>0.55243832820592209</c:v>
                </c:pt>
                <c:pt idx="53">
                  <c:v>0.55610308645073792</c:v>
                </c:pt>
                <c:pt idx="54">
                  <c:v>0.66879226493701771</c:v>
                </c:pt>
                <c:pt idx="55">
                  <c:v>0.56510896188719273</c:v>
                </c:pt>
                <c:pt idx="56">
                  <c:v>0.62059838346803653</c:v>
                </c:pt>
                <c:pt idx="57">
                  <c:v>0.66631090699147277</c:v>
                </c:pt>
                <c:pt idx="58">
                  <c:v>0.60456446380160589</c:v>
                </c:pt>
                <c:pt idx="59">
                  <c:v>0.60151445055359121</c:v>
                </c:pt>
                <c:pt idx="60">
                  <c:v>0.61911379232714603</c:v>
                </c:pt>
                <c:pt idx="61">
                  <c:v>0.57396456806195395</c:v>
                </c:pt>
                <c:pt idx="62">
                  <c:v>0.79569683843854422</c:v>
                </c:pt>
                <c:pt idx="63">
                  <c:v>0.5867623996672523</c:v>
                </c:pt>
                <c:pt idx="64">
                  <c:v>0.56965920526660974</c:v>
                </c:pt>
                <c:pt idx="65">
                  <c:v>0.76067388945064296</c:v>
                </c:pt>
                <c:pt idx="66">
                  <c:v>0.5603619573338583</c:v>
                </c:pt>
                <c:pt idx="67">
                  <c:v>0.58599268676358729</c:v>
                </c:pt>
                <c:pt idx="68">
                  <c:v>0.71033218852091484</c:v>
                </c:pt>
                <c:pt idx="69">
                  <c:v>0.7163636234958759</c:v>
                </c:pt>
                <c:pt idx="70">
                  <c:v>0.72244727413151</c:v>
                </c:pt>
                <c:pt idx="71">
                  <c:v>0.80472711153349918</c:v>
                </c:pt>
                <c:pt idx="72">
                  <c:v>0.72170970454174743</c:v>
                </c:pt>
                <c:pt idx="73">
                  <c:v>0.76604839528386404</c:v>
                </c:pt>
                <c:pt idx="74">
                  <c:v>0.72432918373308897</c:v>
                </c:pt>
                <c:pt idx="75">
                  <c:v>0.74987979515013192</c:v>
                </c:pt>
                <c:pt idx="76">
                  <c:v>0.72628828460414152</c:v>
                </c:pt>
                <c:pt idx="77">
                  <c:v>0.71206307189521145</c:v>
                </c:pt>
                <c:pt idx="78">
                  <c:v>0.58107344987363418</c:v>
                </c:pt>
                <c:pt idx="79">
                  <c:v>0.79176338760801412</c:v>
                </c:pt>
                <c:pt idx="80">
                  <c:v>0.21198575622448074</c:v>
                </c:pt>
                <c:pt idx="81">
                  <c:v>0.11744344609664913</c:v>
                </c:pt>
                <c:pt idx="82">
                  <c:v>0.27783844514679279</c:v>
                </c:pt>
                <c:pt idx="83">
                  <c:v>0.2305886532552639</c:v>
                </c:pt>
                <c:pt idx="84">
                  <c:v>0.26597519167121586</c:v>
                </c:pt>
                <c:pt idx="85">
                  <c:v>0.31027059978970928</c:v>
                </c:pt>
                <c:pt idx="86">
                  <c:v>0.33586109916671664</c:v>
                </c:pt>
                <c:pt idx="87">
                  <c:v>0.2124913237098732</c:v>
                </c:pt>
                <c:pt idx="88">
                  <c:v>0.22489307126394295</c:v>
                </c:pt>
                <c:pt idx="89">
                  <c:v>0.13142496123604805</c:v>
                </c:pt>
                <c:pt idx="90">
                  <c:v>1.7842065037858693E-2</c:v>
                </c:pt>
                <c:pt idx="91">
                  <c:v>2.1492645738739147E-2</c:v>
                </c:pt>
                <c:pt idx="92">
                  <c:v>2.4587609392199127E-2</c:v>
                </c:pt>
                <c:pt idx="93">
                  <c:v>7.9950736666651867E-3</c:v>
                </c:pt>
                <c:pt idx="94">
                  <c:v>1.3357041730870392E-2</c:v>
                </c:pt>
                <c:pt idx="95">
                  <c:v>2.3687017899625268E-2</c:v>
                </c:pt>
                <c:pt idx="96">
                  <c:v>2.6537094462873986E-2</c:v>
                </c:pt>
                <c:pt idx="97">
                  <c:v>3.1130672790538168E-2</c:v>
                </c:pt>
                <c:pt idx="98">
                  <c:v>3.1621991483016108E-2</c:v>
                </c:pt>
                <c:pt idx="99">
                  <c:v>0.79300679872825208</c:v>
                </c:pt>
                <c:pt idx="100">
                  <c:v>0.81420352929401407</c:v>
                </c:pt>
                <c:pt idx="101">
                  <c:v>0.77695913413627193</c:v>
                </c:pt>
                <c:pt idx="102">
                  <c:v>0.57135926564512973</c:v>
                </c:pt>
                <c:pt idx="103">
                  <c:v>0.59595986029172232</c:v>
                </c:pt>
                <c:pt idx="104">
                  <c:v>0.31257053577525173</c:v>
                </c:pt>
                <c:pt idx="105">
                  <c:v>0.12730566851663985</c:v>
                </c:pt>
                <c:pt idx="106">
                  <c:v>0.22163987481250411</c:v>
                </c:pt>
                <c:pt idx="107">
                  <c:v>0.14010366841780836</c:v>
                </c:pt>
                <c:pt idx="108">
                  <c:v>0.13680013960822826</c:v>
                </c:pt>
                <c:pt idx="109">
                  <c:v>2.6500912567952482E-2</c:v>
                </c:pt>
                <c:pt idx="110">
                  <c:v>3.0845981380205431E-2</c:v>
                </c:pt>
                <c:pt idx="111">
                  <c:v>9.7793830689968751E-3</c:v>
                </c:pt>
                <c:pt idx="112">
                  <c:v>3.0006433387119565E-2</c:v>
                </c:pt>
                <c:pt idx="113">
                  <c:v>1.9616593485535287E-2</c:v>
                </c:pt>
                <c:pt idx="114">
                  <c:v>3.2042699332609136E-2</c:v>
                </c:pt>
                <c:pt idx="115">
                  <c:v>2.80001597536725E-2</c:v>
                </c:pt>
                <c:pt idx="116">
                  <c:v>2.3267670118251618E-2</c:v>
                </c:pt>
                <c:pt idx="117">
                  <c:v>0.58865954396291476</c:v>
                </c:pt>
                <c:pt idx="118">
                  <c:v>0.81777287514361374</c:v>
                </c:pt>
                <c:pt idx="119">
                  <c:v>0.68024878383855802</c:v>
                </c:pt>
                <c:pt idx="120">
                  <c:v>0.5650597665235978</c:v>
                </c:pt>
                <c:pt idx="121">
                  <c:v>0.59685311815479536</c:v>
                </c:pt>
                <c:pt idx="122">
                  <c:v>0.55629831937645247</c:v>
                </c:pt>
                <c:pt idx="123">
                  <c:v>0.60054738953457565</c:v>
                </c:pt>
                <c:pt idx="124">
                  <c:v>0.56116921281409504</c:v>
                </c:pt>
                <c:pt idx="125">
                  <c:v>0.76608690328963269</c:v>
                </c:pt>
                <c:pt idx="126">
                  <c:v>0.85111311923697242</c:v>
                </c:pt>
                <c:pt idx="127">
                  <c:v>0.90875989852022454</c:v>
                </c:pt>
                <c:pt idx="128">
                  <c:v>0.83699756223503063</c:v>
                </c:pt>
                <c:pt idx="129">
                  <c:v>0.82010991811835243</c:v>
                </c:pt>
                <c:pt idx="130">
                  <c:v>0.84051844135057796</c:v>
                </c:pt>
                <c:pt idx="131">
                  <c:v>0.75805438946413983</c:v>
                </c:pt>
                <c:pt idx="132">
                  <c:v>1.8931586610431289E-3</c:v>
                </c:pt>
                <c:pt idx="133">
                  <c:v>2.7649036577852243E-3</c:v>
                </c:pt>
                <c:pt idx="134">
                  <c:v>0.87115715307608155</c:v>
                </c:pt>
                <c:pt idx="135">
                  <c:v>0.77316867590969129</c:v>
                </c:pt>
                <c:pt idx="136">
                  <c:v>0.84579386665247736</c:v>
                </c:pt>
                <c:pt idx="137">
                  <c:v>0.57811431149692505</c:v>
                </c:pt>
                <c:pt idx="138">
                  <c:v>0.86258477253451682</c:v>
                </c:pt>
                <c:pt idx="139">
                  <c:v>0.56816035544374233</c:v>
                </c:pt>
                <c:pt idx="140">
                  <c:v>0.55821169179611174</c:v>
                </c:pt>
                <c:pt idx="141">
                  <c:v>0.86578565597036472</c:v>
                </c:pt>
                <c:pt idx="142">
                  <c:v>0.57869986431831011</c:v>
                </c:pt>
                <c:pt idx="143">
                  <c:v>0.86585187965357213</c:v>
                </c:pt>
                <c:pt idx="144">
                  <c:v>0.25665333717635636</c:v>
                </c:pt>
                <c:pt idx="145">
                  <c:v>0.11586893152650582</c:v>
                </c:pt>
                <c:pt idx="146">
                  <c:v>0.10164041786844674</c:v>
                </c:pt>
                <c:pt idx="147">
                  <c:v>0.21107798026504912</c:v>
                </c:pt>
                <c:pt idx="148">
                  <c:v>0.11618240552826349</c:v>
                </c:pt>
                <c:pt idx="149">
                  <c:v>0.13558236628099202</c:v>
                </c:pt>
                <c:pt idx="150">
                  <c:v>0.13922613482779769</c:v>
                </c:pt>
                <c:pt idx="151">
                  <c:v>0.20436148768830936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D-2646-A4A8-67A65D8C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7775"/>
        <c:axId val="121989423"/>
      </c:scatterChart>
      <c:valAx>
        <c:axId val="12198777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9423"/>
        <c:crosses val="autoZero"/>
        <c:crossBetween val="midCat"/>
      </c:valAx>
      <c:valAx>
        <c:axId val="121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CDF(origin)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'm1+m2(RF)'!$J$2:$J$30</c:f>
              <c:numCache>
                <c:formatCode>General</c:formatCode>
                <c:ptCount val="29"/>
                <c:pt idx="0">
                  <c:v>94.627182405710428</c:v>
                </c:pt>
                <c:pt idx="1">
                  <c:v>87.955671372526552</c:v>
                </c:pt>
                <c:pt idx="2">
                  <c:v>94.905507995477294</c:v>
                </c:pt>
                <c:pt idx="3">
                  <c:v>93.691740031072001</c:v>
                </c:pt>
                <c:pt idx="4">
                  <c:v>88.526054876642831</c:v>
                </c:pt>
                <c:pt idx="5">
                  <c:v>92.245486459378128</c:v>
                </c:pt>
                <c:pt idx="6">
                  <c:v>94.981890023049047</c:v>
                </c:pt>
                <c:pt idx="7">
                  <c:v>90.182722776675433</c:v>
                </c:pt>
                <c:pt idx="8">
                  <c:v>88.82848837209302</c:v>
                </c:pt>
                <c:pt idx="9">
                  <c:v>88.452123830093583</c:v>
                </c:pt>
                <c:pt idx="10">
                  <c:v>90.364775239498897</c:v>
                </c:pt>
                <c:pt idx="11">
                  <c:v>88.566897347174162</c:v>
                </c:pt>
                <c:pt idx="12">
                  <c:v>88.470540642066638</c:v>
                </c:pt>
                <c:pt idx="13">
                  <c:v>94.273625734771656</c:v>
                </c:pt>
                <c:pt idx="14">
                  <c:v>94.889569563114634</c:v>
                </c:pt>
                <c:pt idx="15">
                  <c:v>92.245486459378128</c:v>
                </c:pt>
                <c:pt idx="16">
                  <c:v>94.112756227814913</c:v>
                </c:pt>
                <c:pt idx="17">
                  <c:v>88.099472234970165</c:v>
                </c:pt>
                <c:pt idx="18">
                  <c:v>88.503097536378036</c:v>
                </c:pt>
                <c:pt idx="19">
                  <c:v>90.278971865642873</c:v>
                </c:pt>
                <c:pt idx="20">
                  <c:v>92.179033419989366</c:v>
                </c:pt>
                <c:pt idx="21">
                  <c:v>91.406031617852591</c:v>
                </c:pt>
                <c:pt idx="22">
                  <c:v>88.388220107472009</c:v>
                </c:pt>
                <c:pt idx="23">
                  <c:v>88.919972872160059</c:v>
                </c:pt>
                <c:pt idx="24">
                  <c:v>90.470335075315091</c:v>
                </c:pt>
                <c:pt idx="25">
                  <c:v>91.934274647007371</c:v>
                </c:pt>
                <c:pt idx="26">
                  <c:v>92.22236149410881</c:v>
                </c:pt>
                <c:pt idx="27">
                  <c:v>89.113577618975214</c:v>
                </c:pt>
                <c:pt idx="28">
                  <c:v>88.008595988538673</c:v>
                </c:pt>
              </c:numCache>
            </c:numRef>
          </c:xVal>
          <c:yVal>
            <c:numRef>
              <c:f>'m1+m2(RF)'!$K$2:$K$30</c:f>
              <c:numCache>
                <c:formatCode>General</c:formatCode>
                <c:ptCount val="29"/>
                <c:pt idx="0">
                  <c:v>0.93177602672321291</c:v>
                </c:pt>
                <c:pt idx="1">
                  <c:v>0.11607156641304425</c:v>
                </c:pt>
                <c:pt idx="2">
                  <c:v>0.94532510484346399</c:v>
                </c:pt>
                <c:pt idx="3">
                  <c:v>0.86710567363437441</c:v>
                </c:pt>
                <c:pt idx="4">
                  <c:v>0.16717569544603128</c:v>
                </c:pt>
                <c:pt idx="5">
                  <c:v>0.70228125710998235</c:v>
                </c:pt>
                <c:pt idx="6">
                  <c:v>0.94864462838990959</c:v>
                </c:pt>
                <c:pt idx="7">
                  <c:v>0.38251026174884251</c:v>
                </c:pt>
                <c:pt idx="8">
                  <c:v>0.19941443972829367</c:v>
                </c:pt>
                <c:pt idx="9">
                  <c:v>0.15983668257490594</c:v>
                </c:pt>
                <c:pt idx="10">
                  <c:v>0.41073555738137291</c:v>
                </c:pt>
                <c:pt idx="11">
                  <c:v>0.1713217590682799</c:v>
                </c:pt>
                <c:pt idx="12">
                  <c:v>0.16164487560289731</c:v>
                </c:pt>
                <c:pt idx="13">
                  <c:v>0.91099552519355131</c:v>
                </c:pt>
                <c:pt idx="14">
                  <c:v>0.944611486397959</c:v>
                </c:pt>
                <c:pt idx="15">
                  <c:v>0.70228125710998235</c:v>
                </c:pt>
                <c:pt idx="16">
                  <c:v>0.9001122890310761</c:v>
                </c:pt>
                <c:pt idx="17">
                  <c:v>0.12776828636001683</c:v>
                </c:pt>
                <c:pt idx="18">
                  <c:v>0.16487385492429954</c:v>
                </c:pt>
                <c:pt idx="19">
                  <c:v>0.39736528383521275</c:v>
                </c:pt>
                <c:pt idx="20">
                  <c:v>0.69295306248228017</c:v>
                </c:pt>
                <c:pt idx="21">
                  <c:v>0.57661962990188498</c:v>
                </c:pt>
                <c:pt idx="22">
                  <c:v>0.15366551568740466</c:v>
                </c:pt>
                <c:pt idx="23">
                  <c:v>0.20985926940536317</c:v>
                </c:pt>
                <c:pt idx="24">
                  <c:v>0.42732618436675446</c:v>
                </c:pt>
                <c:pt idx="25">
                  <c:v>0.65754413301942194</c:v>
                </c:pt>
                <c:pt idx="26">
                  <c:v>0.69904981436735714</c:v>
                </c:pt>
                <c:pt idx="27">
                  <c:v>0.23299446999647727</c:v>
                </c:pt>
                <c:pt idx="28">
                  <c:v>0.12028477553209382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364C-8BA2-9D673C4F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807"/>
        <c:axId val="145362271"/>
      </c:scatterChart>
      <c:valAx>
        <c:axId val="1457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62271"/>
        <c:crosses val="autoZero"/>
        <c:crossBetween val="midCat"/>
      </c:valAx>
      <c:valAx>
        <c:axId val="145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적용)'!$E$2:$E$202</c:f>
              <c:numCache>
                <c:formatCode>General</c:formatCode>
                <c:ptCount val="201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89.603488372093025</c:v>
                </c:pt>
                <c:pt idx="77">
                  <c:v>88.573563218390802</c:v>
                </c:pt>
                <c:pt idx="78">
                  <c:v>87.56704545454545</c:v>
                </c:pt>
                <c:pt idx="79">
                  <c:v>91.393258426966298</c:v>
                </c:pt>
                <c:pt idx="80">
                  <c:v>107.47222222222221</c:v>
                </c:pt>
                <c:pt idx="81">
                  <c:v>104.09230769230768</c:v>
                </c:pt>
                <c:pt idx="82">
                  <c:v>101.10652173913044</c:v>
                </c:pt>
                <c:pt idx="83">
                  <c:v>100.01935483870967</c:v>
                </c:pt>
                <c:pt idx="84">
                  <c:v>98.955319148936155</c:v>
                </c:pt>
                <c:pt idx="85">
                  <c:v>97.913684210526313</c:v>
                </c:pt>
                <c:pt idx="86">
                  <c:v>96.893749999999983</c:v>
                </c:pt>
                <c:pt idx="87">
                  <c:v>96.234020618556698</c:v>
                </c:pt>
                <c:pt idx="88">
                  <c:v>95.252040816326527</c:v>
                </c:pt>
                <c:pt idx="89">
                  <c:v>94.289898989898987</c:v>
                </c:pt>
                <c:pt idx="90">
                  <c:v>107.10599999999999</c:v>
                </c:pt>
                <c:pt idx="91">
                  <c:v>106.04554455445545</c:v>
                </c:pt>
                <c:pt idx="92">
                  <c:v>106.07941176470588</c:v>
                </c:pt>
                <c:pt idx="93">
                  <c:v>105.04951456310681</c:v>
                </c:pt>
                <c:pt idx="94">
                  <c:v>104.03942307692307</c:v>
                </c:pt>
                <c:pt idx="95">
                  <c:v>103.04857142857142</c:v>
                </c:pt>
                <c:pt idx="96">
                  <c:v>99.527358490566044</c:v>
                </c:pt>
                <c:pt idx="97">
                  <c:v>98.597196261682242</c:v>
                </c:pt>
                <c:pt idx="98">
                  <c:v>107.67870370370372</c:v>
                </c:pt>
                <c:pt idx="99">
                  <c:v>104.82660550458715</c:v>
                </c:pt>
                <c:pt idx="100">
                  <c:v>103.87363636363635</c:v>
                </c:pt>
                <c:pt idx="101">
                  <c:v>100.71621621621622</c:v>
                </c:pt>
                <c:pt idx="102">
                  <c:v>94.804464285714289</c:v>
                </c:pt>
                <c:pt idx="103">
                  <c:v>93.965486725663709</c:v>
                </c:pt>
                <c:pt idx="104">
                  <c:v>93.14122807017543</c:v>
                </c:pt>
                <c:pt idx="105">
                  <c:v>106.95913043478259</c:v>
                </c:pt>
                <c:pt idx="106">
                  <c:v>106.03706896551724</c:v>
                </c:pt>
                <c:pt idx="107">
                  <c:v>105.13076923076923</c:v>
                </c:pt>
                <c:pt idx="108">
                  <c:v>104.23983050847458</c:v>
                </c:pt>
                <c:pt idx="109">
                  <c:v>103.36386554621848</c:v>
                </c:pt>
                <c:pt idx="110">
                  <c:v>102.50250000000001</c:v>
                </c:pt>
                <c:pt idx="111">
                  <c:v>101.65537190082645</c:v>
                </c:pt>
                <c:pt idx="112">
                  <c:v>100.82213114754097</c:v>
                </c:pt>
                <c:pt idx="113">
                  <c:v>100.00243902439023</c:v>
                </c:pt>
                <c:pt idx="114">
                  <c:v>99.19596774193549</c:v>
                </c:pt>
                <c:pt idx="115">
                  <c:v>98.4024</c:v>
                </c:pt>
                <c:pt idx="116">
                  <c:v>97.621428571428567</c:v>
                </c:pt>
                <c:pt idx="117">
                  <c:v>96.852755905511813</c:v>
                </c:pt>
                <c:pt idx="118">
                  <c:v>96.096093749999994</c:v>
                </c:pt>
                <c:pt idx="119">
                  <c:v>95.351162790697671</c:v>
                </c:pt>
                <c:pt idx="120">
                  <c:v>98.830769230769221</c:v>
                </c:pt>
                <c:pt idx="121">
                  <c:v>98.07633587786259</c:v>
                </c:pt>
                <c:pt idx="122">
                  <c:v>88.756060606060601</c:v>
                </c:pt>
                <c:pt idx="123">
                  <c:v>103.98721804511277</c:v>
                </c:pt>
                <c:pt idx="124">
                  <c:v>113.71940298507461</c:v>
                </c:pt>
                <c:pt idx="125">
                  <c:v>112.87703703703701</c:v>
                </c:pt>
                <c:pt idx="126">
                  <c:v>112.04705882352941</c:v>
                </c:pt>
                <c:pt idx="127">
                  <c:v>111.22919708029198</c:v>
                </c:pt>
                <c:pt idx="128">
                  <c:v>105.60289855072462</c:v>
                </c:pt>
                <c:pt idx="129">
                  <c:v>98.916546762589931</c:v>
                </c:pt>
                <c:pt idx="130">
                  <c:v>98.210000000000008</c:v>
                </c:pt>
                <c:pt idx="131">
                  <c:v>97.513475177304969</c:v>
                </c:pt>
                <c:pt idx="132">
                  <c:v>96.82676056338029</c:v>
                </c:pt>
                <c:pt idx="133">
                  <c:v>96.149650349650358</c:v>
                </c:pt>
                <c:pt idx="134">
                  <c:v>95.481944444444451</c:v>
                </c:pt>
                <c:pt idx="135">
                  <c:v>94.823448275862077</c:v>
                </c:pt>
                <c:pt idx="136">
                  <c:v>94.173972602739724</c:v>
                </c:pt>
                <c:pt idx="137">
                  <c:v>93.533333333333331</c:v>
                </c:pt>
                <c:pt idx="138">
                  <c:v>92.901351351351352</c:v>
                </c:pt>
                <c:pt idx="139">
                  <c:v>92.277852348993292</c:v>
                </c:pt>
                <c:pt idx="140">
                  <c:v>91.662666666666667</c:v>
                </c:pt>
                <c:pt idx="141">
                  <c:v>91.055629139072849</c:v>
                </c:pt>
                <c:pt idx="142">
                  <c:v>90.456578947368428</c:v>
                </c:pt>
                <c:pt idx="143">
                  <c:v>89.865359477124187</c:v>
                </c:pt>
                <c:pt idx="144">
                  <c:v>89.281818181818181</c:v>
                </c:pt>
                <c:pt idx="145">
                  <c:v>88.705806451612915</c:v>
                </c:pt>
                <c:pt idx="146">
                  <c:v>88.137179487179495</c:v>
                </c:pt>
                <c:pt idx="147">
                  <c:v>87.36369426751591</c:v>
                </c:pt>
                <c:pt idx="148">
                  <c:v>109.95379746835442</c:v>
                </c:pt>
                <c:pt idx="149">
                  <c:v>108.68176100628931</c:v>
                </c:pt>
                <c:pt idx="150">
                  <c:v>95.776250000000005</c:v>
                </c:pt>
                <c:pt idx="151">
                  <c:v>95.181366459627341</c:v>
                </c:pt>
                <c:pt idx="152">
                  <c:v>92.737037037037027</c:v>
                </c:pt>
                <c:pt idx="153">
                  <c:v>93.557055214723931</c:v>
                </c:pt>
                <c:pt idx="154">
                  <c:v>105.32012195121952</c:v>
                </c:pt>
                <c:pt idx="155">
                  <c:v>110.44787878787878</c:v>
                </c:pt>
                <c:pt idx="156">
                  <c:v>109.78253012048194</c:v>
                </c:pt>
                <c:pt idx="157">
                  <c:v>109.12514970059881</c:v>
                </c:pt>
                <c:pt idx="158">
                  <c:v>97.585119047619045</c:v>
                </c:pt>
                <c:pt idx="159">
                  <c:v>97.007692307692324</c:v>
                </c:pt>
                <c:pt idx="160">
                  <c:v>96.437058823529426</c:v>
                </c:pt>
                <c:pt idx="161">
                  <c:v>95.873099415204678</c:v>
                </c:pt>
                <c:pt idx="162">
                  <c:v>95.315697674418615</c:v>
                </c:pt>
                <c:pt idx="163">
                  <c:v>94.764739884393066</c:v>
                </c:pt>
                <c:pt idx="164">
                  <c:v>90.095402298850587</c:v>
                </c:pt>
                <c:pt idx="165">
                  <c:v>89.580571428571432</c:v>
                </c:pt>
                <c:pt idx="166">
                  <c:v>103.56420454545454</c:v>
                </c:pt>
                <c:pt idx="167">
                  <c:v>106.10734463276836</c:v>
                </c:pt>
                <c:pt idx="168">
                  <c:v>105.64662921348315</c:v>
                </c:pt>
                <c:pt idx="169">
                  <c:v>106.9391061452514</c:v>
                </c:pt>
                <c:pt idx="170">
                  <c:v>107.41777777777777</c:v>
                </c:pt>
                <c:pt idx="171">
                  <c:v>107.61160220994475</c:v>
                </c:pt>
                <c:pt idx="172">
                  <c:v>107.46923076923076</c:v>
                </c:pt>
                <c:pt idx="173">
                  <c:v>106.88196721311476</c:v>
                </c:pt>
                <c:pt idx="174">
                  <c:v>106.30108695652174</c:v>
                </c:pt>
                <c:pt idx="175">
                  <c:v>105.72648648648648</c:v>
                </c:pt>
                <c:pt idx="176">
                  <c:v>105.15806451612903</c:v>
                </c:pt>
                <c:pt idx="177">
                  <c:v>97.41871657754011</c:v>
                </c:pt>
                <c:pt idx="178">
                  <c:v>100.21117021276595</c:v>
                </c:pt>
                <c:pt idx="179">
                  <c:v>101.97566137566136</c:v>
                </c:pt>
                <c:pt idx="180">
                  <c:v>101.83421052631579</c:v>
                </c:pt>
                <c:pt idx="181">
                  <c:v>100.59162303664921</c:v>
                </c:pt>
                <c:pt idx="182">
                  <c:v>97.668750000000003</c:v>
                </c:pt>
                <c:pt idx="183">
                  <c:v>96.547150259067351</c:v>
                </c:pt>
                <c:pt idx="184">
                  <c:v>96.33453608247423</c:v>
                </c:pt>
                <c:pt idx="185">
                  <c:v>98.18410256410256</c:v>
                </c:pt>
                <c:pt idx="186">
                  <c:v>99.855612244897969</c:v>
                </c:pt>
                <c:pt idx="187">
                  <c:v>97.070050761421328</c:v>
                </c:pt>
                <c:pt idx="188">
                  <c:v>96.218181818181819</c:v>
                </c:pt>
                <c:pt idx="189">
                  <c:v>93.47638190954774</c:v>
                </c:pt>
                <c:pt idx="190">
                  <c:v>95.421000000000006</c:v>
                </c:pt>
                <c:pt idx="191">
                  <c:v>96.762189054726363</c:v>
                </c:pt>
                <c:pt idx="192">
                  <c:v>95.800495049504946</c:v>
                </c:pt>
                <c:pt idx="193">
                  <c:v>95.328571428571422</c:v>
                </c:pt>
                <c:pt idx="194">
                  <c:v>94.217156862745099</c:v>
                </c:pt>
                <c:pt idx="195">
                  <c:v>95.288780487804885</c:v>
                </c:pt>
                <c:pt idx="196">
                  <c:v>94.448543689320402</c:v>
                </c:pt>
                <c:pt idx="197">
                  <c:v>92.642512077294697</c:v>
                </c:pt>
                <c:pt idx="198">
                  <c:v>93.208173076923075</c:v>
                </c:pt>
                <c:pt idx="199">
                  <c:v>90.589473684210517</c:v>
                </c:pt>
                <c:pt idx="200">
                  <c:v>90.158095238095243</c:v>
                </c:pt>
              </c:numCache>
            </c:numRef>
          </c:xVal>
          <c:yVal>
            <c:numRef>
              <c:f>'m1+m2(bias 적용)'!$F$2:$F$202</c:f>
              <c:numCache>
                <c:formatCode>General</c:formatCode>
                <c:ptCount val="201"/>
                <c:pt idx="0">
                  <c:v>0.99928996540156378</c:v>
                </c:pt>
                <c:pt idx="1">
                  <c:v>0.94690056240638587</c:v>
                </c:pt>
                <c:pt idx="2">
                  <c:v>0.61905377314186782</c:v>
                </c:pt>
                <c:pt idx="3">
                  <c:v>5.2052279476664035E-2</c:v>
                </c:pt>
                <c:pt idx="4">
                  <c:v>0.76421888007346306</c:v>
                </c:pt>
                <c:pt idx="5">
                  <c:v>0.3934372978091546</c:v>
                </c:pt>
                <c:pt idx="6">
                  <c:v>0.94127266188453185</c:v>
                </c:pt>
                <c:pt idx="7">
                  <c:v>0.99936904306483088</c:v>
                </c:pt>
                <c:pt idx="8">
                  <c:v>0.9999763508606081</c:v>
                </c:pt>
                <c:pt idx="9">
                  <c:v>0.99974060844720802</c:v>
                </c:pt>
                <c:pt idx="10">
                  <c:v>0.9952093716980952</c:v>
                </c:pt>
                <c:pt idx="11">
                  <c:v>0.98168745277821245</c:v>
                </c:pt>
                <c:pt idx="12">
                  <c:v>0.97386111312034995</c:v>
                </c:pt>
                <c:pt idx="13">
                  <c:v>0.93673326933595447</c:v>
                </c:pt>
                <c:pt idx="14">
                  <c:v>0.83397785679649639</c:v>
                </c:pt>
                <c:pt idx="15">
                  <c:v>0.75806621374964955</c:v>
                </c:pt>
                <c:pt idx="16">
                  <c:v>0.54615473829598538</c:v>
                </c:pt>
                <c:pt idx="17">
                  <c:v>0.40603890758803768</c:v>
                </c:pt>
                <c:pt idx="18">
                  <c:v>0.46584721317034705</c:v>
                </c:pt>
                <c:pt idx="19">
                  <c:v>0.37302503276319554</c:v>
                </c:pt>
                <c:pt idx="20">
                  <c:v>0.21084086545812558</c:v>
                </c:pt>
                <c:pt idx="21">
                  <c:v>0.29506528322383468</c:v>
                </c:pt>
                <c:pt idx="22">
                  <c:v>0.23130036246027269</c:v>
                </c:pt>
                <c:pt idx="23">
                  <c:v>0.95468542620591801</c:v>
                </c:pt>
                <c:pt idx="24">
                  <c:v>0.90973275483963034</c:v>
                </c:pt>
                <c:pt idx="25">
                  <c:v>0.83347476180995195</c:v>
                </c:pt>
                <c:pt idx="26">
                  <c:v>0.73270397167949675</c:v>
                </c:pt>
                <c:pt idx="27">
                  <c:v>0.69238833681391421</c:v>
                </c:pt>
                <c:pt idx="28">
                  <c:v>0.55614928120713347</c:v>
                </c:pt>
                <c:pt idx="29">
                  <c:v>0.41105329404615792</c:v>
                </c:pt>
                <c:pt idx="30">
                  <c:v>0.20301034260508002</c:v>
                </c:pt>
                <c:pt idx="31">
                  <c:v>0.1399185684911014</c:v>
                </c:pt>
                <c:pt idx="32">
                  <c:v>0.13593966100502544</c:v>
                </c:pt>
                <c:pt idx="33">
                  <c:v>0.45071091255585477</c:v>
                </c:pt>
                <c:pt idx="34">
                  <c:v>0.36116415465945817</c:v>
                </c:pt>
                <c:pt idx="35">
                  <c:v>0.81570240067662703</c:v>
                </c:pt>
                <c:pt idx="36">
                  <c:v>0.71643570501402709</c:v>
                </c:pt>
                <c:pt idx="37">
                  <c:v>0.6224539313069134</c:v>
                </c:pt>
                <c:pt idx="38">
                  <c:v>0.50437236102864524</c:v>
                </c:pt>
                <c:pt idx="39">
                  <c:v>0.49114874649861134</c:v>
                </c:pt>
                <c:pt idx="40">
                  <c:v>0.4935457950982487</c:v>
                </c:pt>
                <c:pt idx="41">
                  <c:v>0.76220551747026277</c:v>
                </c:pt>
                <c:pt idx="42">
                  <c:v>0.70511785497128099</c:v>
                </c:pt>
                <c:pt idx="43">
                  <c:v>0.60345938443254377</c:v>
                </c:pt>
                <c:pt idx="44">
                  <c:v>0.63089927497833598</c:v>
                </c:pt>
                <c:pt idx="45">
                  <c:v>0.46056724882401023</c:v>
                </c:pt>
                <c:pt idx="46">
                  <c:v>0.32391558165484419</c:v>
                </c:pt>
                <c:pt idx="47">
                  <c:v>0.26285158688457744</c:v>
                </c:pt>
                <c:pt idx="48">
                  <c:v>0.18387812809969253</c:v>
                </c:pt>
                <c:pt idx="49">
                  <c:v>0.26459753813874237</c:v>
                </c:pt>
                <c:pt idx="50">
                  <c:v>0.46268209399954374</c:v>
                </c:pt>
                <c:pt idx="51">
                  <c:v>0.37302201186314188</c:v>
                </c:pt>
                <c:pt idx="52">
                  <c:v>0.32821770618388507</c:v>
                </c:pt>
                <c:pt idx="53">
                  <c:v>0.30920021811363962</c:v>
                </c:pt>
                <c:pt idx="54">
                  <c:v>0.19142726374601149</c:v>
                </c:pt>
                <c:pt idx="55">
                  <c:v>0.14443368987142216</c:v>
                </c:pt>
                <c:pt idx="56">
                  <c:v>0.4700877180677614</c:v>
                </c:pt>
                <c:pt idx="57">
                  <c:v>0.38786220148506279</c:v>
                </c:pt>
                <c:pt idx="58">
                  <c:v>0.28126716215464542</c:v>
                </c:pt>
                <c:pt idx="59">
                  <c:v>0.73147985827750139</c:v>
                </c:pt>
                <c:pt idx="60">
                  <c:v>0.46672903213433325</c:v>
                </c:pt>
                <c:pt idx="61">
                  <c:v>0.52502374524067674</c:v>
                </c:pt>
                <c:pt idx="62">
                  <c:v>0.56204066780415252</c:v>
                </c:pt>
                <c:pt idx="63">
                  <c:v>0.48419794710052999</c:v>
                </c:pt>
                <c:pt idx="64">
                  <c:v>0.40900913101393488</c:v>
                </c:pt>
                <c:pt idx="65">
                  <c:v>0.62661487506770253</c:v>
                </c:pt>
                <c:pt idx="66">
                  <c:v>0.50357581214407943</c:v>
                </c:pt>
                <c:pt idx="67">
                  <c:v>0.6879475997033655</c:v>
                </c:pt>
                <c:pt idx="68">
                  <c:v>0.61888135668347422</c:v>
                </c:pt>
                <c:pt idx="69">
                  <c:v>0.59540933901715543</c:v>
                </c:pt>
                <c:pt idx="70">
                  <c:v>0.52463088393738366</c:v>
                </c:pt>
                <c:pt idx="71">
                  <c:v>0.19520464436387788</c:v>
                </c:pt>
                <c:pt idx="72">
                  <c:v>0.18967521021229994</c:v>
                </c:pt>
                <c:pt idx="73">
                  <c:v>0.40518896582440617</c:v>
                </c:pt>
                <c:pt idx="74">
                  <c:v>0.29287476670109369</c:v>
                </c:pt>
                <c:pt idx="75">
                  <c:v>0.24044095890087325</c:v>
                </c:pt>
                <c:pt idx="76">
                  <c:v>6.8667876988893775E-2</c:v>
                </c:pt>
                <c:pt idx="77">
                  <c:v>5.1426593090836692E-2</c:v>
                </c:pt>
                <c:pt idx="78">
                  <c:v>3.8092670357490997E-2</c:v>
                </c:pt>
                <c:pt idx="79">
                  <c:v>0.1087632930717659</c:v>
                </c:pt>
                <c:pt idx="80">
                  <c:v>0.85005422749597848</c:v>
                </c:pt>
                <c:pt idx="81">
                  <c:v>0.71210272162462873</c:v>
                </c:pt>
                <c:pt idx="82">
                  <c:v>0.55489859028403465</c:v>
                </c:pt>
                <c:pt idx="83">
                  <c:v>0.49384732566979278</c:v>
                </c:pt>
                <c:pt idx="84">
                  <c:v>0.43422469880544107</c:v>
                </c:pt>
                <c:pt idx="85">
                  <c:v>0.37726512524808287</c:v>
                </c:pt>
                <c:pt idx="86">
                  <c:v>0.32396088464591755</c:v>
                </c:pt>
                <c:pt idx="87">
                  <c:v>0.29123433338185284</c:v>
                </c:pt>
                <c:pt idx="88">
                  <c:v>0.24559914206204453</c:v>
                </c:pt>
                <c:pt idx="89">
                  <c:v>0.20490569301053721</c:v>
                </c:pt>
                <c:pt idx="90">
                  <c:v>0.83768010198663667</c:v>
                </c:pt>
                <c:pt idx="91">
                  <c:v>0.79821660601966604</c:v>
                </c:pt>
                <c:pt idx="92">
                  <c:v>0.79955953296844684</c:v>
                </c:pt>
                <c:pt idx="93">
                  <c:v>0.75636668538316543</c:v>
                </c:pt>
                <c:pt idx="94">
                  <c:v>0.70955068556678591</c:v>
                </c:pt>
                <c:pt idx="95">
                  <c:v>0.65990297073747939</c:v>
                </c:pt>
                <c:pt idx="96">
                  <c:v>0.46617995558016873</c:v>
                </c:pt>
                <c:pt idx="97">
                  <c:v>0.41442252953671771</c:v>
                </c:pt>
                <c:pt idx="98">
                  <c:v>0.85674615561331191</c:v>
                </c:pt>
                <c:pt idx="99">
                  <c:v>0.74639739339956346</c:v>
                </c:pt>
                <c:pt idx="100">
                  <c:v>0.70148252108402342</c:v>
                </c:pt>
                <c:pt idx="101">
                  <c:v>0.53305428390034604</c:v>
                </c:pt>
                <c:pt idx="102">
                  <c:v>0.22614984090191304</c:v>
                </c:pt>
                <c:pt idx="103">
                  <c:v>0.1921443348082025</c:v>
                </c:pt>
                <c:pt idx="104">
                  <c:v>0.16197370462004068</c:v>
                </c:pt>
                <c:pt idx="105">
                  <c:v>0.83253595103357148</c:v>
                </c:pt>
                <c:pt idx="106">
                  <c:v>0.797879684866871</c:v>
                </c:pt>
                <c:pt idx="107">
                  <c:v>0.75994734557265575</c:v>
                </c:pt>
                <c:pt idx="108">
                  <c:v>0.71916515162206696</c:v>
                </c:pt>
                <c:pt idx="109">
                  <c:v>0.67605918543384924</c:v>
                </c:pt>
                <c:pt idx="110">
                  <c:v>0.63122962039613273</c:v>
                </c:pt>
                <c:pt idx="111">
                  <c:v>0.5853215257801293</c:v>
                </c:pt>
                <c:pt idx="112">
                  <c:v>0.53899469898386787</c:v>
                </c:pt>
                <c:pt idx="113">
                  <c:v>0.49289481021932385</c:v>
                </c:pt>
                <c:pt idx="114">
                  <c:v>0.44762776902840484</c:v>
                </c:pt>
                <c:pt idx="115">
                  <c:v>0.4037387108176187</c:v>
                </c:pt>
                <c:pt idx="116">
                  <c:v>0.36169643432074744</c:v>
                </c:pt>
                <c:pt idx="117">
                  <c:v>0.32188356866355061</c:v>
                </c:pt>
                <c:pt idx="118">
                  <c:v>0.28459226658547732</c:v>
                </c:pt>
                <c:pt idx="119">
                  <c:v>0.25002484375809897</c:v>
                </c:pt>
                <c:pt idx="120">
                  <c:v>0.42731639993134257</c:v>
                </c:pt>
                <c:pt idx="121">
                  <c:v>0.38601879753577595</c:v>
                </c:pt>
                <c:pt idx="122">
                  <c:v>5.4201402219158264E-2</c:v>
                </c:pt>
                <c:pt idx="123">
                  <c:v>0.70702110597300494</c:v>
                </c:pt>
                <c:pt idx="124">
                  <c:v>0.97247956740282993</c:v>
                </c:pt>
                <c:pt idx="125">
                  <c:v>0.96404127651925753</c:v>
                </c:pt>
                <c:pt idx="126">
                  <c:v>0.95376170317394426</c:v>
                </c:pt>
                <c:pt idx="127">
                  <c:v>0.94144521321714758</c:v>
                </c:pt>
                <c:pt idx="128">
                  <c:v>0.78017419319462178</c:v>
                </c:pt>
                <c:pt idx="129">
                  <c:v>0.43207188852107159</c:v>
                </c:pt>
                <c:pt idx="130">
                  <c:v>0.39325632360292345</c:v>
                </c:pt>
                <c:pt idx="131">
                  <c:v>0.35600152171222221</c:v>
                </c:pt>
                <c:pt idx="132">
                  <c:v>0.3205691655770716</c:v>
                </c:pt>
                <c:pt idx="133">
                  <c:v>0.28716276065302104</c:v>
                </c:pt>
                <c:pt idx="134">
                  <c:v>0.25592824708320067</c:v>
                </c:pt>
                <c:pt idx="135">
                  <c:v>0.22695670601202753</c:v>
                </c:pt>
                <c:pt idx="136">
                  <c:v>0.20028871293083411</c:v>
                </c:pt>
                <c:pt idx="137">
                  <c:v>0.17591987665909645</c:v>
                </c:pt>
                <c:pt idx="138">
                  <c:v>0.15380712083160325</c:v>
                </c:pt>
                <c:pt idx="139">
                  <c:v>0.1338753072145141</c:v>
                </c:pt>
                <c:pt idx="140">
                  <c:v>0.11602385856524111</c:v>
                </c:pt>
                <c:pt idx="141">
                  <c:v>0.1001331055024542</c:v>
                </c:pt>
                <c:pt idx="142">
                  <c:v>8.6070150543260282E-2</c:v>
                </c:pt>
                <c:pt idx="143">
                  <c:v>7.3694108086321319E-2</c:v>
                </c:pt>
                <c:pt idx="144">
                  <c:v>6.2860638127471155E-2</c:v>
                </c:pt>
                <c:pt idx="145">
                  <c:v>5.3425741711542588E-2</c:v>
                </c:pt>
                <c:pt idx="146">
                  <c:v>4.524882655135453E-2</c:v>
                </c:pt>
                <c:pt idx="147">
                  <c:v>3.5775221877727519E-2</c:v>
                </c:pt>
                <c:pt idx="148">
                  <c:v>0.91727595430514186</c:v>
                </c:pt>
                <c:pt idx="149">
                  <c:v>0.88636311803569745</c:v>
                </c:pt>
                <c:pt idx="150">
                  <c:v>0.26947424668144776</c:v>
                </c:pt>
                <c:pt idx="151">
                  <c:v>0.2424694819358213</c:v>
                </c:pt>
                <c:pt idx="152">
                  <c:v>0.14837310993311503</c:v>
                </c:pt>
                <c:pt idx="153">
                  <c:v>0.17678731603182443</c:v>
                </c:pt>
                <c:pt idx="154">
                  <c:v>0.76817909618641111</c:v>
                </c:pt>
                <c:pt idx="155">
                  <c:v>0.92740406385248675</c:v>
                </c:pt>
                <c:pt idx="156">
                  <c:v>0.91352756724466877</c:v>
                </c:pt>
                <c:pt idx="157">
                  <c:v>0.89795815200516271</c:v>
                </c:pt>
                <c:pt idx="158">
                  <c:v>0.35977748716645719</c:v>
                </c:pt>
                <c:pt idx="159">
                  <c:v>0.32976344407649388</c:v>
                </c:pt>
                <c:pt idx="160">
                  <c:v>0.30114147712931844</c:v>
                </c:pt>
                <c:pt idx="161">
                  <c:v>0.27400923924152243</c:v>
                </c:pt>
                <c:pt idx="162">
                  <c:v>0.2484365146468594</c:v>
                </c:pt>
                <c:pt idx="163">
                  <c:v>0.22446671457692458</c:v>
                </c:pt>
                <c:pt idx="164">
                  <c:v>7.8337323196528849E-2</c:v>
                </c:pt>
                <c:pt idx="165">
                  <c:v>6.8240917897783221E-2</c:v>
                </c:pt>
                <c:pt idx="166">
                  <c:v>0.68615758240869906</c:v>
                </c:pt>
                <c:pt idx="167">
                  <c:v>0.80066309701196736</c:v>
                </c:pt>
                <c:pt idx="168">
                  <c:v>0.78199686508533628</c:v>
                </c:pt>
                <c:pt idx="169">
                  <c:v>0.83182654440482895</c:v>
                </c:pt>
                <c:pt idx="170">
                  <c:v>0.84825553582123336</c:v>
                </c:pt>
                <c:pt idx="171">
                  <c:v>0.85459392661280442</c:v>
                </c:pt>
                <c:pt idx="172">
                  <c:v>0.84995576895282499</c:v>
                </c:pt>
                <c:pt idx="173">
                  <c:v>0.82979165355698903</c:v>
                </c:pt>
                <c:pt idx="174">
                  <c:v>0.80821624829577676</c:v>
                </c:pt>
                <c:pt idx="175">
                  <c:v>0.78530269461533853</c:v>
                </c:pt>
                <c:pt idx="176">
                  <c:v>0.76114370096820361</c:v>
                </c:pt>
                <c:pt idx="177">
                  <c:v>0.35102897121559751</c:v>
                </c:pt>
                <c:pt idx="178">
                  <c:v>0.50464943472195134</c:v>
                </c:pt>
                <c:pt idx="179">
                  <c:v>0.60285359126081894</c:v>
                </c:pt>
                <c:pt idx="180">
                  <c:v>0.59513418238891891</c:v>
                </c:pt>
                <c:pt idx="181">
                  <c:v>0.52605693099537376</c:v>
                </c:pt>
                <c:pt idx="182">
                  <c:v>0.36420258021220175</c:v>
                </c:pt>
                <c:pt idx="183">
                  <c:v>0.30657604637140357</c:v>
                </c:pt>
                <c:pt idx="184">
                  <c:v>0.29611992854802383</c:v>
                </c:pt>
                <c:pt idx="185">
                  <c:v>0.39185108172063776</c:v>
                </c:pt>
                <c:pt idx="186">
                  <c:v>0.48462940183213582</c:v>
                </c:pt>
                <c:pt idx="187">
                  <c:v>0.33295662340751647</c:v>
                </c:pt>
                <c:pt idx="188">
                  <c:v>0.29046792694778778</c:v>
                </c:pt>
                <c:pt idx="189">
                  <c:v>0.17384835634970078</c:v>
                </c:pt>
                <c:pt idx="190">
                  <c:v>0.25316823387779402</c:v>
                </c:pt>
                <c:pt idx="191">
                  <c:v>0.31731398419585211</c:v>
                </c:pt>
                <c:pt idx="192">
                  <c:v>0.27060598690068316</c:v>
                </c:pt>
                <c:pt idx="193">
                  <c:v>0.24901245195239935</c:v>
                </c:pt>
                <c:pt idx="194">
                  <c:v>0.20200125254474996</c:v>
                </c:pt>
                <c:pt idx="195">
                  <c:v>0.24723460938046365</c:v>
                </c:pt>
                <c:pt idx="196">
                  <c:v>0.21132553280279573</c:v>
                </c:pt>
                <c:pt idx="197">
                  <c:v>0.14530598251591292</c:v>
                </c:pt>
                <c:pt idx="198">
                  <c:v>0.16430235793222353</c:v>
                </c:pt>
                <c:pt idx="199">
                  <c:v>8.9054765991401413E-2</c:v>
                </c:pt>
                <c:pt idx="200">
                  <c:v>7.9640407657395704E-2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7-8740-87CB-CF87FB6A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2975"/>
        <c:axId val="190243615"/>
      </c:scatterChart>
      <c:valAx>
        <c:axId val="159312975"/>
        <c:scaling>
          <c:orientation val="minMax"/>
          <c:max val="130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43615"/>
        <c:crosses val="autoZero"/>
        <c:crossBetween val="midCat"/>
      </c:valAx>
      <c:valAx>
        <c:axId val="190243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'm1(rmsle)'!$A$1:$A$102</c:f>
              <c:numCache>
                <c:formatCode>General</c:formatCode>
                <c:ptCount val="102"/>
                <c:pt idx="0">
                  <c:v>100.2</c:v>
                </c:pt>
                <c:pt idx="1">
                  <c:v>64.959999999999994</c:v>
                </c:pt>
                <c:pt idx="2">
                  <c:v>60</c:v>
                </c:pt>
                <c:pt idx="3">
                  <c:v>100.2</c:v>
                </c:pt>
                <c:pt idx="4">
                  <c:v>43.43</c:v>
                </c:pt>
                <c:pt idx="5">
                  <c:v>100.18</c:v>
                </c:pt>
                <c:pt idx="6">
                  <c:v>97.55</c:v>
                </c:pt>
                <c:pt idx="7">
                  <c:v>100.22</c:v>
                </c:pt>
                <c:pt idx="8">
                  <c:v>100.2</c:v>
                </c:pt>
                <c:pt idx="9">
                  <c:v>81.03</c:v>
                </c:pt>
                <c:pt idx="10">
                  <c:v>100.2</c:v>
                </c:pt>
                <c:pt idx="11">
                  <c:v>48.03</c:v>
                </c:pt>
                <c:pt idx="12">
                  <c:v>70</c:v>
                </c:pt>
                <c:pt idx="13">
                  <c:v>71.400000000000006</c:v>
                </c:pt>
                <c:pt idx="14">
                  <c:v>60.2</c:v>
                </c:pt>
                <c:pt idx="15">
                  <c:v>98.48</c:v>
                </c:pt>
                <c:pt idx="16">
                  <c:v>98.92</c:v>
                </c:pt>
                <c:pt idx="17">
                  <c:v>100.17</c:v>
                </c:pt>
                <c:pt idx="18">
                  <c:v>100.2</c:v>
                </c:pt>
                <c:pt idx="19">
                  <c:v>81.099999999999994</c:v>
                </c:pt>
                <c:pt idx="20">
                  <c:v>31.42</c:v>
                </c:pt>
                <c:pt idx="21">
                  <c:v>95.43</c:v>
                </c:pt>
                <c:pt idx="22">
                  <c:v>71.27</c:v>
                </c:pt>
                <c:pt idx="23">
                  <c:v>99.5</c:v>
                </c:pt>
                <c:pt idx="24">
                  <c:v>72.78</c:v>
                </c:pt>
                <c:pt idx="25">
                  <c:v>74.25</c:v>
                </c:pt>
                <c:pt idx="26">
                  <c:v>43.2</c:v>
                </c:pt>
                <c:pt idx="27">
                  <c:v>61.36</c:v>
                </c:pt>
                <c:pt idx="28">
                  <c:v>99.92</c:v>
                </c:pt>
                <c:pt idx="29">
                  <c:v>58.03</c:v>
                </c:pt>
                <c:pt idx="30">
                  <c:v>100.2</c:v>
                </c:pt>
                <c:pt idx="31">
                  <c:v>100.2</c:v>
                </c:pt>
                <c:pt idx="32">
                  <c:v>32.18</c:v>
                </c:pt>
                <c:pt idx="33">
                  <c:v>100.2</c:v>
                </c:pt>
                <c:pt idx="34">
                  <c:v>90.03</c:v>
                </c:pt>
                <c:pt idx="35">
                  <c:v>60.56</c:v>
                </c:pt>
                <c:pt idx="36">
                  <c:v>60</c:v>
                </c:pt>
                <c:pt idx="37">
                  <c:v>36.4</c:v>
                </c:pt>
                <c:pt idx="38">
                  <c:v>81.099999999999994</c:v>
                </c:pt>
                <c:pt idx="39">
                  <c:v>70.25</c:v>
                </c:pt>
                <c:pt idx="40">
                  <c:v>100.2</c:v>
                </c:pt>
                <c:pt idx="41">
                  <c:v>100.12</c:v>
                </c:pt>
                <c:pt idx="42">
                  <c:v>100.22</c:v>
                </c:pt>
                <c:pt idx="43">
                  <c:v>60</c:v>
                </c:pt>
                <c:pt idx="44">
                  <c:v>100.17</c:v>
                </c:pt>
                <c:pt idx="45">
                  <c:v>98.3</c:v>
                </c:pt>
                <c:pt idx="46">
                  <c:v>48.11</c:v>
                </c:pt>
                <c:pt idx="47">
                  <c:v>100.3</c:v>
                </c:pt>
                <c:pt idx="48">
                  <c:v>100.2</c:v>
                </c:pt>
                <c:pt idx="49">
                  <c:v>98.62</c:v>
                </c:pt>
                <c:pt idx="50">
                  <c:v>99.65</c:v>
                </c:pt>
                <c:pt idx="51">
                  <c:v>86.25</c:v>
                </c:pt>
                <c:pt idx="52">
                  <c:v>100.18</c:v>
                </c:pt>
                <c:pt idx="53">
                  <c:v>89</c:v>
                </c:pt>
                <c:pt idx="54">
                  <c:v>57.35</c:v>
                </c:pt>
                <c:pt idx="55">
                  <c:v>43.33</c:v>
                </c:pt>
                <c:pt idx="56">
                  <c:v>97.03</c:v>
                </c:pt>
                <c:pt idx="57">
                  <c:v>99.45</c:v>
                </c:pt>
                <c:pt idx="58">
                  <c:v>100.18</c:v>
                </c:pt>
                <c:pt idx="59">
                  <c:v>100.18</c:v>
                </c:pt>
                <c:pt idx="60">
                  <c:v>86.92</c:v>
                </c:pt>
                <c:pt idx="61">
                  <c:v>89.47</c:v>
                </c:pt>
                <c:pt idx="62">
                  <c:v>100.2</c:v>
                </c:pt>
                <c:pt idx="63">
                  <c:v>60</c:v>
                </c:pt>
                <c:pt idx="64">
                  <c:v>70.87</c:v>
                </c:pt>
                <c:pt idx="65">
                  <c:v>45.18</c:v>
                </c:pt>
                <c:pt idx="66">
                  <c:v>100.17</c:v>
                </c:pt>
                <c:pt idx="67">
                  <c:v>42.32</c:v>
                </c:pt>
                <c:pt idx="68">
                  <c:v>95.92</c:v>
                </c:pt>
                <c:pt idx="69">
                  <c:v>35.020000000000003</c:v>
                </c:pt>
                <c:pt idx="70">
                  <c:v>89.09</c:v>
                </c:pt>
                <c:pt idx="71">
                  <c:v>100.15</c:v>
                </c:pt>
                <c:pt idx="72">
                  <c:v>86.92</c:v>
                </c:pt>
                <c:pt idx="73">
                  <c:v>85.02</c:v>
                </c:pt>
                <c:pt idx="74">
                  <c:v>97.83</c:v>
                </c:pt>
                <c:pt idx="75">
                  <c:v>75.17</c:v>
                </c:pt>
                <c:pt idx="76">
                  <c:v>98.53</c:v>
                </c:pt>
                <c:pt idx="77">
                  <c:v>99.4</c:v>
                </c:pt>
                <c:pt idx="78">
                  <c:v>98.88</c:v>
                </c:pt>
                <c:pt idx="79">
                  <c:v>100.2</c:v>
                </c:pt>
                <c:pt idx="80">
                  <c:v>32.020000000000003</c:v>
                </c:pt>
                <c:pt idx="81">
                  <c:v>21.67</c:v>
                </c:pt>
                <c:pt idx="82">
                  <c:v>90.37</c:v>
                </c:pt>
                <c:pt idx="83">
                  <c:v>60.25</c:v>
                </c:pt>
                <c:pt idx="84">
                  <c:v>88.77</c:v>
                </c:pt>
                <c:pt idx="85">
                  <c:v>21.92</c:v>
                </c:pt>
                <c:pt idx="86">
                  <c:v>100.22</c:v>
                </c:pt>
                <c:pt idx="87">
                  <c:v>100.22</c:v>
                </c:pt>
                <c:pt idx="88">
                  <c:v>20.67</c:v>
                </c:pt>
                <c:pt idx="89">
                  <c:v>100.08</c:v>
                </c:pt>
                <c:pt idx="90">
                  <c:v>100.2</c:v>
                </c:pt>
                <c:pt idx="91">
                  <c:v>100.17</c:v>
                </c:pt>
                <c:pt idx="92">
                  <c:v>71.069999999999993</c:v>
                </c:pt>
                <c:pt idx="93">
                  <c:v>32.25</c:v>
                </c:pt>
                <c:pt idx="94">
                  <c:v>73.33</c:v>
                </c:pt>
                <c:pt idx="95">
                  <c:v>64.37</c:v>
                </c:pt>
                <c:pt idx="96">
                  <c:v>100.2</c:v>
                </c:pt>
                <c:pt idx="97">
                  <c:v>31.82</c:v>
                </c:pt>
                <c:pt idx="98">
                  <c:v>99.52</c:v>
                </c:pt>
                <c:pt idx="99">
                  <c:v>37.28</c:v>
                </c:pt>
                <c:pt idx="100">
                  <c:v>100.22</c:v>
                </c:pt>
                <c:pt idx="101">
                  <c:v>97.22</c:v>
                </c:pt>
              </c:numCache>
            </c:numRef>
          </c:xVal>
          <c:yVal>
            <c:numRef>
              <c:f>'m1(rmsle)'!$B$1:$B$102</c:f>
              <c:numCache>
                <c:formatCode>General</c:formatCode>
                <c:ptCount val="102"/>
                <c:pt idx="0">
                  <c:v>99.6922</c:v>
                </c:pt>
                <c:pt idx="1">
                  <c:v>65.504999999999995</c:v>
                </c:pt>
                <c:pt idx="2">
                  <c:v>62.949599999999997</c:v>
                </c:pt>
                <c:pt idx="3">
                  <c:v>93.283900000000003</c:v>
                </c:pt>
                <c:pt idx="4">
                  <c:v>43.796599999999998</c:v>
                </c:pt>
                <c:pt idx="5">
                  <c:v>93.939799999999906</c:v>
                </c:pt>
                <c:pt idx="6">
                  <c:v>89.739599999999896</c:v>
                </c:pt>
                <c:pt idx="7">
                  <c:v>100.04551333333301</c:v>
                </c:pt>
                <c:pt idx="8">
                  <c:v>100.20079999999901</c:v>
                </c:pt>
                <c:pt idx="9">
                  <c:v>80.046813333333304</c:v>
                </c:pt>
                <c:pt idx="10">
                  <c:v>100.1926</c:v>
                </c:pt>
                <c:pt idx="11">
                  <c:v>47.110699999999902</c:v>
                </c:pt>
                <c:pt idx="12">
                  <c:v>60.097000000000001</c:v>
                </c:pt>
                <c:pt idx="13">
                  <c:v>70.991999999999905</c:v>
                </c:pt>
                <c:pt idx="14">
                  <c:v>58.168199999999899</c:v>
                </c:pt>
                <c:pt idx="15">
                  <c:v>99.041300000000106</c:v>
                </c:pt>
                <c:pt idx="16">
                  <c:v>99.902199999999993</c:v>
                </c:pt>
                <c:pt idx="17">
                  <c:v>100.126558809523</c:v>
                </c:pt>
                <c:pt idx="18">
                  <c:v>100.19799999999999</c:v>
                </c:pt>
                <c:pt idx="19">
                  <c:v>85.576750000000004</c:v>
                </c:pt>
                <c:pt idx="20">
                  <c:v>33.0792</c:v>
                </c:pt>
                <c:pt idx="21">
                  <c:v>96.576100000000096</c:v>
                </c:pt>
                <c:pt idx="22">
                  <c:v>84.371899999999997</c:v>
                </c:pt>
                <c:pt idx="23">
                  <c:v>99.671800000000005</c:v>
                </c:pt>
                <c:pt idx="24">
                  <c:v>77.738299999999995</c:v>
                </c:pt>
                <c:pt idx="25">
                  <c:v>62.890599999999999</c:v>
                </c:pt>
                <c:pt idx="26">
                  <c:v>43.429000000000002</c:v>
                </c:pt>
                <c:pt idx="27">
                  <c:v>60.206499999999998</c:v>
                </c:pt>
                <c:pt idx="28">
                  <c:v>98.427400000000105</c:v>
                </c:pt>
                <c:pt idx="29">
                  <c:v>57.919599999999903</c:v>
                </c:pt>
                <c:pt idx="30">
                  <c:v>99.216208333333398</c:v>
                </c:pt>
                <c:pt idx="31">
                  <c:v>94.990375</c:v>
                </c:pt>
                <c:pt idx="32">
                  <c:v>33.405499999999897</c:v>
                </c:pt>
                <c:pt idx="33">
                  <c:v>99.446600000000004</c:v>
                </c:pt>
                <c:pt idx="34">
                  <c:v>89.808499999999995</c:v>
                </c:pt>
                <c:pt idx="35">
                  <c:v>60.206499999999998</c:v>
                </c:pt>
                <c:pt idx="36">
                  <c:v>60.793699999999902</c:v>
                </c:pt>
                <c:pt idx="37">
                  <c:v>37.137099999999997</c:v>
                </c:pt>
                <c:pt idx="38">
                  <c:v>80.877999999999901</c:v>
                </c:pt>
                <c:pt idx="39">
                  <c:v>72.743199999999902</c:v>
                </c:pt>
                <c:pt idx="40">
                  <c:v>99.683199999999999</c:v>
                </c:pt>
                <c:pt idx="41">
                  <c:v>100.19359999999899</c:v>
                </c:pt>
                <c:pt idx="42">
                  <c:v>100.1863</c:v>
                </c:pt>
                <c:pt idx="43">
                  <c:v>60</c:v>
                </c:pt>
                <c:pt idx="44">
                  <c:v>100.201799999999</c:v>
                </c:pt>
                <c:pt idx="45">
                  <c:v>89.808499999999995</c:v>
                </c:pt>
                <c:pt idx="46">
                  <c:v>48.875799999999998</c:v>
                </c:pt>
                <c:pt idx="47">
                  <c:v>98.260499999999993</c:v>
                </c:pt>
                <c:pt idx="48">
                  <c:v>100.195599999999</c:v>
                </c:pt>
                <c:pt idx="49">
                  <c:v>100.1974</c:v>
                </c:pt>
                <c:pt idx="50">
                  <c:v>100.19459999999999</c:v>
                </c:pt>
                <c:pt idx="51">
                  <c:v>94.597500000000096</c:v>
                </c:pt>
                <c:pt idx="52">
                  <c:v>100.192099999999</c:v>
                </c:pt>
                <c:pt idx="53">
                  <c:v>91.823199999999801</c:v>
                </c:pt>
                <c:pt idx="54">
                  <c:v>59.468600000000002</c:v>
                </c:pt>
                <c:pt idx="55">
                  <c:v>43.429000000000002</c:v>
                </c:pt>
                <c:pt idx="56">
                  <c:v>99.698957142857196</c:v>
                </c:pt>
                <c:pt idx="57">
                  <c:v>96.263699999999801</c:v>
                </c:pt>
                <c:pt idx="58">
                  <c:v>91.105799999999903</c:v>
                </c:pt>
                <c:pt idx="59">
                  <c:v>96.660799999999995</c:v>
                </c:pt>
                <c:pt idx="60">
                  <c:v>88.256599999999906</c:v>
                </c:pt>
                <c:pt idx="61">
                  <c:v>99.887100000000004</c:v>
                </c:pt>
                <c:pt idx="62">
                  <c:v>82.408500000000004</c:v>
                </c:pt>
                <c:pt idx="63">
                  <c:v>60.35</c:v>
                </c:pt>
                <c:pt idx="64">
                  <c:v>71.263399999999905</c:v>
                </c:pt>
                <c:pt idx="65">
                  <c:v>48.000399999999999</c:v>
                </c:pt>
                <c:pt idx="66">
                  <c:v>97.127399999999994</c:v>
                </c:pt>
                <c:pt idx="67">
                  <c:v>43.046299999999903</c:v>
                </c:pt>
                <c:pt idx="68">
                  <c:v>95.036199999999994</c:v>
                </c:pt>
                <c:pt idx="69">
                  <c:v>36.863700000000001</c:v>
                </c:pt>
                <c:pt idx="70">
                  <c:v>93.352258333333296</c:v>
                </c:pt>
                <c:pt idx="71">
                  <c:v>100.20359999999999</c:v>
                </c:pt>
                <c:pt idx="72">
                  <c:v>86.722399999999993</c:v>
                </c:pt>
                <c:pt idx="73">
                  <c:v>89.865599999999901</c:v>
                </c:pt>
                <c:pt idx="74">
                  <c:v>97.489899999999906</c:v>
                </c:pt>
                <c:pt idx="75">
                  <c:v>75.063999999999893</c:v>
                </c:pt>
                <c:pt idx="76">
                  <c:v>97.877099999999899</c:v>
                </c:pt>
                <c:pt idx="77">
                  <c:v>97.130600000000001</c:v>
                </c:pt>
                <c:pt idx="78">
                  <c:v>97.877099999999899</c:v>
                </c:pt>
                <c:pt idx="79">
                  <c:v>99.341200000000001</c:v>
                </c:pt>
                <c:pt idx="80">
                  <c:v>33.405499999999897</c:v>
                </c:pt>
                <c:pt idx="81">
                  <c:v>21.482399999999998</c:v>
                </c:pt>
                <c:pt idx="82">
                  <c:v>90.455733333333299</c:v>
                </c:pt>
                <c:pt idx="83">
                  <c:v>60.494399999999899</c:v>
                </c:pt>
                <c:pt idx="84">
                  <c:v>97.826499999999896</c:v>
                </c:pt>
                <c:pt idx="85">
                  <c:v>23.632599999999901</c:v>
                </c:pt>
                <c:pt idx="86">
                  <c:v>100.1567</c:v>
                </c:pt>
                <c:pt idx="87">
                  <c:v>82.284699999999901</c:v>
                </c:pt>
                <c:pt idx="88">
                  <c:v>22.836600000000001</c:v>
                </c:pt>
                <c:pt idx="89">
                  <c:v>100.20229999999999</c:v>
                </c:pt>
                <c:pt idx="90">
                  <c:v>100.1965</c:v>
                </c:pt>
                <c:pt idx="91">
                  <c:v>100.20489999999999</c:v>
                </c:pt>
                <c:pt idx="92">
                  <c:v>71.161316666666593</c:v>
                </c:pt>
                <c:pt idx="93">
                  <c:v>32.915799999999997</c:v>
                </c:pt>
                <c:pt idx="94">
                  <c:v>90.969499999999996</c:v>
                </c:pt>
                <c:pt idx="95">
                  <c:v>63.537399999999899</c:v>
                </c:pt>
                <c:pt idx="96">
                  <c:v>97.983500000000006</c:v>
                </c:pt>
                <c:pt idx="97">
                  <c:v>33.405499999999897</c:v>
                </c:pt>
                <c:pt idx="98">
                  <c:v>99.704800000000006</c:v>
                </c:pt>
                <c:pt idx="99">
                  <c:v>37.662700000000001</c:v>
                </c:pt>
                <c:pt idx="100">
                  <c:v>100.19580000000001</c:v>
                </c:pt>
                <c:pt idx="101">
                  <c:v>98.4331999999998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D-2C49-85DF-7185453F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5839"/>
        <c:axId val="187370287"/>
      </c:scatterChart>
      <c:valAx>
        <c:axId val="187365839"/>
        <c:scaling>
          <c:orientation val="minMax"/>
          <c:max val="11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 vCPU usage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70287"/>
        <c:crosses val="autoZero"/>
        <c:crossBetween val="midCat"/>
      </c:valAx>
      <c:valAx>
        <c:axId val="187370287"/>
        <c:scaling>
          <c:orientation val="minMax"/>
          <c:max val="11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vCPU usage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'm2(rmsle)'!$A$1:$A$102</c:f>
              <c:numCache>
                <c:formatCode>General</c:formatCode>
                <c:ptCount val="10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5500</c:v>
                </c:pt>
                <c:pt idx="9">
                  <c:v>7000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80000</c:v>
                </c:pt>
                <c:pt idx="81">
                  <c:v>80000</c:v>
                </c:pt>
                <c:pt idx="82">
                  <c:v>80000</c:v>
                </c:pt>
                <c:pt idx="83">
                  <c:v>80000</c:v>
                </c:pt>
                <c:pt idx="84">
                  <c:v>80000</c:v>
                </c:pt>
                <c:pt idx="85">
                  <c:v>80000</c:v>
                </c:pt>
                <c:pt idx="86">
                  <c:v>80000</c:v>
                </c:pt>
                <c:pt idx="87">
                  <c:v>80000</c:v>
                </c:pt>
                <c:pt idx="88">
                  <c:v>80000</c:v>
                </c:pt>
                <c:pt idx="89">
                  <c:v>90000</c:v>
                </c:pt>
                <c:pt idx="90">
                  <c:v>90000</c:v>
                </c:pt>
                <c:pt idx="91">
                  <c:v>90000</c:v>
                </c:pt>
                <c:pt idx="92">
                  <c:v>90000</c:v>
                </c:pt>
                <c:pt idx="93">
                  <c:v>90000</c:v>
                </c:pt>
                <c:pt idx="94">
                  <c:v>90000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</c:numCache>
            </c:numRef>
          </c:xVal>
          <c:yVal>
            <c:numRef>
              <c:f>'m2(rmsle)'!$B$1:$B$102</c:f>
              <c:numCache>
                <c:formatCode>General</c:formatCode>
                <c:ptCount val="102"/>
                <c:pt idx="0">
                  <c:v>1135</c:v>
                </c:pt>
                <c:pt idx="1">
                  <c:v>1190</c:v>
                </c:pt>
                <c:pt idx="2">
                  <c:v>1125</c:v>
                </c:pt>
                <c:pt idx="3">
                  <c:v>1940</c:v>
                </c:pt>
                <c:pt idx="4">
                  <c:v>4305</c:v>
                </c:pt>
                <c:pt idx="5">
                  <c:v>3785</c:v>
                </c:pt>
                <c:pt idx="6">
                  <c:v>4095</c:v>
                </c:pt>
                <c:pt idx="7">
                  <c:v>8320</c:v>
                </c:pt>
                <c:pt idx="8">
                  <c:v>6130</c:v>
                </c:pt>
                <c:pt idx="9">
                  <c:v>5280</c:v>
                </c:pt>
                <c:pt idx="10">
                  <c:v>9670</c:v>
                </c:pt>
                <c:pt idx="11">
                  <c:v>7750</c:v>
                </c:pt>
                <c:pt idx="12">
                  <c:v>7615</c:v>
                </c:pt>
                <c:pt idx="13">
                  <c:v>9705</c:v>
                </c:pt>
                <c:pt idx="14">
                  <c:v>11100</c:v>
                </c:pt>
                <c:pt idx="15">
                  <c:v>9990</c:v>
                </c:pt>
                <c:pt idx="16">
                  <c:v>9960</c:v>
                </c:pt>
                <c:pt idx="17">
                  <c:v>9475</c:v>
                </c:pt>
                <c:pt idx="18">
                  <c:v>10000</c:v>
                </c:pt>
                <c:pt idx="19">
                  <c:v>10000</c:v>
                </c:pt>
                <c:pt idx="20">
                  <c:v>13700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20500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20200</c:v>
                </c:pt>
                <c:pt idx="29">
                  <c:v>20000</c:v>
                </c:pt>
                <c:pt idx="30">
                  <c:v>20000</c:v>
                </c:pt>
                <c:pt idx="31">
                  <c:v>17660</c:v>
                </c:pt>
                <c:pt idx="32">
                  <c:v>30100</c:v>
                </c:pt>
                <c:pt idx="33">
                  <c:v>29900</c:v>
                </c:pt>
                <c:pt idx="34">
                  <c:v>29800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29900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39700</c:v>
                </c:pt>
                <c:pt idx="44">
                  <c:v>40100</c:v>
                </c:pt>
                <c:pt idx="45">
                  <c:v>39800</c:v>
                </c:pt>
                <c:pt idx="46">
                  <c:v>39800</c:v>
                </c:pt>
                <c:pt idx="47">
                  <c:v>40100</c:v>
                </c:pt>
                <c:pt idx="48">
                  <c:v>40000</c:v>
                </c:pt>
                <c:pt idx="49">
                  <c:v>50100</c:v>
                </c:pt>
                <c:pt idx="50">
                  <c:v>41300</c:v>
                </c:pt>
                <c:pt idx="51">
                  <c:v>52200</c:v>
                </c:pt>
                <c:pt idx="52">
                  <c:v>49900</c:v>
                </c:pt>
                <c:pt idx="53">
                  <c:v>49900</c:v>
                </c:pt>
                <c:pt idx="54">
                  <c:v>50000</c:v>
                </c:pt>
                <c:pt idx="55">
                  <c:v>49900</c:v>
                </c:pt>
                <c:pt idx="56">
                  <c:v>53000</c:v>
                </c:pt>
                <c:pt idx="57">
                  <c:v>50100</c:v>
                </c:pt>
                <c:pt idx="58">
                  <c:v>60000</c:v>
                </c:pt>
                <c:pt idx="59">
                  <c:v>63700</c:v>
                </c:pt>
                <c:pt idx="60">
                  <c:v>60000</c:v>
                </c:pt>
                <c:pt idx="61">
                  <c:v>59900</c:v>
                </c:pt>
                <c:pt idx="62">
                  <c:v>60000</c:v>
                </c:pt>
                <c:pt idx="63">
                  <c:v>60000</c:v>
                </c:pt>
                <c:pt idx="64">
                  <c:v>59900</c:v>
                </c:pt>
                <c:pt idx="65">
                  <c:v>60000</c:v>
                </c:pt>
                <c:pt idx="66">
                  <c:v>59800</c:v>
                </c:pt>
                <c:pt idx="67">
                  <c:v>53900</c:v>
                </c:pt>
                <c:pt idx="68">
                  <c:v>60200</c:v>
                </c:pt>
                <c:pt idx="69">
                  <c:v>63400</c:v>
                </c:pt>
                <c:pt idx="70">
                  <c:v>63500</c:v>
                </c:pt>
                <c:pt idx="71">
                  <c:v>60000</c:v>
                </c:pt>
                <c:pt idx="72">
                  <c:v>70000</c:v>
                </c:pt>
                <c:pt idx="73">
                  <c:v>70100</c:v>
                </c:pt>
                <c:pt idx="74">
                  <c:v>64800</c:v>
                </c:pt>
                <c:pt idx="75">
                  <c:v>70700</c:v>
                </c:pt>
                <c:pt idx="76">
                  <c:v>75600</c:v>
                </c:pt>
                <c:pt idx="77">
                  <c:v>70000</c:v>
                </c:pt>
                <c:pt idx="78">
                  <c:v>71900</c:v>
                </c:pt>
                <c:pt idx="79">
                  <c:v>61700</c:v>
                </c:pt>
                <c:pt idx="80">
                  <c:v>78000</c:v>
                </c:pt>
                <c:pt idx="81">
                  <c:v>74400</c:v>
                </c:pt>
                <c:pt idx="82">
                  <c:v>81500</c:v>
                </c:pt>
                <c:pt idx="83">
                  <c:v>73400</c:v>
                </c:pt>
                <c:pt idx="84">
                  <c:v>80600</c:v>
                </c:pt>
                <c:pt idx="85">
                  <c:v>72200</c:v>
                </c:pt>
                <c:pt idx="86">
                  <c:v>75200</c:v>
                </c:pt>
                <c:pt idx="87">
                  <c:v>79700</c:v>
                </c:pt>
                <c:pt idx="88">
                  <c:v>80300</c:v>
                </c:pt>
                <c:pt idx="89">
                  <c:v>80200</c:v>
                </c:pt>
                <c:pt idx="90">
                  <c:v>90700</c:v>
                </c:pt>
                <c:pt idx="91">
                  <c:v>77100</c:v>
                </c:pt>
                <c:pt idx="92">
                  <c:v>80400</c:v>
                </c:pt>
                <c:pt idx="93">
                  <c:v>93900</c:v>
                </c:pt>
                <c:pt idx="94">
                  <c:v>91500</c:v>
                </c:pt>
                <c:pt idx="95">
                  <c:v>80700</c:v>
                </c:pt>
                <c:pt idx="96">
                  <c:v>80300</c:v>
                </c:pt>
                <c:pt idx="97">
                  <c:v>80000</c:v>
                </c:pt>
                <c:pt idx="98">
                  <c:v>99300</c:v>
                </c:pt>
                <c:pt idx="99">
                  <c:v>82400</c:v>
                </c:pt>
                <c:pt idx="100">
                  <c:v>91800</c:v>
                </c:pt>
                <c:pt idx="101">
                  <c:v>99700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034F-A2B5-C19BA206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3567"/>
        <c:axId val="494186479"/>
      </c:scatterChart>
      <c:valAx>
        <c:axId val="1879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</a:t>
                </a:r>
                <a:r>
                  <a:rPr lang="en-US" altLang="ko-KR" baseline="0"/>
                  <a:t> I/O thread CPU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186479"/>
        <c:crosses val="autoZero"/>
        <c:crossBetween val="midCat"/>
      </c:valAx>
      <c:valAx>
        <c:axId val="4941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I/O thread CPU uasge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'cpu70_pkt64,1024'!$I$1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'cpu70_pkt64,1024'!$H$2:$H$19</c:f>
              <c:numCache>
                <c:formatCode>General</c:formatCode>
                <c:ptCount val="1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  <c:pt idx="8">
                  <c:v>122.98333333333333</c:v>
                </c:pt>
                <c:pt idx="9">
                  <c:v>93.855000000000004</c:v>
                </c:pt>
                <c:pt idx="10">
                  <c:v>129.98800000000003</c:v>
                </c:pt>
                <c:pt idx="11">
                  <c:v>138.52333333333334</c:v>
                </c:pt>
                <c:pt idx="12">
                  <c:v>121.94857142857143</c:v>
                </c:pt>
                <c:pt idx="13">
                  <c:v>130.73249999999999</c:v>
                </c:pt>
                <c:pt idx="14">
                  <c:v>122.80444444444444</c:v>
                </c:pt>
                <c:pt idx="15">
                  <c:v>126.60799999999999</c:v>
                </c:pt>
              </c:numCache>
            </c:numRef>
          </c:xVal>
          <c:yVal>
            <c:numRef>
              <c:f>'cpu70_pkt64,1024'!$I$2:$I$19</c:f>
              <c:numCache>
                <c:formatCode>General</c:formatCode>
                <c:ptCount val="1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  <c:pt idx="8">
                  <c:v>0.77785139002328307</c:v>
                </c:pt>
                <c:pt idx="9">
                  <c:v>0.4345112386576212</c:v>
                </c:pt>
                <c:pt idx="10">
                  <c:v>0.83856205557240782</c:v>
                </c:pt>
                <c:pt idx="11">
                  <c:v>0.89635219953852396</c:v>
                </c:pt>
                <c:pt idx="12">
                  <c:v>0.76789264812317226</c:v>
                </c:pt>
                <c:pt idx="13">
                  <c:v>0.84431027458297736</c:v>
                </c:pt>
                <c:pt idx="14">
                  <c:v>0.77614736907321835</c:v>
                </c:pt>
                <c:pt idx="15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AB-ADD0-6BA01FE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3151"/>
        <c:axId val="1700681471"/>
      </c:scatterChart>
      <c:valAx>
        <c:axId val="1700673151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81471"/>
        <c:crosses val="autoZero"/>
        <c:crossBetween val="midCat"/>
        <c:majorUnit val="10"/>
      </c:valAx>
      <c:valAx>
        <c:axId val="170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64)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'cpu70_pkt64,1024'!$H$2:$H$9</c:f>
              <c:numCache>
                <c:formatCode>General</c:formatCode>
                <c:ptCount val="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</c:numCache>
            </c:numRef>
          </c:xVal>
          <c:yVal>
            <c:numRef>
              <c:f>'cpu70_pkt64,1024'!$I$2:$I$9</c:f>
              <c:numCache>
                <c:formatCode>General</c:formatCode>
                <c:ptCount val="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4D70-A25F-69847E5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5215"/>
        <c:axId val="1886633135"/>
      </c:scatterChart>
      <c:valAx>
        <c:axId val="18866352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3135"/>
        <c:crosses val="autoZero"/>
        <c:crossBetween val="midCat"/>
      </c:valAx>
      <c:valAx>
        <c:axId val="1886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'cpu70_pkt64,1024'!$H$10:$H$17</c:f>
              <c:numCache>
                <c:formatCode>General</c:formatCode>
                <c:ptCount val="8"/>
                <c:pt idx="0">
                  <c:v>122.98333333333333</c:v>
                </c:pt>
                <c:pt idx="1">
                  <c:v>93.855000000000004</c:v>
                </c:pt>
                <c:pt idx="2">
                  <c:v>129.98800000000003</c:v>
                </c:pt>
                <c:pt idx="3">
                  <c:v>138.52333333333334</c:v>
                </c:pt>
                <c:pt idx="4">
                  <c:v>121.94857142857143</c:v>
                </c:pt>
                <c:pt idx="5">
                  <c:v>130.73249999999999</c:v>
                </c:pt>
                <c:pt idx="6">
                  <c:v>122.80444444444444</c:v>
                </c:pt>
                <c:pt idx="7">
                  <c:v>126.60799999999999</c:v>
                </c:pt>
              </c:numCache>
            </c:numRef>
          </c:xVal>
          <c:yVal>
            <c:numRef>
              <c:f>'cpu70_pkt64,1024'!$I$10:$I$17</c:f>
              <c:numCache>
                <c:formatCode>General</c:formatCode>
                <c:ptCount val="8"/>
                <c:pt idx="0">
                  <c:v>0.77785139002328307</c:v>
                </c:pt>
                <c:pt idx="1">
                  <c:v>0.4345112386576212</c:v>
                </c:pt>
                <c:pt idx="2">
                  <c:v>0.83856205557240782</c:v>
                </c:pt>
                <c:pt idx="3">
                  <c:v>0.89635219953852396</c:v>
                </c:pt>
                <c:pt idx="4">
                  <c:v>0.76789264812317226</c:v>
                </c:pt>
                <c:pt idx="5">
                  <c:v>0.84431027458297736</c:v>
                </c:pt>
                <c:pt idx="6">
                  <c:v>0.77614736907321835</c:v>
                </c:pt>
                <c:pt idx="7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04-AE4B-F1D9C66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84815"/>
        <c:axId val="1610949455"/>
      </c:scatterChart>
      <c:valAx>
        <c:axId val="1695684815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49455"/>
        <c:crosses val="autoZero"/>
        <c:crossBetween val="midCat"/>
        <c:majorUnit val="10"/>
      </c:valAx>
      <c:valAx>
        <c:axId val="16109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6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64B)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max_throughput_64!$I$1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max_throughput_64!$H$2:$H$20</c:f>
              <c:numCache>
                <c:formatCode>General</c:formatCode>
                <c:ptCount val="19"/>
                <c:pt idx="0">
                  <c:v>297.8</c:v>
                </c:pt>
                <c:pt idx="1">
                  <c:v>198.53333333333333</c:v>
                </c:pt>
                <c:pt idx="2">
                  <c:v>148.9</c:v>
                </c:pt>
                <c:pt idx="3">
                  <c:v>119.12</c:v>
                </c:pt>
                <c:pt idx="4">
                  <c:v>99.893333333333331</c:v>
                </c:pt>
                <c:pt idx="5">
                  <c:v>91.04285714285713</c:v>
                </c:pt>
                <c:pt idx="6">
                  <c:v>99.442499999999995</c:v>
                </c:pt>
                <c:pt idx="7">
                  <c:v>101.0088888888889</c:v>
                </c:pt>
                <c:pt idx="8">
                  <c:v>99.97</c:v>
                </c:pt>
                <c:pt idx="9">
                  <c:v>91.401818181818172</c:v>
                </c:pt>
                <c:pt idx="10">
                  <c:v>83.161666666666662</c:v>
                </c:pt>
                <c:pt idx="11">
                  <c:v>70.809230769230766</c:v>
                </c:pt>
                <c:pt idx="12">
                  <c:v>64.031428571428577</c:v>
                </c:pt>
                <c:pt idx="13">
                  <c:v>59.454666666666668</c:v>
                </c:pt>
                <c:pt idx="14">
                  <c:v>57.03125</c:v>
                </c:pt>
                <c:pt idx="15">
                  <c:v>53.215294117647062</c:v>
                </c:pt>
                <c:pt idx="16">
                  <c:v>49.898888888888884</c:v>
                </c:pt>
                <c:pt idx="17">
                  <c:v>47.197894736842102</c:v>
                </c:pt>
                <c:pt idx="18">
                  <c:v>43.457000000000001</c:v>
                </c:pt>
              </c:numCache>
            </c:numRef>
          </c:xVal>
          <c:yVal>
            <c:numRef>
              <c:f>max_throughput_64!$I$2:$I$20</c:f>
              <c:numCache>
                <c:formatCode>General</c:formatCode>
                <c:ptCount val="19"/>
                <c:pt idx="0">
                  <c:v>0.99938474730998361</c:v>
                </c:pt>
                <c:pt idx="1">
                  <c:v>0.94742956194897121</c:v>
                </c:pt>
                <c:pt idx="2">
                  <c:v>0.7924014218296731</c:v>
                </c:pt>
                <c:pt idx="3">
                  <c:v>0.62982718481376176</c:v>
                </c:pt>
                <c:pt idx="4">
                  <c:v>0.50770316921391123</c:v>
                </c:pt>
                <c:pt idx="5">
                  <c:v>0.45051910458544941</c:v>
                </c:pt>
                <c:pt idx="6">
                  <c:v>0.5047841193758531</c:v>
                </c:pt>
                <c:pt idx="7">
                  <c:v>0.51492405089672078</c:v>
                </c:pt>
                <c:pt idx="8">
                  <c:v>0.50819953282206398</c:v>
                </c:pt>
                <c:pt idx="9">
                  <c:v>0.45282651113940992</c:v>
                </c:pt>
                <c:pt idx="10">
                  <c:v>0.40041359786569103</c:v>
                </c:pt>
                <c:pt idx="11">
                  <c:v>0.32535347145795823</c:v>
                </c:pt>
                <c:pt idx="12">
                  <c:v>0.28678656992791146</c:v>
                </c:pt>
                <c:pt idx="13">
                  <c:v>0.26203423241619972</c:v>
                </c:pt>
                <c:pt idx="14">
                  <c:v>0.24938598497698877</c:v>
                </c:pt>
                <c:pt idx="15">
                  <c:v>0.23014680007802088</c:v>
                </c:pt>
                <c:pt idx="16">
                  <c:v>0.21412347220728575</c:v>
                </c:pt>
                <c:pt idx="17">
                  <c:v>0.20156694368547776</c:v>
                </c:pt>
                <c:pt idx="18">
                  <c:v>0.18492370683709528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144D-A117-60256787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7680"/>
        <c:axId val="352199744"/>
      </c:scatterChart>
      <c:valAx>
        <c:axId val="3521776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99744"/>
        <c:crosses val="autoZero"/>
        <c:crossBetween val="midCat"/>
        <c:majorUnit val="40"/>
      </c:valAx>
      <c:valAx>
        <c:axId val="35219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77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64B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max_throughput_64!$F$1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max_throughput_64!$B$2:$B$20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max_throughput_64!$F$2:$F$20</c:f>
              <c:numCache>
                <c:formatCode>General</c:formatCode>
                <c:ptCount val="19"/>
                <c:pt idx="0">
                  <c:v>297.8</c:v>
                </c:pt>
                <c:pt idx="1">
                  <c:v>297.8</c:v>
                </c:pt>
                <c:pt idx="2">
                  <c:v>297.8</c:v>
                </c:pt>
                <c:pt idx="3">
                  <c:v>297.8</c:v>
                </c:pt>
                <c:pt idx="4">
                  <c:v>299.68</c:v>
                </c:pt>
                <c:pt idx="5">
                  <c:v>318.64999999999998</c:v>
                </c:pt>
                <c:pt idx="6">
                  <c:v>397.77</c:v>
                </c:pt>
                <c:pt idx="7">
                  <c:v>454.54</c:v>
                </c:pt>
                <c:pt idx="8">
                  <c:v>499.85</c:v>
                </c:pt>
                <c:pt idx="9">
                  <c:v>502.71</c:v>
                </c:pt>
                <c:pt idx="10">
                  <c:v>498.97</c:v>
                </c:pt>
                <c:pt idx="11">
                  <c:v>460.26</c:v>
                </c:pt>
                <c:pt idx="12">
                  <c:v>448.22</c:v>
                </c:pt>
                <c:pt idx="13">
                  <c:v>445.91</c:v>
                </c:pt>
                <c:pt idx="14">
                  <c:v>456.25</c:v>
                </c:pt>
                <c:pt idx="15">
                  <c:v>452.33</c:v>
                </c:pt>
                <c:pt idx="16">
                  <c:v>449.09</c:v>
                </c:pt>
                <c:pt idx="17">
                  <c:v>448.38</c:v>
                </c:pt>
                <c:pt idx="18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9248-89EC-902E97A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296"/>
        <c:axId val="351659392"/>
      </c:lineChart>
      <c:catAx>
        <c:axId val="4268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659392"/>
        <c:crosses val="autoZero"/>
        <c:auto val="1"/>
        <c:lblAlgn val="ctr"/>
        <c:lblOffset val="100"/>
        <c:tickMarkSkip val="1"/>
        <c:noMultiLvlLbl val="0"/>
      </c:catAx>
      <c:valAx>
        <c:axId val="351659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692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max_throughput_1024!$I$1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max_throughput_1024!$H$2:$H$20</c:f>
              <c:numCache>
                <c:formatCode>General</c:formatCode>
                <c:ptCount val="19"/>
                <c:pt idx="0">
                  <c:v>122.98333333333333</c:v>
                </c:pt>
                <c:pt idx="1">
                  <c:v>115.84857142857143</c:v>
                </c:pt>
                <c:pt idx="2">
                  <c:v>93.855000000000004</c:v>
                </c:pt>
                <c:pt idx="3">
                  <c:v>156.42888888888888</c:v>
                </c:pt>
                <c:pt idx="4">
                  <c:v>129.98800000000003</c:v>
                </c:pt>
                <c:pt idx="5">
                  <c:v>149.70727272727274</c:v>
                </c:pt>
                <c:pt idx="6">
                  <c:v>138.52333333333334</c:v>
                </c:pt>
                <c:pt idx="7">
                  <c:v>153.03230769230768</c:v>
                </c:pt>
                <c:pt idx="8">
                  <c:v>121.94857142857143</c:v>
                </c:pt>
                <c:pt idx="9">
                  <c:v>139.67866666666666</c:v>
                </c:pt>
                <c:pt idx="10">
                  <c:v>130.73249999999999</c:v>
                </c:pt>
                <c:pt idx="11">
                  <c:v>133.03058823529412</c:v>
                </c:pt>
                <c:pt idx="12">
                  <c:v>122.80444444444444</c:v>
                </c:pt>
                <c:pt idx="13">
                  <c:v>131.08526315789473</c:v>
                </c:pt>
                <c:pt idx="14">
                  <c:v>126.60799999999999</c:v>
                </c:pt>
                <c:pt idx="15">
                  <c:v>119.67428571428572</c:v>
                </c:pt>
                <c:pt idx="16">
                  <c:v>105.75545454545454</c:v>
                </c:pt>
                <c:pt idx="17">
                  <c:v>101.15739130434783</c:v>
                </c:pt>
                <c:pt idx="18">
                  <c:v>97.262500000000003</c:v>
                </c:pt>
              </c:numCache>
            </c:numRef>
          </c:xVal>
          <c:yVal>
            <c:numRef>
              <c:f>max_throughput_1024!$I$2:$I$20</c:f>
              <c:numCache>
                <c:formatCode>General</c:formatCode>
                <c:ptCount val="19"/>
                <c:pt idx="0">
                  <c:v>0.74819501695401136</c:v>
                </c:pt>
                <c:pt idx="1">
                  <c:v>0.65945616417262987</c:v>
                </c:pt>
                <c:pt idx="2">
                  <c:v>0.35054844205352031</c:v>
                </c:pt>
                <c:pt idx="3">
                  <c:v>0.96977521311712267</c:v>
                </c:pt>
                <c:pt idx="4">
                  <c:v>0.82172534145707199</c:v>
                </c:pt>
                <c:pt idx="5">
                  <c:v>0.94893244050003323</c:v>
                </c:pt>
                <c:pt idx="6">
                  <c:v>0.89072936921700363</c:v>
                </c:pt>
                <c:pt idx="7">
                  <c:v>0.96034913723622384</c:v>
                </c:pt>
                <c:pt idx="8">
                  <c:v>0.7361188465812285</c:v>
                </c:pt>
                <c:pt idx="9">
                  <c:v>0.8983433796669964</c:v>
                </c:pt>
                <c:pt idx="10">
                  <c:v>0.82865549223181711</c:v>
                </c:pt>
                <c:pt idx="11">
                  <c:v>0.84894414494222492</c:v>
                </c:pt>
                <c:pt idx="12">
                  <c:v>0.74612836218555345</c:v>
                </c:pt>
                <c:pt idx="13">
                  <c:v>0.83187821296027864</c:v>
                </c:pt>
                <c:pt idx="14">
                  <c:v>0.78808994868231208</c:v>
                </c:pt>
                <c:pt idx="15">
                  <c:v>0.70857817434735626</c:v>
                </c:pt>
                <c:pt idx="16">
                  <c:v>0.51843534294733096</c:v>
                </c:pt>
                <c:pt idx="17">
                  <c:v>0.45226489565165151</c:v>
                </c:pt>
                <c:pt idx="18">
                  <c:v>0.39716289186519488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7-8648-B068-9BA2457F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0144"/>
        <c:axId val="427074864"/>
      </c:scatterChart>
      <c:valAx>
        <c:axId val="400360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4864"/>
        <c:crosses val="autoZero"/>
        <c:crossBetween val="midCat"/>
        <c:majorUnit val="10"/>
      </c:valAx>
      <c:valAx>
        <c:axId val="4270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1024B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max_throughput_1024!$F$1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max_throughput_1024!$B$9:$B$36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1550</c:v>
                </c:pt>
                <c:pt idx="19">
                  <c:v>1600</c:v>
                </c:pt>
                <c:pt idx="20">
                  <c:v>1650</c:v>
                </c:pt>
                <c:pt idx="21">
                  <c:v>1700</c:v>
                </c:pt>
                <c:pt idx="22">
                  <c:v>1750</c:v>
                </c:pt>
                <c:pt idx="23">
                  <c:v>1800</c:v>
                </c:pt>
                <c:pt idx="24">
                  <c:v>1850</c:v>
                </c:pt>
                <c:pt idx="25">
                  <c:v>1900</c:v>
                </c:pt>
                <c:pt idx="26">
                  <c:v>1950</c:v>
                </c:pt>
                <c:pt idx="27">
                  <c:v>2000</c:v>
                </c:pt>
              </c:numCache>
            </c:numRef>
          </c:cat>
          <c:val>
            <c:numRef>
              <c:f>max_throughput_1024!$F$9:$F$36</c:f>
              <c:numCache>
                <c:formatCode>General</c:formatCode>
                <c:ptCount val="28"/>
                <c:pt idx="0">
                  <c:v>994.71</c:v>
                </c:pt>
                <c:pt idx="1">
                  <c:v>853.64</c:v>
                </c:pt>
                <c:pt idx="2">
                  <c:v>1047.5899999999999</c:v>
                </c:pt>
                <c:pt idx="3">
                  <c:v>1045.8599999999999</c:v>
                </c:pt>
                <c:pt idx="4">
                  <c:v>1130.76</c:v>
                </c:pt>
                <c:pt idx="5">
                  <c:v>1105.24</c:v>
                </c:pt>
                <c:pt idx="6">
                  <c:v>1245.31</c:v>
                </c:pt>
                <c:pt idx="7">
                  <c:v>1266.08</c:v>
                </c:pt>
                <c:pt idx="8">
                  <c:v>1256.58</c:v>
                </c:pt>
                <c:pt idx="9">
                  <c:v>1163.31</c:v>
                </c:pt>
                <c:pt idx="10">
                  <c:v>1163.31</c:v>
                </c:pt>
                <c:pt idx="11">
                  <c:v>1167.1500000000001</c:v>
                </c:pt>
                <c:pt idx="12">
                  <c:v>1168.3800000000001</c:v>
                </c:pt>
                <c:pt idx="13">
                  <c:v>1168.3800000000001</c:v>
                </c:pt>
                <c:pt idx="14">
                  <c:v>1304.77</c:v>
                </c:pt>
                <c:pt idx="15">
                  <c:v>1302.44</c:v>
                </c:pt>
                <c:pt idx="16">
                  <c:v>1176.5</c:v>
                </c:pt>
                <c:pt idx="17">
                  <c:v>1204.25</c:v>
                </c:pt>
                <c:pt idx="18">
                  <c:v>1269.71</c:v>
                </c:pt>
                <c:pt idx="19">
                  <c:v>1203.22</c:v>
                </c:pt>
                <c:pt idx="20">
                  <c:v>1218.0899999999999</c:v>
                </c:pt>
                <c:pt idx="21">
                  <c:v>1218.0899999999999</c:v>
                </c:pt>
                <c:pt idx="22">
                  <c:v>1229.95</c:v>
                </c:pt>
                <c:pt idx="23">
                  <c:v>1361.87</c:v>
                </c:pt>
                <c:pt idx="24">
                  <c:v>1413.32</c:v>
                </c:pt>
                <c:pt idx="25">
                  <c:v>1392.84</c:v>
                </c:pt>
                <c:pt idx="26">
                  <c:v>1392.84</c:v>
                </c:pt>
                <c:pt idx="27">
                  <c:v>1248.99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214F-AEEF-78CFA8C2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71936"/>
        <c:axId val="400305888"/>
      </c:lineChart>
      <c:catAx>
        <c:axId val="3999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05888"/>
        <c:crosses val="autoZero"/>
        <c:auto val="1"/>
        <c:lblAlgn val="ctr"/>
        <c:lblOffset val="100"/>
        <c:noMultiLvlLbl val="0"/>
      </c:catAx>
      <c:valAx>
        <c:axId val="4003058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97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controlled)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xVal>
          <c:yVal>
            <c:numRef>
              <c:f>pkt_slo!$I$1:$I$61</c:f>
              <c:numCache>
                <c:formatCode>General</c:formatCode>
                <c:ptCount val="61"/>
                <c:pt idx="0">
                  <c:v>0.99999993373688434</c:v>
                </c:pt>
                <c:pt idx="1">
                  <c:v>0.99984724742372655</c:v>
                </c:pt>
                <c:pt idx="2">
                  <c:v>0.99380374812667027</c:v>
                </c:pt>
                <c:pt idx="3">
                  <c:v>0.95618525113910913</c:v>
                </c:pt>
                <c:pt idx="4">
                  <c:v>0.86725099537491324</c:v>
                </c:pt>
                <c:pt idx="5">
                  <c:v>0.74249766200457135</c:v>
                </c:pt>
                <c:pt idx="6">
                  <c:v>0.61069255650814036</c:v>
                </c:pt>
                <c:pt idx="7">
                  <c:v>0.49140192412749584</c:v>
                </c:pt>
                <c:pt idx="8">
                  <c:v>0.39212460625442325</c:v>
                </c:pt>
                <c:pt idx="9">
                  <c:v>0.31305373442383005</c:v>
                </c:pt>
                <c:pt idx="10">
                  <c:v>0.30725531831574993</c:v>
                </c:pt>
                <c:pt idx="11">
                  <c:v>0.43301945765083294</c:v>
                </c:pt>
                <c:pt idx="12">
                  <c:v>0.39401439854064585</c:v>
                </c:pt>
                <c:pt idx="13">
                  <c:v>0.46033332721582215</c:v>
                </c:pt>
                <c:pt idx="14">
                  <c:v>0.41095468081401837</c:v>
                </c:pt>
                <c:pt idx="15">
                  <c:v>0.43875041321689812</c:v>
                </c:pt>
                <c:pt idx="16">
                  <c:v>0.5024079308128655</c:v>
                </c:pt>
                <c:pt idx="17">
                  <c:v>0.42977617102550913</c:v>
                </c:pt>
                <c:pt idx="18">
                  <c:v>0.38770530994028973</c:v>
                </c:pt>
                <c:pt idx="19">
                  <c:v>0.36204909945098562</c:v>
                </c:pt>
                <c:pt idx="20">
                  <c:v>0.42862645383938697</c:v>
                </c:pt>
                <c:pt idx="21">
                  <c:v>0.56961913812550169</c:v>
                </c:pt>
                <c:pt idx="22">
                  <c:v>0.52522931390848626</c:v>
                </c:pt>
                <c:pt idx="23">
                  <c:v>0.51088685562484226</c:v>
                </c:pt>
                <c:pt idx="24">
                  <c:v>0.57788059730772368</c:v>
                </c:pt>
                <c:pt idx="25">
                  <c:v>0.47771052412609033</c:v>
                </c:pt>
                <c:pt idx="26">
                  <c:v>0.44861893700282818</c:v>
                </c:pt>
                <c:pt idx="27">
                  <c:v>0.42397857520481019</c:v>
                </c:pt>
                <c:pt idx="28">
                  <c:v>0.40860377989078472</c:v>
                </c:pt>
                <c:pt idx="29">
                  <c:v>0.46751407044348298</c:v>
                </c:pt>
                <c:pt idx="30">
                  <c:v>0.35140418247391941</c:v>
                </c:pt>
                <c:pt idx="31">
                  <c:v>0.33424877288197341</c:v>
                </c:pt>
                <c:pt idx="32">
                  <c:v>0.41357793863222841</c:v>
                </c:pt>
                <c:pt idx="33">
                  <c:v>0.54930546977219663</c:v>
                </c:pt>
                <c:pt idx="34">
                  <c:v>0.4616897443062703</c:v>
                </c:pt>
                <c:pt idx="35">
                  <c:v>0.43176827364818537</c:v>
                </c:pt>
                <c:pt idx="36">
                  <c:v>0.45910388000913549</c:v>
                </c:pt>
                <c:pt idx="37">
                  <c:v>0.4546837726657586</c:v>
                </c:pt>
                <c:pt idx="38">
                  <c:v>0.41151043482470978</c:v>
                </c:pt>
                <c:pt idx="39">
                  <c:v>0.43945345666063818</c:v>
                </c:pt>
                <c:pt idx="40">
                  <c:v>0.46435279239905031</c:v>
                </c:pt>
                <c:pt idx="41">
                  <c:v>0.438321547763874</c:v>
                </c:pt>
                <c:pt idx="42">
                  <c:v>0.41366788491919554</c:v>
                </c:pt>
                <c:pt idx="43">
                  <c:v>0.38129657734030376</c:v>
                </c:pt>
                <c:pt idx="44">
                  <c:v>0.44178384292382961</c:v>
                </c:pt>
                <c:pt idx="45">
                  <c:v>0.4757564923068599</c:v>
                </c:pt>
                <c:pt idx="46">
                  <c:v>0.43255925879957458</c:v>
                </c:pt>
                <c:pt idx="47">
                  <c:v>0.41048292761091404</c:v>
                </c:pt>
                <c:pt idx="48">
                  <c:v>0.38951904672308646</c:v>
                </c:pt>
                <c:pt idx="49">
                  <c:v>0.36964460622472833</c:v>
                </c:pt>
                <c:pt idx="50">
                  <c:v>0.26436784781411687</c:v>
                </c:pt>
                <c:pt idx="51">
                  <c:v>0.25872573053297854</c:v>
                </c:pt>
                <c:pt idx="52">
                  <c:v>0.24205171664237463</c:v>
                </c:pt>
                <c:pt idx="53">
                  <c:v>0.26867617364244445</c:v>
                </c:pt>
                <c:pt idx="54">
                  <c:v>0.31640360564196585</c:v>
                </c:pt>
                <c:pt idx="55">
                  <c:v>0.28922617687414442</c:v>
                </c:pt>
                <c:pt idx="56">
                  <c:v>0.21179052426718345</c:v>
                </c:pt>
                <c:pt idx="57">
                  <c:v>0.20163503209385616</c:v>
                </c:pt>
                <c:pt idx="58">
                  <c:v>0.1917456571923328</c:v>
                </c:pt>
                <c:pt idx="59">
                  <c:v>0.18245872954937328</c:v>
                </c:pt>
                <c:pt idx="60">
                  <c:v>0.17500639286138847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D-FD41-965D-9080C198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9232"/>
        <c:axId val="401530480"/>
      </c:scatterChart>
      <c:valAx>
        <c:axId val="437679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30480"/>
        <c:crosses val="autoZero"/>
        <c:crossBetween val="midCat"/>
        <c:majorUnit val="30"/>
      </c:valAx>
      <c:valAx>
        <c:axId val="40153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8</xdr:row>
      <xdr:rowOff>50800</xdr:rowOff>
    </xdr:from>
    <xdr:to>
      <xdr:col>12</xdr:col>
      <xdr:colOff>292100</xdr:colOff>
      <xdr:row>21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29DCA0-C3A4-9E4C-AE47-DD3DFAE6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88900</xdr:rowOff>
    </xdr:from>
    <xdr:to>
      <xdr:col>8</xdr:col>
      <xdr:colOff>368300</xdr:colOff>
      <xdr:row>20</xdr:row>
      <xdr:rowOff>88900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F86F3CF-F4FD-0844-B5ED-FF4629B465EC}"/>
            </a:ext>
          </a:extLst>
        </xdr:cNvPr>
        <xdr:cNvSpPr/>
      </xdr:nvSpPr>
      <xdr:spPr>
        <a:xfrm>
          <a:off x="4762500" y="2247900"/>
          <a:ext cx="1041400" cy="215900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368300</xdr:colOff>
      <xdr:row>10</xdr:row>
      <xdr:rowOff>76200</xdr:rowOff>
    </xdr:from>
    <xdr:to>
      <xdr:col>11</xdr:col>
      <xdr:colOff>393700</xdr:colOff>
      <xdr:row>20</xdr:row>
      <xdr:rowOff>76200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173604C-1E1A-264E-8B96-71B51E3B38F4}"/>
            </a:ext>
          </a:extLst>
        </xdr:cNvPr>
        <xdr:cNvSpPr/>
      </xdr:nvSpPr>
      <xdr:spPr>
        <a:xfrm>
          <a:off x="6477000" y="2235200"/>
          <a:ext cx="1371600" cy="215900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431342</xdr:colOff>
      <xdr:row>11</xdr:row>
      <xdr:rowOff>35698</xdr:rowOff>
    </xdr:from>
    <xdr:to>
      <xdr:col>10</xdr:col>
      <xdr:colOff>240270</xdr:colOff>
      <xdr:row>24</xdr:row>
      <xdr:rowOff>171622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9290CE-7A7A-FF4F-A587-F02C4405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9</xdr:row>
      <xdr:rowOff>127000</xdr:rowOff>
    </xdr:from>
    <xdr:to>
      <xdr:col>10</xdr:col>
      <xdr:colOff>305615</xdr:colOff>
      <xdr:row>21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2BE11E-4506-0441-A9D5-2B1A2B68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120650</xdr:rowOff>
    </xdr:from>
    <xdr:to>
      <xdr:col>8</xdr:col>
      <xdr:colOff>711200</xdr:colOff>
      <xdr:row>21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3EDB62-B9F1-CC47-A9EB-33864300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200025</xdr:rowOff>
    </xdr:from>
    <xdr:to>
      <xdr:col>15</xdr:col>
      <xdr:colOff>57150</xdr:colOff>
      <xdr:row>19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FC497-4DF3-432D-932C-607FBFC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261937</xdr:colOff>
      <xdr:row>21</xdr:row>
      <xdr:rowOff>76200</xdr:rowOff>
    </xdr:from>
    <xdr:to>
      <xdr:col>6</xdr:col>
      <xdr:colOff>219075</xdr:colOff>
      <xdr:row>34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561D82-9A4B-4AC7-8A3A-73EC8DF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21</xdr:row>
      <xdr:rowOff>76200</xdr:rowOff>
    </xdr:from>
    <xdr:to>
      <xdr:col>11</xdr:col>
      <xdr:colOff>628650</xdr:colOff>
      <xdr:row>34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EE4D1B-3F7E-4E99-9162-713FC320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5</xdr:row>
      <xdr:rowOff>152400</xdr:rowOff>
    </xdr:from>
    <xdr:to>
      <xdr:col>14</xdr:col>
      <xdr:colOff>581187</xdr:colOff>
      <xdr:row>20</xdr:row>
      <xdr:rowOff>107627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284E55-CAF6-9947-9C59-236D53F1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55210</xdr:colOff>
      <xdr:row>7</xdr:row>
      <xdr:rowOff>154609</xdr:rowOff>
    </xdr:from>
    <xdr:to>
      <xdr:col>10</xdr:col>
      <xdr:colOff>552174</xdr:colOff>
      <xdr:row>19</xdr:row>
      <xdr:rowOff>33130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5614171-388E-8741-8CF5-7C0D51D60FB4}"/>
            </a:ext>
          </a:extLst>
        </xdr:cNvPr>
        <xdr:cNvSpPr/>
      </xdr:nvSpPr>
      <xdr:spPr>
        <a:xfrm>
          <a:off x="6957384" y="1733826"/>
          <a:ext cx="496964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384551</xdr:colOff>
      <xdr:row>22</xdr:row>
      <xdr:rowOff>206429</xdr:rowOff>
    </xdr:from>
    <xdr:to>
      <xdr:col>16</xdr:col>
      <xdr:colOff>203200</xdr:colOff>
      <xdr:row>34</xdr:row>
      <xdr:rowOff>198781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9E1DF24-080F-5145-8406-DC383501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143563</xdr:colOff>
      <xdr:row>26</xdr:row>
      <xdr:rowOff>33126</xdr:rowOff>
    </xdr:from>
    <xdr:to>
      <xdr:col>13</xdr:col>
      <xdr:colOff>253997</xdr:colOff>
      <xdr:row>26</xdr:row>
      <xdr:rowOff>143560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460214B9-C617-8841-90CF-37256118042B}"/>
            </a:ext>
          </a:extLst>
        </xdr:cNvPr>
        <xdr:cNvSpPr/>
      </xdr:nvSpPr>
      <xdr:spPr>
        <a:xfrm>
          <a:off x="9066693" y="595243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152393</xdr:colOff>
      <xdr:row>7</xdr:row>
      <xdr:rowOff>163444</xdr:rowOff>
    </xdr:from>
    <xdr:to>
      <xdr:col>14</xdr:col>
      <xdr:colOff>121478</xdr:colOff>
      <xdr:row>19</xdr:row>
      <xdr:rowOff>41965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DFA92A-D700-244A-8DB6-60593B4D89B2}"/>
            </a:ext>
          </a:extLst>
        </xdr:cNvPr>
        <xdr:cNvSpPr/>
      </xdr:nvSpPr>
      <xdr:spPr>
        <a:xfrm>
          <a:off x="7728219" y="1742661"/>
          <a:ext cx="1990042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4</xdr:row>
      <xdr:rowOff>152400</xdr:rowOff>
    </xdr:from>
    <xdr:to>
      <xdr:col>15</xdr:col>
      <xdr:colOff>139700</xdr:colOff>
      <xdr:row>18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85F58C-4184-144D-B556-0B2DEE5E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25400</xdr:rowOff>
    </xdr:from>
    <xdr:to>
      <xdr:col>17</xdr:col>
      <xdr:colOff>254000</xdr:colOff>
      <xdr:row>31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E72C0E-8F32-534A-AB70-43FCAC57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233680</xdr:colOff>
      <xdr:row>23</xdr:row>
      <xdr:rowOff>60960</xdr:rowOff>
    </xdr:from>
    <xdr:to>
      <xdr:col>16</xdr:col>
      <xdr:colOff>344114</xdr:colOff>
      <xdr:row>23</xdr:row>
      <xdr:rowOff>171394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E015F192-3711-7443-ADB7-181C4BC615FB}"/>
            </a:ext>
          </a:extLst>
        </xdr:cNvPr>
        <xdr:cNvSpPr/>
      </xdr:nvSpPr>
      <xdr:spPr>
        <a:xfrm>
          <a:off x="11145520" y="527304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497840</xdr:colOff>
      <xdr:row>6</xdr:row>
      <xdr:rowOff>142240</xdr:rowOff>
    </xdr:from>
    <xdr:to>
      <xdr:col>14</xdr:col>
      <xdr:colOff>294640</xdr:colOff>
      <xdr:row>17</xdr:row>
      <xdr:rowOff>40640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8CCF68C-8991-9349-A3E8-1D87E23B3EDB}"/>
            </a:ext>
          </a:extLst>
        </xdr:cNvPr>
        <xdr:cNvSpPr/>
      </xdr:nvSpPr>
      <xdr:spPr>
        <a:xfrm>
          <a:off x="8727440" y="1544320"/>
          <a:ext cx="1137920" cy="242824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31108</xdr:colOff>
      <xdr:row>0</xdr:row>
      <xdr:rowOff>84410</xdr:rowOff>
    </xdr:from>
    <xdr:to>
      <xdr:col>15</xdr:col>
      <xdr:colOff>273402</xdr:colOff>
      <xdr:row>13</xdr:row>
      <xdr:rowOff>13405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132EC-8080-5F47-BE93-CA5DB64D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5108</xdr:colOff>
      <xdr:row>14</xdr:row>
      <xdr:rowOff>139262</xdr:rowOff>
    </xdr:from>
    <xdr:to>
      <xdr:col>15</xdr:col>
      <xdr:colOff>253999</xdr:colOff>
      <xdr:row>28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CF2EE2-23F8-684D-BDBE-FDE55BB5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292213</xdr:colOff>
      <xdr:row>16</xdr:row>
      <xdr:rowOff>164353</xdr:rowOff>
    </xdr:from>
    <xdr:to>
      <xdr:col>15</xdr:col>
      <xdr:colOff>104291</xdr:colOff>
      <xdr:row>26</xdr:row>
      <xdr:rowOff>177800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BE094FD-8ABC-0041-86D8-1EB765919F6F}"/>
            </a:ext>
          </a:extLst>
        </xdr:cNvPr>
        <xdr:cNvSpPr/>
      </xdr:nvSpPr>
      <xdr:spPr>
        <a:xfrm>
          <a:off x="11778408" y="3580990"/>
          <a:ext cx="632520" cy="214884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16</xdr:row>
      <xdr:rowOff>174812</xdr:rowOff>
    </xdr:from>
    <xdr:to>
      <xdr:col>11</xdr:col>
      <xdr:colOff>7470</xdr:colOff>
      <xdr:row>26</xdr:row>
      <xdr:rowOff>177800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301CF16-7641-2E4A-BFC1-E7EF6DD43FB4}"/>
            </a:ext>
          </a:extLst>
        </xdr:cNvPr>
        <xdr:cNvSpPr/>
      </xdr:nvSpPr>
      <xdr:spPr>
        <a:xfrm>
          <a:off x="8681321" y="3696945"/>
          <a:ext cx="453216" cy="2204322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26</xdr:row>
      <xdr:rowOff>169153</xdr:rowOff>
    </xdr:from>
    <xdr:to>
      <xdr:col>11</xdr:col>
      <xdr:colOff>61737</xdr:colOff>
      <xdr:row>27</xdr:row>
      <xdr:rowOff>169154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15316FA-B7F5-0048-904B-537B4573A3DD}"/>
            </a:ext>
          </a:extLst>
        </xdr:cNvPr>
        <xdr:cNvSpPr/>
      </xdr:nvSpPr>
      <xdr:spPr>
        <a:xfrm>
          <a:off x="8747125" y="5892620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610656</xdr:colOff>
      <xdr:row>26</xdr:row>
      <xdr:rowOff>160686</xdr:rowOff>
    </xdr:from>
    <xdr:to>
      <xdr:col>15</xdr:col>
      <xdr:colOff>222602</xdr:colOff>
      <xdr:row>27</xdr:row>
      <xdr:rowOff>160687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913BA16-9EC5-6E46-8D58-CC3893C146B6}"/>
            </a:ext>
          </a:extLst>
        </xdr:cNvPr>
        <xdr:cNvSpPr/>
      </xdr:nvSpPr>
      <xdr:spPr>
        <a:xfrm>
          <a:off x="12226923" y="5884153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375521</xdr:colOff>
      <xdr:row>2</xdr:row>
      <xdr:rowOff>110066</xdr:rowOff>
    </xdr:from>
    <xdr:to>
      <xdr:col>11</xdr:col>
      <xdr:colOff>76200</xdr:colOff>
      <xdr:row>11</xdr:row>
      <xdr:rowOff>152400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BEC0FFCC-5249-EC4B-BF30-F235BDEB80FD}"/>
            </a:ext>
          </a:extLst>
        </xdr:cNvPr>
        <xdr:cNvSpPr/>
      </xdr:nvSpPr>
      <xdr:spPr>
        <a:xfrm>
          <a:off x="8672854" y="550333"/>
          <a:ext cx="530413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409387</xdr:colOff>
      <xdr:row>2</xdr:row>
      <xdr:rowOff>126999</xdr:rowOff>
    </xdr:from>
    <xdr:to>
      <xdr:col>14</xdr:col>
      <xdr:colOff>618066</xdr:colOff>
      <xdr:row>11</xdr:row>
      <xdr:rowOff>169333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D349F9F-031A-9945-AEC5-1D9C825F5949}"/>
            </a:ext>
          </a:extLst>
        </xdr:cNvPr>
        <xdr:cNvSpPr/>
      </xdr:nvSpPr>
      <xdr:spPr>
        <a:xfrm>
          <a:off x="9536454" y="567266"/>
          <a:ext cx="2697879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5108</xdr:colOff>
      <xdr:row>26</xdr:row>
      <xdr:rowOff>177736</xdr:rowOff>
    </xdr:from>
    <xdr:to>
      <xdr:col>15</xdr:col>
      <xdr:colOff>253999</xdr:colOff>
      <xdr:row>43</xdr:row>
      <xdr:rowOff>114673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0264D3-0F96-764B-A180-68831D00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292213</xdr:colOff>
      <xdr:row>30</xdr:row>
      <xdr:rowOff>202827</xdr:rowOff>
    </xdr:from>
    <xdr:to>
      <xdr:col>15</xdr:col>
      <xdr:colOff>104291</xdr:colOff>
      <xdr:row>42</xdr:row>
      <xdr:rowOff>4608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1436050-309E-B649-8594-83E505AA51A4}"/>
            </a:ext>
          </a:extLst>
        </xdr:cNvPr>
        <xdr:cNvSpPr/>
      </xdr:nvSpPr>
      <xdr:spPr>
        <a:xfrm>
          <a:off x="11908480" y="6366560"/>
          <a:ext cx="641811" cy="22232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31</xdr:row>
      <xdr:rowOff>1619</xdr:rowOff>
    </xdr:from>
    <xdr:to>
      <xdr:col>11</xdr:col>
      <xdr:colOff>7470</xdr:colOff>
      <xdr:row>42</xdr:row>
      <xdr:rowOff>4608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FC3AD39-E501-BF4E-8925-353114F69B35}"/>
            </a:ext>
          </a:extLst>
        </xdr:cNvPr>
        <xdr:cNvSpPr/>
      </xdr:nvSpPr>
      <xdr:spPr>
        <a:xfrm>
          <a:off x="8658230" y="5562680"/>
          <a:ext cx="450907" cy="211965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41</xdr:row>
      <xdr:rowOff>219957</xdr:rowOff>
    </xdr:from>
    <xdr:to>
      <xdr:col>11</xdr:col>
      <xdr:colOff>61737</xdr:colOff>
      <xdr:row>42</xdr:row>
      <xdr:rowOff>219958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BD87F37-7C20-974D-B659-2902FD0A1E6C}"/>
            </a:ext>
          </a:extLst>
        </xdr:cNvPr>
        <xdr:cNvSpPr/>
      </xdr:nvSpPr>
      <xdr:spPr>
        <a:xfrm>
          <a:off x="8747125" y="7950024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441321</xdr:colOff>
      <xdr:row>41</xdr:row>
      <xdr:rowOff>211490</xdr:rowOff>
    </xdr:from>
    <xdr:to>
      <xdr:col>15</xdr:col>
      <xdr:colOff>53267</xdr:colOff>
      <xdr:row>42</xdr:row>
      <xdr:rowOff>211491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28EABD6-18B3-6F49-818C-18335E7124A0}"/>
            </a:ext>
          </a:extLst>
        </xdr:cNvPr>
        <xdr:cNvSpPr/>
      </xdr:nvSpPr>
      <xdr:spPr>
        <a:xfrm>
          <a:off x="12057588" y="7941557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6928</xdr:colOff>
      <xdr:row>6</xdr:row>
      <xdr:rowOff>126999</xdr:rowOff>
    </xdr:from>
    <xdr:to>
      <xdr:col>14</xdr:col>
      <xdr:colOff>236297</xdr:colOff>
      <xdr:row>23</xdr:row>
      <xdr:rowOff>118533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D9F6D9F-5474-BD43-88C5-304EB91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369361</xdr:colOff>
      <xdr:row>8</xdr:row>
      <xdr:rowOff>135467</xdr:rowOff>
    </xdr:from>
    <xdr:to>
      <xdr:col>13</xdr:col>
      <xdr:colOff>618066</xdr:colOff>
      <xdr:row>22</xdr:row>
      <xdr:rowOff>25400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09215FD-5410-E243-825B-EFEB2E08DE7C}"/>
            </a:ext>
          </a:extLst>
        </xdr:cNvPr>
        <xdr:cNvSpPr/>
      </xdr:nvSpPr>
      <xdr:spPr>
        <a:xfrm>
          <a:off x="9496428" y="1701800"/>
          <a:ext cx="1908171" cy="25315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798187</xdr:colOff>
      <xdr:row>52</xdr:row>
      <xdr:rowOff>157033</xdr:rowOff>
    </xdr:from>
    <xdr:to>
      <xdr:col>15</xdr:col>
      <xdr:colOff>431937</xdr:colOff>
      <xdr:row>68</xdr:row>
      <xdr:rowOff>83083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C00B9A9-2A7A-C94A-AC22-E2D22B0B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364614</xdr:colOff>
      <xdr:row>55</xdr:row>
      <xdr:rowOff>12022</xdr:rowOff>
    </xdr:from>
    <xdr:to>
      <xdr:col>14</xdr:col>
      <xdr:colOff>496410</xdr:colOff>
      <xdr:row>65</xdr:row>
      <xdr:rowOff>136705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BB5B55B-53A8-7449-B0BE-1B5884B58CCD}"/>
            </a:ext>
          </a:extLst>
        </xdr:cNvPr>
        <xdr:cNvSpPr/>
      </xdr:nvSpPr>
      <xdr:spPr>
        <a:xfrm>
          <a:off x="11869320" y="11516728"/>
          <a:ext cx="131796" cy="22164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724717</xdr:colOff>
      <xdr:row>55</xdr:row>
      <xdr:rowOff>59345</xdr:rowOff>
    </xdr:from>
    <xdr:to>
      <xdr:col>15</xdr:col>
      <xdr:colOff>282765</xdr:colOff>
      <xdr:row>56</xdr:row>
      <xdr:rowOff>142429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72E5CBB-144A-044C-AF60-2FD7D16F2297}"/>
            </a:ext>
          </a:extLst>
        </xdr:cNvPr>
        <xdr:cNvSpPr/>
      </xdr:nvSpPr>
      <xdr:spPr>
        <a:xfrm>
          <a:off x="11407658" y="11564051"/>
          <a:ext cx="1201578" cy="292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(75593, 2039.37)</a:t>
          </a:r>
          <a:r>
            <a:rPr lang="en-US" altLang="ko-KR" sz="9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788461</xdr:colOff>
      <xdr:row>18</xdr:row>
      <xdr:rowOff>46567</xdr:rowOff>
    </xdr:from>
    <xdr:to>
      <xdr:col>19</xdr:col>
      <xdr:colOff>211666</xdr:colOff>
      <xdr:row>29</xdr:row>
      <xdr:rowOff>152400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2F1CFC-11FE-2F4E-8803-A4438A6DC719}"/>
            </a:ext>
          </a:extLst>
        </xdr:cNvPr>
        <xdr:cNvSpPr/>
      </xdr:nvSpPr>
      <xdr:spPr>
        <a:xfrm>
          <a:off x="13996461" y="3932767"/>
          <a:ext cx="1899705" cy="24807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654050</xdr:colOff>
      <xdr:row>7</xdr:row>
      <xdr:rowOff>69850</xdr:rowOff>
    </xdr:from>
    <xdr:to>
      <xdr:col>14</xdr:col>
      <xdr:colOff>101600</xdr:colOff>
      <xdr:row>22</xdr:row>
      <xdr:rowOff>88900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BA883B3-AB83-6D48-BC3B-60DE9C93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190500</xdr:rowOff>
    </xdr:from>
    <xdr:to>
      <xdr:col>12</xdr:col>
      <xdr:colOff>266700</xdr:colOff>
      <xdr:row>19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E01CA9-75B9-464F-9450-0108C4C6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</xdr:row>
      <xdr:rowOff>0</xdr:rowOff>
    </xdr:from>
    <xdr:to>
      <xdr:col>17</xdr:col>
      <xdr:colOff>101600</xdr:colOff>
      <xdr:row>13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4D2284-C772-994A-8C34-A393980E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2_rms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2_rmsle"/>
    </sheetNames>
    <sheetDataSet>
      <sheetData sheetId="0">
        <row r="1">
          <cell r="A1">
            <v>20000</v>
          </cell>
          <cell r="B1">
            <v>19999.999999999902</v>
          </cell>
        </row>
        <row r="2">
          <cell r="A2">
            <v>30000</v>
          </cell>
          <cell r="B2">
            <v>30100</v>
          </cell>
        </row>
        <row r="3">
          <cell r="A3">
            <v>100000</v>
          </cell>
          <cell r="B3">
            <v>80699.999999999898</v>
          </cell>
        </row>
        <row r="4">
          <cell r="A4">
            <v>20000</v>
          </cell>
          <cell r="B4">
            <v>19999.999999999902</v>
          </cell>
        </row>
        <row r="5">
          <cell r="A5">
            <v>100000</v>
          </cell>
          <cell r="B5">
            <v>80299.999999999898</v>
          </cell>
        </row>
        <row r="6">
          <cell r="A6">
            <v>60000</v>
          </cell>
          <cell r="B6">
            <v>60000.000000000102</v>
          </cell>
        </row>
        <row r="7">
          <cell r="A7">
            <v>50000</v>
          </cell>
          <cell r="B7">
            <v>50099.999999999898</v>
          </cell>
        </row>
        <row r="8">
          <cell r="A8">
            <v>70000</v>
          </cell>
          <cell r="B8">
            <v>69999.999999999898</v>
          </cell>
        </row>
        <row r="9">
          <cell r="A9">
            <v>30000</v>
          </cell>
          <cell r="B9">
            <v>29900</v>
          </cell>
        </row>
        <row r="10">
          <cell r="A10">
            <v>1000</v>
          </cell>
          <cell r="B10">
            <v>1135</v>
          </cell>
        </row>
        <row r="11">
          <cell r="A11">
            <v>100000</v>
          </cell>
          <cell r="B11">
            <v>79999.999999999898</v>
          </cell>
        </row>
        <row r="12">
          <cell r="A12">
            <v>30000</v>
          </cell>
          <cell r="B12">
            <v>29800</v>
          </cell>
        </row>
        <row r="13">
          <cell r="A13">
            <v>30000</v>
          </cell>
          <cell r="B13">
            <v>30000</v>
          </cell>
        </row>
        <row r="14">
          <cell r="A14">
            <v>10000</v>
          </cell>
          <cell r="B14">
            <v>11100</v>
          </cell>
        </row>
        <row r="15">
          <cell r="A15">
            <v>10000</v>
          </cell>
          <cell r="B15">
            <v>9990</v>
          </cell>
        </row>
        <row r="16">
          <cell r="A16">
            <v>20000</v>
          </cell>
          <cell r="B16">
            <v>20499.999999999902</v>
          </cell>
        </row>
        <row r="17">
          <cell r="A17">
            <v>80000</v>
          </cell>
          <cell r="B17">
            <v>78000</v>
          </cell>
        </row>
        <row r="18">
          <cell r="A18">
            <v>9000</v>
          </cell>
          <cell r="B18">
            <v>7615.00000000001</v>
          </cell>
        </row>
        <row r="19">
          <cell r="A19">
            <v>90000</v>
          </cell>
          <cell r="B19">
            <v>80199.999999999898</v>
          </cell>
        </row>
        <row r="20">
          <cell r="A20">
            <v>100000</v>
          </cell>
          <cell r="B20">
            <v>99299.999999999898</v>
          </cell>
        </row>
        <row r="21">
          <cell r="A21">
            <v>20000</v>
          </cell>
          <cell r="B21">
            <v>19999.999999999902</v>
          </cell>
        </row>
        <row r="22">
          <cell r="A22">
            <v>50000</v>
          </cell>
          <cell r="B22">
            <v>41299.999999999898</v>
          </cell>
        </row>
        <row r="23">
          <cell r="A23">
            <v>5500</v>
          </cell>
          <cell r="B23">
            <v>6129.99999999999</v>
          </cell>
        </row>
        <row r="24">
          <cell r="A24">
            <v>5000</v>
          </cell>
          <cell r="B24">
            <v>8319.9999999999909</v>
          </cell>
        </row>
        <row r="25">
          <cell r="A25">
            <v>9000</v>
          </cell>
          <cell r="B25">
            <v>9704.9999999999909</v>
          </cell>
        </row>
        <row r="26">
          <cell r="A26">
            <v>8000</v>
          </cell>
          <cell r="B26">
            <v>43140</v>
          </cell>
        </row>
        <row r="27">
          <cell r="A27">
            <v>10000</v>
          </cell>
          <cell r="B27">
            <v>9960</v>
          </cell>
        </row>
        <row r="28">
          <cell r="A28">
            <v>60000</v>
          </cell>
          <cell r="B28">
            <v>63700</v>
          </cell>
        </row>
        <row r="29">
          <cell r="A29">
            <v>8000</v>
          </cell>
          <cell r="B29">
            <v>9669.9999999999909</v>
          </cell>
        </row>
        <row r="30">
          <cell r="A30">
            <v>40000</v>
          </cell>
          <cell r="B30">
            <v>39999.999999999898</v>
          </cell>
        </row>
        <row r="31">
          <cell r="A31">
            <v>10000</v>
          </cell>
          <cell r="B31">
            <v>9474.9999999999909</v>
          </cell>
        </row>
        <row r="32">
          <cell r="A32">
            <v>40000</v>
          </cell>
          <cell r="B32">
            <v>39699.999999999898</v>
          </cell>
        </row>
        <row r="33">
          <cell r="A33">
            <v>20000</v>
          </cell>
          <cell r="B33">
            <v>19999.999999999902</v>
          </cell>
        </row>
        <row r="34">
          <cell r="A34">
            <v>80000</v>
          </cell>
          <cell r="B34">
            <v>74399.999999999898</v>
          </cell>
        </row>
        <row r="35">
          <cell r="A35">
            <v>70000</v>
          </cell>
          <cell r="B35">
            <v>70099.999999999898</v>
          </cell>
        </row>
        <row r="36">
          <cell r="A36">
            <v>10000</v>
          </cell>
          <cell r="B36">
            <v>10000</v>
          </cell>
        </row>
        <row r="37">
          <cell r="A37">
            <v>60000</v>
          </cell>
          <cell r="B37">
            <v>60000</v>
          </cell>
        </row>
        <row r="38">
          <cell r="A38">
            <v>90000</v>
          </cell>
          <cell r="B38">
            <v>90699.999999999796</v>
          </cell>
        </row>
        <row r="39">
          <cell r="A39">
            <v>90000</v>
          </cell>
          <cell r="B39">
            <v>77099.999999999898</v>
          </cell>
        </row>
        <row r="40">
          <cell r="A40">
            <v>80000</v>
          </cell>
          <cell r="B40">
            <v>81499.999999999898</v>
          </cell>
        </row>
        <row r="41">
          <cell r="A41">
            <v>50000</v>
          </cell>
          <cell r="B41">
            <v>52200</v>
          </cell>
        </row>
        <row r="42">
          <cell r="A42">
            <v>50000</v>
          </cell>
          <cell r="B42">
            <v>49899.999999999898</v>
          </cell>
        </row>
        <row r="43">
          <cell r="A43">
            <v>60000</v>
          </cell>
          <cell r="B43">
            <v>59900</v>
          </cell>
        </row>
        <row r="44">
          <cell r="A44">
            <v>50000</v>
          </cell>
          <cell r="B44">
            <v>49899.999999999898</v>
          </cell>
        </row>
        <row r="45">
          <cell r="A45">
            <v>7000</v>
          </cell>
          <cell r="B45">
            <v>5279.99999999999</v>
          </cell>
        </row>
        <row r="46">
          <cell r="A46">
            <v>1000</v>
          </cell>
          <cell r="B46">
            <v>1190</v>
          </cell>
        </row>
        <row r="47">
          <cell r="A47">
            <v>70000</v>
          </cell>
          <cell r="B47">
            <v>64800</v>
          </cell>
        </row>
        <row r="48">
          <cell r="A48">
            <v>60000</v>
          </cell>
          <cell r="B48">
            <v>60000</v>
          </cell>
        </row>
        <row r="49">
          <cell r="A49">
            <v>30000</v>
          </cell>
          <cell r="B49">
            <v>30000</v>
          </cell>
        </row>
        <row r="50">
          <cell r="A50">
            <v>60000</v>
          </cell>
          <cell r="B50">
            <v>60000.000000000102</v>
          </cell>
        </row>
        <row r="51">
          <cell r="A51">
            <v>30000</v>
          </cell>
          <cell r="B51">
            <v>30000</v>
          </cell>
        </row>
        <row r="52">
          <cell r="A52">
            <v>80000</v>
          </cell>
          <cell r="B52">
            <v>73399.999999999898</v>
          </cell>
        </row>
        <row r="53">
          <cell r="A53">
            <v>10000</v>
          </cell>
          <cell r="B53">
            <v>10000</v>
          </cell>
        </row>
        <row r="54">
          <cell r="A54">
            <v>20000</v>
          </cell>
          <cell r="B54">
            <v>19999.999999999902</v>
          </cell>
        </row>
        <row r="55">
          <cell r="A55">
            <v>10000</v>
          </cell>
          <cell r="B55">
            <v>13700</v>
          </cell>
        </row>
        <row r="56">
          <cell r="A56">
            <v>40000</v>
          </cell>
          <cell r="B56">
            <v>40099.999999999898</v>
          </cell>
        </row>
        <row r="57">
          <cell r="A57">
            <v>40000</v>
          </cell>
          <cell r="B57">
            <v>39799.999999999898</v>
          </cell>
        </row>
        <row r="58">
          <cell r="A58">
            <v>90000</v>
          </cell>
          <cell r="B58">
            <v>80399.999999999898</v>
          </cell>
        </row>
        <row r="59">
          <cell r="A59">
            <v>30000</v>
          </cell>
          <cell r="B59">
            <v>30000</v>
          </cell>
        </row>
        <row r="60">
          <cell r="A60">
            <v>80000</v>
          </cell>
          <cell r="B60">
            <v>80599.999999999898</v>
          </cell>
        </row>
        <row r="61">
          <cell r="A61">
            <v>60000</v>
          </cell>
          <cell r="B61">
            <v>59900</v>
          </cell>
        </row>
        <row r="62">
          <cell r="A62">
            <v>40000</v>
          </cell>
          <cell r="B62">
            <v>39799.999999999898</v>
          </cell>
        </row>
        <row r="63">
          <cell r="A63">
            <v>4000</v>
          </cell>
          <cell r="B63">
            <v>4095</v>
          </cell>
        </row>
        <row r="64">
          <cell r="A64">
            <v>100000</v>
          </cell>
          <cell r="B64">
            <v>82399.999999999898</v>
          </cell>
        </row>
        <row r="65">
          <cell r="A65">
            <v>50000</v>
          </cell>
          <cell r="B65">
            <v>49999.999999999898</v>
          </cell>
        </row>
        <row r="66">
          <cell r="A66">
            <v>20000</v>
          </cell>
          <cell r="B66">
            <v>20199.999999999902</v>
          </cell>
        </row>
        <row r="67">
          <cell r="A67">
            <v>60000</v>
          </cell>
          <cell r="B67">
            <v>60000.000000000102</v>
          </cell>
        </row>
        <row r="68">
          <cell r="A68">
            <v>60000</v>
          </cell>
          <cell r="B68">
            <v>59800</v>
          </cell>
        </row>
        <row r="69">
          <cell r="A69">
            <v>100000</v>
          </cell>
          <cell r="B69">
            <v>91799.999999999796</v>
          </cell>
        </row>
        <row r="70">
          <cell r="A70">
            <v>60000</v>
          </cell>
          <cell r="B70">
            <v>53900</v>
          </cell>
        </row>
        <row r="71">
          <cell r="A71">
            <v>40000</v>
          </cell>
          <cell r="B71">
            <v>40099.999999999898</v>
          </cell>
        </row>
        <row r="72">
          <cell r="A72">
            <v>70000</v>
          </cell>
          <cell r="B72">
            <v>70699.999999999898</v>
          </cell>
        </row>
        <row r="73">
          <cell r="A73">
            <v>20000</v>
          </cell>
          <cell r="B73">
            <v>19999.999999999902</v>
          </cell>
        </row>
        <row r="74">
          <cell r="A74">
            <v>50000</v>
          </cell>
          <cell r="B74">
            <v>49899.999999999898</v>
          </cell>
        </row>
        <row r="75">
          <cell r="A75">
            <v>100000</v>
          </cell>
          <cell r="B75">
            <v>99699.999999999898</v>
          </cell>
        </row>
        <row r="76">
          <cell r="A76">
            <v>1000</v>
          </cell>
          <cell r="B76">
            <v>1125</v>
          </cell>
        </row>
        <row r="77">
          <cell r="A77">
            <v>80000</v>
          </cell>
          <cell r="B77">
            <v>72200</v>
          </cell>
        </row>
        <row r="78">
          <cell r="A78">
            <v>60000</v>
          </cell>
          <cell r="B78">
            <v>60200</v>
          </cell>
        </row>
        <row r="79">
          <cell r="A79">
            <v>30000</v>
          </cell>
          <cell r="B79">
            <v>29900</v>
          </cell>
        </row>
        <row r="80">
          <cell r="A80">
            <v>70000</v>
          </cell>
          <cell r="B80">
            <v>75599.999999999898</v>
          </cell>
        </row>
        <row r="81">
          <cell r="A81">
            <v>2500</v>
          </cell>
          <cell r="B81">
            <v>4305</v>
          </cell>
        </row>
        <row r="82">
          <cell r="A82">
            <v>20000</v>
          </cell>
          <cell r="B82">
            <v>19999.999999999902</v>
          </cell>
        </row>
        <row r="83">
          <cell r="A83">
            <v>80000</v>
          </cell>
          <cell r="B83">
            <v>75199.999999999898</v>
          </cell>
        </row>
        <row r="84">
          <cell r="A84">
            <v>70000</v>
          </cell>
          <cell r="B84">
            <v>69999.999999999898</v>
          </cell>
        </row>
        <row r="85">
          <cell r="A85">
            <v>8500</v>
          </cell>
          <cell r="B85">
            <v>7749.99999999999</v>
          </cell>
        </row>
        <row r="86">
          <cell r="A86">
            <v>60000</v>
          </cell>
          <cell r="B86">
            <v>63400</v>
          </cell>
        </row>
        <row r="87">
          <cell r="A87">
            <v>30000</v>
          </cell>
          <cell r="B87">
            <v>30000</v>
          </cell>
        </row>
        <row r="88">
          <cell r="A88">
            <v>3000</v>
          </cell>
          <cell r="B88">
            <v>3784.99999999999</v>
          </cell>
        </row>
        <row r="89">
          <cell r="A89">
            <v>70000</v>
          </cell>
          <cell r="B89">
            <v>71899.999999999898</v>
          </cell>
        </row>
        <row r="90">
          <cell r="A90">
            <v>50000</v>
          </cell>
          <cell r="B90">
            <v>52999.999999999898</v>
          </cell>
        </row>
        <row r="91">
          <cell r="A91">
            <v>50000</v>
          </cell>
          <cell r="B91">
            <v>50099.999999999898</v>
          </cell>
        </row>
        <row r="92">
          <cell r="A92">
            <v>90000</v>
          </cell>
          <cell r="B92">
            <v>93899.999999999796</v>
          </cell>
        </row>
        <row r="93">
          <cell r="A93">
            <v>90000</v>
          </cell>
          <cell r="B93">
            <v>91499.999999999796</v>
          </cell>
        </row>
        <row r="94">
          <cell r="A94">
            <v>70000</v>
          </cell>
          <cell r="B94">
            <v>61700</v>
          </cell>
        </row>
        <row r="95">
          <cell r="A95">
            <v>80000</v>
          </cell>
          <cell r="B95">
            <v>79699.999999999898</v>
          </cell>
        </row>
        <row r="96">
          <cell r="A96">
            <v>20000</v>
          </cell>
          <cell r="B96">
            <v>17660</v>
          </cell>
        </row>
        <row r="97">
          <cell r="A97">
            <v>60000</v>
          </cell>
          <cell r="B97">
            <v>63500</v>
          </cell>
        </row>
        <row r="98">
          <cell r="A98">
            <v>10000</v>
          </cell>
          <cell r="B98">
            <v>10000</v>
          </cell>
        </row>
        <row r="99">
          <cell r="A99">
            <v>2000</v>
          </cell>
          <cell r="B99">
            <v>1939.99999999999</v>
          </cell>
        </row>
        <row r="100">
          <cell r="A100">
            <v>30000</v>
          </cell>
          <cell r="B100">
            <v>30000</v>
          </cell>
        </row>
        <row r="101">
          <cell r="A101">
            <v>40000</v>
          </cell>
          <cell r="B101">
            <v>39999.999999999898</v>
          </cell>
        </row>
        <row r="102">
          <cell r="A102">
            <v>60000</v>
          </cell>
          <cell r="B102">
            <v>60000.000000000102</v>
          </cell>
        </row>
        <row r="103">
          <cell r="A103">
            <v>80000</v>
          </cell>
          <cell r="B103">
            <v>80299.999999999898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G101"/>
  <sheetViews>
    <sheetView workbookViewId="0">
      <selection activeCell="N27" sqref="N27"/>
    </sheetView>
  </sheetViews>
  <sheetFormatPr baseColWidth="10" defaultColWidth="8.83203125" defaultRowHeight="17"/>
  <cols>
    <col min="6" max="7" width="9.1640625" bestFit="1" customWidth="1"/>
  </cols>
  <sheetData>
    <row r="1" spans="1:7">
      <c r="A1" t="s">
        <v>9</v>
      </c>
      <c r="B1" t="s">
        <v>10</v>
      </c>
    </row>
    <row r="2" spans="1:7">
      <c r="A2">
        <v>319.12</v>
      </c>
      <c r="B2">
        <v>300.08999999999997</v>
      </c>
      <c r="C2">
        <f>(B2/A2)*100</f>
        <v>94.036725996490347</v>
      </c>
      <c r="D2">
        <f>_xlfn.NORM.DIST(C2,105.856,19.4861,TRUE)</f>
        <v>0.27207513523710247</v>
      </c>
      <c r="F2" t="s">
        <v>28</v>
      </c>
      <c r="G2">
        <f>AVERAGE(C2:C101)</f>
        <v>105.85604948963632</v>
      </c>
    </row>
    <row r="3" spans="1:7">
      <c r="A3">
        <v>319.27</v>
      </c>
      <c r="B3">
        <v>300.08999999999997</v>
      </c>
      <c r="C3">
        <f t="shared" ref="C3:C66" si="0">(B3/A3)*100</f>
        <v>93.992545494409114</v>
      </c>
      <c r="D3">
        <f t="shared" ref="D3:D66" si="1">_xlfn.NORM.DIST(C3,105.856,19.4861,TRUE)</f>
        <v>0.27132311765786776</v>
      </c>
      <c r="F3" t="s">
        <v>29</v>
      </c>
      <c r="G3">
        <f>STDEV(C2:C101)</f>
        <v>19.486100902719674</v>
      </c>
    </row>
    <row r="4" spans="1:7">
      <c r="A4">
        <v>346.07</v>
      </c>
      <c r="B4">
        <v>305.18</v>
      </c>
      <c r="C4">
        <f t="shared" si="0"/>
        <v>88.184471349726934</v>
      </c>
      <c r="D4">
        <f t="shared" si="1"/>
        <v>0.18223547826920775</v>
      </c>
      <c r="E4" s="1"/>
    </row>
    <row r="5" spans="1:7">
      <c r="A5">
        <v>319.04000000000002</v>
      </c>
      <c r="B5">
        <v>305.18</v>
      </c>
      <c r="C5">
        <f t="shared" si="0"/>
        <v>95.655717151454354</v>
      </c>
      <c r="D5">
        <f t="shared" si="1"/>
        <v>0.30032550213666209</v>
      </c>
      <c r="E5" s="1"/>
    </row>
    <row r="6" spans="1:7">
      <c r="A6">
        <v>347.05</v>
      </c>
      <c r="B6">
        <v>305.18</v>
      </c>
      <c r="C6">
        <f t="shared" si="0"/>
        <v>87.935455986169146</v>
      </c>
      <c r="D6">
        <f t="shared" si="1"/>
        <v>0.1788758037517221</v>
      </c>
    </row>
    <row r="7" spans="1:7">
      <c r="A7">
        <v>347.25</v>
      </c>
      <c r="B7">
        <v>292.60000000000002</v>
      </c>
      <c r="C7">
        <f t="shared" si="0"/>
        <v>84.262059035277176</v>
      </c>
      <c r="D7">
        <f t="shared" si="1"/>
        <v>0.13389387503710232</v>
      </c>
    </row>
    <row r="8" spans="1:7">
      <c r="A8">
        <v>311.01</v>
      </c>
      <c r="B8">
        <v>292.60000000000002</v>
      </c>
      <c r="C8">
        <f t="shared" si="0"/>
        <v>94.080576187260874</v>
      </c>
      <c r="D8">
        <f t="shared" si="1"/>
        <v>0.27282255375680953</v>
      </c>
    </row>
    <row r="9" spans="1:7">
      <c r="A9">
        <v>308.95999999999998</v>
      </c>
      <c r="B9">
        <v>292.60000000000002</v>
      </c>
      <c r="C9">
        <f t="shared" si="0"/>
        <v>94.704816157431395</v>
      </c>
      <c r="D9">
        <f t="shared" si="1"/>
        <v>0.28357173582750139</v>
      </c>
    </row>
    <row r="10" spans="1:7">
      <c r="A10">
        <v>346.96</v>
      </c>
      <c r="B10">
        <v>279.31</v>
      </c>
      <c r="C10">
        <f t="shared" si="0"/>
        <v>80.502075167166254</v>
      </c>
      <c r="D10">
        <f t="shared" si="1"/>
        <v>9.6607195078300651E-2</v>
      </c>
    </row>
    <row r="11" spans="1:7">
      <c r="A11">
        <v>409.24</v>
      </c>
      <c r="B11">
        <v>360.56</v>
      </c>
      <c r="C11">
        <f t="shared" si="0"/>
        <v>88.10477959143779</v>
      </c>
      <c r="D11">
        <f t="shared" si="1"/>
        <v>0.18115602449684196</v>
      </c>
    </row>
    <row r="12" spans="1:7">
      <c r="A12">
        <v>418.72</v>
      </c>
      <c r="B12">
        <v>501.56</v>
      </c>
      <c r="C12">
        <f t="shared" si="0"/>
        <v>119.78410393580434</v>
      </c>
      <c r="D12">
        <f t="shared" si="1"/>
        <v>0.76262479663182792</v>
      </c>
    </row>
    <row r="13" spans="1:7">
      <c r="A13">
        <v>421.65</v>
      </c>
      <c r="B13">
        <v>513.87</v>
      </c>
      <c r="C13">
        <f t="shared" si="0"/>
        <v>121.87122020633228</v>
      </c>
      <c r="D13">
        <f t="shared" si="1"/>
        <v>0.79442717287711706</v>
      </c>
    </row>
    <row r="14" spans="1:7">
      <c r="A14">
        <v>424.09</v>
      </c>
      <c r="B14">
        <v>513.87</v>
      </c>
      <c r="C14">
        <f t="shared" si="0"/>
        <v>121.17003466245373</v>
      </c>
      <c r="D14">
        <f t="shared" si="1"/>
        <v>0.78403558972143439</v>
      </c>
    </row>
    <row r="15" spans="1:7">
      <c r="A15">
        <v>386.58</v>
      </c>
      <c r="B15">
        <v>356.85</v>
      </c>
      <c r="C15">
        <f t="shared" si="0"/>
        <v>92.30948316001863</v>
      </c>
      <c r="D15">
        <f t="shared" si="1"/>
        <v>0.24346852145860942</v>
      </c>
    </row>
    <row r="16" spans="1:7">
      <c r="A16">
        <v>426.57</v>
      </c>
      <c r="B16">
        <v>442.55</v>
      </c>
      <c r="C16">
        <f t="shared" si="0"/>
        <v>103.74616123965585</v>
      </c>
      <c r="D16">
        <f t="shared" si="1"/>
        <v>0.45688915752069326</v>
      </c>
    </row>
    <row r="17" spans="1:4">
      <c r="A17">
        <v>443</v>
      </c>
      <c r="B17">
        <v>448.06</v>
      </c>
      <c r="C17">
        <f t="shared" si="0"/>
        <v>101.14221218961626</v>
      </c>
      <c r="D17">
        <f t="shared" si="1"/>
        <v>0.40442683240080796</v>
      </c>
    </row>
    <row r="18" spans="1:4">
      <c r="A18">
        <v>527.83000000000004</v>
      </c>
      <c r="B18">
        <v>485.74</v>
      </c>
      <c r="C18">
        <f t="shared" si="0"/>
        <v>92.025841653562694</v>
      </c>
      <c r="D18">
        <f t="shared" si="1"/>
        <v>0.23893119947333555</v>
      </c>
    </row>
    <row r="19" spans="1:4">
      <c r="A19">
        <v>428.38</v>
      </c>
      <c r="B19">
        <v>410.24</v>
      </c>
      <c r="C19">
        <f t="shared" si="0"/>
        <v>95.765441897380839</v>
      </c>
      <c r="D19">
        <f t="shared" si="1"/>
        <v>0.30228717240678815</v>
      </c>
    </row>
    <row r="20" spans="1:4">
      <c r="A20">
        <v>408.74</v>
      </c>
      <c r="B20">
        <v>401.31</v>
      </c>
      <c r="C20">
        <f t="shared" si="0"/>
        <v>98.182218525223846</v>
      </c>
      <c r="D20">
        <f t="shared" si="1"/>
        <v>0.34686141004592458</v>
      </c>
    </row>
    <row r="21" spans="1:4">
      <c r="A21">
        <v>389.19</v>
      </c>
      <c r="B21">
        <v>362.76</v>
      </c>
      <c r="C21">
        <f t="shared" si="0"/>
        <v>93.208972481307327</v>
      </c>
      <c r="D21">
        <f t="shared" si="1"/>
        <v>0.25816008919530969</v>
      </c>
    </row>
    <row r="22" spans="1:4">
      <c r="A22">
        <v>404.32</v>
      </c>
      <c r="B22">
        <v>452.37</v>
      </c>
      <c r="C22">
        <f t="shared" si="0"/>
        <v>111.88415116739216</v>
      </c>
      <c r="D22">
        <f t="shared" si="1"/>
        <v>0.62147481148316841</v>
      </c>
    </row>
    <row r="23" spans="1:4">
      <c r="A23">
        <v>694.83</v>
      </c>
      <c r="B23">
        <v>620.79999999999995</v>
      </c>
      <c r="C23">
        <f t="shared" si="0"/>
        <v>89.345595325475273</v>
      </c>
      <c r="D23">
        <f t="shared" si="1"/>
        <v>0.19841636342291522</v>
      </c>
    </row>
    <row r="24" spans="1:4">
      <c r="A24">
        <v>964.53</v>
      </c>
      <c r="B24">
        <v>746.79</v>
      </c>
      <c r="C24">
        <f t="shared" si="0"/>
        <v>77.425274486019092</v>
      </c>
      <c r="D24">
        <f t="shared" si="1"/>
        <v>7.227898310057243E-2</v>
      </c>
    </row>
    <row r="25" spans="1:4">
      <c r="A25">
        <v>423.51</v>
      </c>
      <c r="B25">
        <v>468.07</v>
      </c>
      <c r="C25">
        <f t="shared" si="0"/>
        <v>110.52159335080636</v>
      </c>
      <c r="D25">
        <f t="shared" si="1"/>
        <v>0.5946146398451766</v>
      </c>
    </row>
    <row r="26" spans="1:4">
      <c r="A26">
        <v>996.92</v>
      </c>
      <c r="B26">
        <v>756.33</v>
      </c>
      <c r="C26">
        <f t="shared" si="0"/>
        <v>75.866669341572049</v>
      </c>
      <c r="D26">
        <f t="shared" si="1"/>
        <v>6.1900752725797328E-2</v>
      </c>
    </row>
    <row r="27" spans="1:4">
      <c r="A27">
        <v>977.52</v>
      </c>
      <c r="B27">
        <v>719.67</v>
      </c>
      <c r="C27">
        <f t="shared" si="0"/>
        <v>73.622023078811679</v>
      </c>
      <c r="D27">
        <f t="shared" si="1"/>
        <v>4.9043075041111689E-2</v>
      </c>
    </row>
    <row r="28" spans="1:4">
      <c r="A28">
        <v>737.48</v>
      </c>
      <c r="B28">
        <v>662.85</v>
      </c>
      <c r="C28">
        <f t="shared" si="0"/>
        <v>89.880403536367098</v>
      </c>
      <c r="D28">
        <f t="shared" si="1"/>
        <v>0.20615202037833702</v>
      </c>
    </row>
    <row r="29" spans="1:4">
      <c r="A29">
        <v>487</v>
      </c>
      <c r="B29">
        <v>514.27</v>
      </c>
      <c r="C29">
        <f t="shared" si="0"/>
        <v>105.59958932238193</v>
      </c>
      <c r="D29">
        <f t="shared" si="1"/>
        <v>0.4947506115375272</v>
      </c>
    </row>
    <row r="30" spans="1:4">
      <c r="A30">
        <v>546.25</v>
      </c>
      <c r="B30">
        <v>603.12</v>
      </c>
      <c r="C30">
        <f>(B30/A30)*100</f>
        <v>110.41098398169336</v>
      </c>
      <c r="D30">
        <f t="shared" si="1"/>
        <v>0.59241261941945522</v>
      </c>
    </row>
    <row r="31" spans="1:4">
      <c r="A31">
        <v>706.58</v>
      </c>
      <c r="B31">
        <v>664.11</v>
      </c>
      <c r="C31">
        <f t="shared" si="0"/>
        <v>93.989357185315185</v>
      </c>
      <c r="D31">
        <f t="shared" si="1"/>
        <v>0.27126888801709365</v>
      </c>
    </row>
    <row r="32" spans="1:4">
      <c r="A32">
        <v>407.64</v>
      </c>
      <c r="B32">
        <v>503.81</v>
      </c>
      <c r="C32">
        <f t="shared" si="0"/>
        <v>123.59189480914532</v>
      </c>
      <c r="D32">
        <f t="shared" si="1"/>
        <v>0.81863669635394676</v>
      </c>
    </row>
    <row r="33" spans="1:4">
      <c r="A33">
        <v>375.98</v>
      </c>
      <c r="B33">
        <v>497.47</v>
      </c>
      <c r="C33">
        <f t="shared" si="0"/>
        <v>132.31288898345656</v>
      </c>
      <c r="D33">
        <f t="shared" si="1"/>
        <v>0.91272552837669718</v>
      </c>
    </row>
    <row r="34" spans="1:4">
      <c r="A34">
        <v>668.27</v>
      </c>
      <c r="B34">
        <v>681.23</v>
      </c>
      <c r="C34">
        <f t="shared" si="0"/>
        <v>101.93933589716733</v>
      </c>
      <c r="D34">
        <f t="shared" si="1"/>
        <v>0.42035012965472357</v>
      </c>
    </row>
    <row r="35" spans="1:4">
      <c r="A35">
        <v>404.72</v>
      </c>
      <c r="B35">
        <v>469.24</v>
      </c>
      <c r="C35">
        <f t="shared" si="0"/>
        <v>115.94188574817157</v>
      </c>
      <c r="D35">
        <f t="shared" si="1"/>
        <v>0.69762916728098501</v>
      </c>
    </row>
    <row r="36" spans="1:4">
      <c r="A36">
        <v>679.74</v>
      </c>
      <c r="B36">
        <v>720.33</v>
      </c>
      <c r="C36">
        <f t="shared" si="0"/>
        <v>105.97140082972902</v>
      </c>
      <c r="D36">
        <f t="shared" si="1"/>
        <v>0.50236260724619408</v>
      </c>
    </row>
    <row r="37" spans="1:4">
      <c r="A37">
        <v>576.71</v>
      </c>
      <c r="B37">
        <v>665.91</v>
      </c>
      <c r="C37">
        <f t="shared" si="0"/>
        <v>115.46704582892613</v>
      </c>
      <c r="D37">
        <f t="shared" si="1"/>
        <v>0.68907344904184087</v>
      </c>
    </row>
    <row r="38" spans="1:4">
      <c r="A38">
        <v>571.39</v>
      </c>
      <c r="B38">
        <v>670.8</v>
      </c>
      <c r="C38">
        <f t="shared" si="0"/>
        <v>117.39792435989429</v>
      </c>
      <c r="D38">
        <f t="shared" si="1"/>
        <v>0.72318042173651476</v>
      </c>
    </row>
    <row r="39" spans="1:4">
      <c r="A39">
        <v>896.73</v>
      </c>
      <c r="B39">
        <v>828.48</v>
      </c>
      <c r="C39">
        <f t="shared" si="0"/>
        <v>92.389013415409309</v>
      </c>
      <c r="D39">
        <f t="shared" si="1"/>
        <v>0.24474904645065093</v>
      </c>
    </row>
    <row r="40" spans="1:4">
      <c r="A40">
        <v>582.55999999999995</v>
      </c>
      <c r="B40">
        <v>709.4</v>
      </c>
      <c r="C40">
        <f t="shared" si="0"/>
        <v>121.77286459763801</v>
      </c>
      <c r="D40">
        <f t="shared" si="1"/>
        <v>0.79298769909981881</v>
      </c>
    </row>
    <row r="41" spans="1:4">
      <c r="A41">
        <v>1240</v>
      </c>
      <c r="B41">
        <v>933.65</v>
      </c>
      <c r="C41">
        <f t="shared" si="0"/>
        <v>75.29435483870968</v>
      </c>
      <c r="D41">
        <f t="shared" si="1"/>
        <v>5.8396024582420367E-2</v>
      </c>
    </row>
    <row r="42" spans="1:4">
      <c r="A42">
        <v>906.36</v>
      </c>
      <c r="B42">
        <v>845.93</v>
      </c>
      <c r="C42">
        <f t="shared" si="0"/>
        <v>93.332671344719529</v>
      </c>
      <c r="D42">
        <f t="shared" si="1"/>
        <v>0.26021584879022197</v>
      </c>
    </row>
    <row r="43" spans="1:4">
      <c r="A43">
        <v>685.02</v>
      </c>
      <c r="B43">
        <v>746.14</v>
      </c>
      <c r="C43">
        <f t="shared" si="0"/>
        <v>108.92236723015387</v>
      </c>
      <c r="D43">
        <f t="shared" si="1"/>
        <v>0.56252013030962889</v>
      </c>
    </row>
    <row r="44" spans="1:4">
      <c r="A44">
        <v>1320</v>
      </c>
      <c r="B44">
        <v>951.24</v>
      </c>
      <c r="C44">
        <f t="shared" si="0"/>
        <v>72.063636363636363</v>
      </c>
      <c r="D44">
        <f t="shared" si="1"/>
        <v>4.1443263016940617E-2</v>
      </c>
    </row>
    <row r="45" spans="1:4">
      <c r="A45">
        <v>405.91</v>
      </c>
      <c r="B45">
        <v>467.35</v>
      </c>
      <c r="C45">
        <f t="shared" si="0"/>
        <v>115.13636027690868</v>
      </c>
      <c r="D45">
        <f t="shared" si="1"/>
        <v>0.68305378097200031</v>
      </c>
    </row>
    <row r="46" spans="1:4">
      <c r="A46">
        <v>591.39</v>
      </c>
      <c r="B46">
        <v>752</v>
      </c>
      <c r="C46">
        <f t="shared" si="0"/>
        <v>127.1580513705</v>
      </c>
      <c r="D46">
        <f t="shared" si="1"/>
        <v>0.86284527645890086</v>
      </c>
    </row>
    <row r="47" spans="1:4">
      <c r="A47">
        <v>633.29</v>
      </c>
      <c r="B47">
        <v>807.79</v>
      </c>
      <c r="C47">
        <f t="shared" si="0"/>
        <v>127.55451688799759</v>
      </c>
      <c r="D47">
        <f t="shared" si="1"/>
        <v>0.86726132606204431</v>
      </c>
    </row>
    <row r="48" spans="1:4">
      <c r="A48">
        <v>815.01</v>
      </c>
      <c r="B48">
        <v>902.25</v>
      </c>
      <c r="C48">
        <f t="shared" si="0"/>
        <v>110.70416313910259</v>
      </c>
      <c r="D48">
        <f t="shared" si="1"/>
        <v>0.59824268039328166</v>
      </c>
    </row>
    <row r="49" spans="1:4">
      <c r="A49">
        <v>1070</v>
      </c>
      <c r="B49">
        <v>1069.2</v>
      </c>
      <c r="C49">
        <f t="shared" si="0"/>
        <v>99.925233644859816</v>
      </c>
      <c r="D49">
        <f t="shared" si="1"/>
        <v>0.38042726959826112</v>
      </c>
    </row>
    <row r="50" spans="1:4">
      <c r="A50">
        <v>1090</v>
      </c>
      <c r="B50">
        <v>1006.06</v>
      </c>
      <c r="C50">
        <f t="shared" si="0"/>
        <v>92.299082568807336</v>
      </c>
      <c r="D50">
        <f t="shared" si="1"/>
        <v>0.24330132847043423</v>
      </c>
    </row>
    <row r="51" spans="1:4">
      <c r="A51">
        <v>569.80999999999995</v>
      </c>
      <c r="B51">
        <v>756.89</v>
      </c>
      <c r="C51">
        <f t="shared" si="0"/>
        <v>132.83199663045576</v>
      </c>
      <c r="D51">
        <f t="shared" si="1"/>
        <v>0.91687759638371302</v>
      </c>
    </row>
    <row r="52" spans="1:4">
      <c r="A52">
        <v>608.72</v>
      </c>
      <c r="B52">
        <v>749.99</v>
      </c>
      <c r="C52">
        <f t="shared" si="0"/>
        <v>123.20771454856092</v>
      </c>
      <c r="D52">
        <f t="shared" si="1"/>
        <v>0.81339221070538936</v>
      </c>
    </row>
    <row r="53" spans="1:4">
      <c r="A53">
        <v>1350</v>
      </c>
      <c r="B53">
        <v>1176.01</v>
      </c>
      <c r="C53">
        <f t="shared" si="0"/>
        <v>87.111851851851853</v>
      </c>
      <c r="D53">
        <f t="shared" si="1"/>
        <v>0.16804387941776727</v>
      </c>
    </row>
    <row r="54" spans="1:4">
      <c r="A54">
        <v>759.28</v>
      </c>
      <c r="B54">
        <v>1138.28</v>
      </c>
      <c r="C54">
        <f t="shared" si="0"/>
        <v>149.91570961963967</v>
      </c>
      <c r="D54">
        <f t="shared" si="1"/>
        <v>0.98812297311017594</v>
      </c>
    </row>
    <row r="55" spans="1:4">
      <c r="A55">
        <v>1870</v>
      </c>
      <c r="B55">
        <v>1502.11</v>
      </c>
      <c r="C55">
        <f t="shared" si="0"/>
        <v>80.326737967914426</v>
      </c>
      <c r="D55">
        <f t="shared" si="1"/>
        <v>9.5076470078272121E-2</v>
      </c>
    </row>
    <row r="56" spans="1:4">
      <c r="A56">
        <v>585.29</v>
      </c>
      <c r="B56">
        <v>729.11</v>
      </c>
      <c r="C56">
        <f t="shared" si="0"/>
        <v>124.5724341779289</v>
      </c>
      <c r="D56">
        <f t="shared" si="1"/>
        <v>0.83159863793143307</v>
      </c>
    </row>
    <row r="57" spans="1:4">
      <c r="A57">
        <v>866.55</v>
      </c>
      <c r="B57">
        <v>1153.0899999999999</v>
      </c>
      <c r="C57">
        <f>(B57/A57)*100</f>
        <v>133.06675898678668</v>
      </c>
      <c r="D57">
        <f t="shared" si="1"/>
        <v>0.91870581163065601</v>
      </c>
    </row>
    <row r="58" spans="1:4">
      <c r="A58">
        <v>359.44</v>
      </c>
      <c r="B58">
        <v>443.08</v>
      </c>
      <c r="C58">
        <f t="shared" si="0"/>
        <v>123.26953038059203</v>
      </c>
      <c r="D58">
        <f t="shared" si="1"/>
        <v>0.8142423464460582</v>
      </c>
    </row>
    <row r="59" spans="1:4">
      <c r="A59">
        <v>876.26</v>
      </c>
      <c r="B59">
        <v>1107.31</v>
      </c>
      <c r="C59">
        <f t="shared" si="0"/>
        <v>126.36774473329832</v>
      </c>
      <c r="D59">
        <f t="shared" si="1"/>
        <v>0.85374577293573994</v>
      </c>
    </row>
    <row r="60" spans="1:4">
      <c r="A60">
        <v>376.4</v>
      </c>
      <c r="B60">
        <v>432.29</v>
      </c>
      <c r="C60">
        <f t="shared" si="0"/>
        <v>114.84856535600427</v>
      </c>
      <c r="D60">
        <f t="shared" si="1"/>
        <v>0.67777507371780876</v>
      </c>
    </row>
    <row r="61" spans="1:4">
      <c r="A61">
        <v>1520</v>
      </c>
      <c r="B61">
        <v>1579.54</v>
      </c>
      <c r="C61">
        <f t="shared" si="0"/>
        <v>103.91710526315789</v>
      </c>
      <c r="D61">
        <f t="shared" si="1"/>
        <v>0.46037007787475887</v>
      </c>
    </row>
    <row r="62" spans="1:4">
      <c r="A62">
        <v>363.63</v>
      </c>
      <c r="B62">
        <v>440.53</v>
      </c>
      <c r="C62">
        <f t="shared" si="0"/>
        <v>121.14787008772655</v>
      </c>
      <c r="D62">
        <f t="shared" si="1"/>
        <v>0.78370222348567309</v>
      </c>
    </row>
    <row r="63" spans="1:4">
      <c r="A63">
        <v>552.80999999999995</v>
      </c>
      <c r="B63">
        <v>734.15</v>
      </c>
      <c r="C63">
        <f t="shared" si="0"/>
        <v>132.80331397767767</v>
      </c>
      <c r="D63">
        <f t="shared" si="1"/>
        <v>0.91665212693675857</v>
      </c>
    </row>
    <row r="64" spans="1:4">
      <c r="A64">
        <v>375.23</v>
      </c>
      <c r="B64">
        <v>433.83</v>
      </c>
      <c r="C64">
        <f t="shared" si="0"/>
        <v>115.61708818591264</v>
      </c>
      <c r="D64">
        <f t="shared" si="1"/>
        <v>0.69178829093994509</v>
      </c>
    </row>
    <row r="65" spans="1:4">
      <c r="A65">
        <v>369.82</v>
      </c>
      <c r="B65">
        <v>434.82</v>
      </c>
      <c r="C65">
        <f t="shared" si="0"/>
        <v>117.57611811151372</v>
      </c>
      <c r="D65">
        <f t="shared" si="1"/>
        <v>0.72623332058271672</v>
      </c>
    </row>
    <row r="66" spans="1:4">
      <c r="A66">
        <v>549.6</v>
      </c>
      <c r="B66">
        <v>729.31</v>
      </c>
      <c r="C66">
        <f t="shared" si="0"/>
        <v>132.69832605531292</v>
      </c>
      <c r="D66">
        <f t="shared" si="1"/>
        <v>0.91582291288616324</v>
      </c>
    </row>
    <row r="67" spans="1:4">
      <c r="A67">
        <v>539.80999999999995</v>
      </c>
      <c r="B67">
        <v>737.23</v>
      </c>
      <c r="C67">
        <f t="shared" ref="C67:C80" si="2">(B67/A67)*100</f>
        <v>136.57212722995129</v>
      </c>
      <c r="D67">
        <f t="shared" ref="D67:D101" si="3">_xlfn.NORM.DIST(C67,105.856,19.4861,TRUE)</f>
        <v>0.9425227691845226</v>
      </c>
    </row>
    <row r="68" spans="1:4">
      <c r="A68">
        <v>376.92</v>
      </c>
      <c r="B68">
        <v>439.76</v>
      </c>
      <c r="C68">
        <f t="shared" si="2"/>
        <v>116.67197283243127</v>
      </c>
      <c r="D68">
        <f t="shared" si="3"/>
        <v>0.71057350812850162</v>
      </c>
    </row>
    <row r="69" spans="1:4">
      <c r="A69">
        <v>365.73</v>
      </c>
      <c r="B69">
        <v>441.82</v>
      </c>
      <c r="C69">
        <f t="shared" si="2"/>
        <v>120.80496541164246</v>
      </c>
      <c r="D69">
        <f t="shared" si="3"/>
        <v>0.77850694031811385</v>
      </c>
    </row>
    <row r="70" spans="1:4">
      <c r="A70">
        <v>1810</v>
      </c>
      <c r="B70">
        <v>1484.09</v>
      </c>
      <c r="C70">
        <f t="shared" si="2"/>
        <v>81.993922651933687</v>
      </c>
      <c r="D70">
        <f t="shared" si="3"/>
        <v>0.11036879449012039</v>
      </c>
    </row>
    <row r="71" spans="1:4">
      <c r="A71">
        <v>1810</v>
      </c>
      <c r="B71">
        <v>1484.09</v>
      </c>
      <c r="C71">
        <f t="shared" si="2"/>
        <v>81.993922651933687</v>
      </c>
      <c r="D71">
        <f t="shared" si="3"/>
        <v>0.11036879449012039</v>
      </c>
    </row>
    <row r="72" spans="1:4">
      <c r="A72">
        <v>1790</v>
      </c>
      <c r="B72">
        <v>1454.07</v>
      </c>
      <c r="C72">
        <f t="shared" si="2"/>
        <v>81.232960893854738</v>
      </c>
      <c r="D72">
        <f t="shared" si="3"/>
        <v>0.1031831020804324</v>
      </c>
    </row>
    <row r="73" spans="1:4">
      <c r="A73">
        <v>1720</v>
      </c>
      <c r="B73">
        <v>1421.29</v>
      </c>
      <c r="C73">
        <f t="shared" si="2"/>
        <v>82.633139534883711</v>
      </c>
      <c r="D73">
        <f t="shared" si="3"/>
        <v>0.11667661599990159</v>
      </c>
    </row>
    <row r="74" spans="1:4">
      <c r="A74">
        <v>1780</v>
      </c>
      <c r="B74">
        <v>1489.18</v>
      </c>
      <c r="C74">
        <f t="shared" si="2"/>
        <v>83.661797752808994</v>
      </c>
      <c r="D74">
        <f t="shared" si="3"/>
        <v>0.12735656070352902</v>
      </c>
    </row>
    <row r="75" spans="1:4">
      <c r="A75">
        <v>982.06</v>
      </c>
      <c r="B75">
        <v>1122.32</v>
      </c>
      <c r="C75">
        <f t="shared" si="2"/>
        <v>114.28222308209274</v>
      </c>
      <c r="D75">
        <f t="shared" si="3"/>
        <v>0.66728272285300527</v>
      </c>
    </row>
    <row r="76" spans="1:4">
      <c r="A76">
        <v>552.57000000000005</v>
      </c>
      <c r="B76">
        <v>728.82</v>
      </c>
      <c r="C76">
        <f t="shared" si="2"/>
        <v>131.89641131440359</v>
      </c>
      <c r="D76">
        <f t="shared" si="3"/>
        <v>0.9092839040634586</v>
      </c>
    </row>
    <row r="77" spans="1:4">
      <c r="A77">
        <v>1770</v>
      </c>
      <c r="B77">
        <v>1478.9</v>
      </c>
      <c r="C77">
        <f t="shared" si="2"/>
        <v>83.55367231638418</v>
      </c>
      <c r="D77">
        <f t="shared" si="3"/>
        <v>0.12620299779671584</v>
      </c>
    </row>
    <row r="78" spans="1:4">
      <c r="A78">
        <v>369.33</v>
      </c>
      <c r="B78">
        <v>435.32</v>
      </c>
      <c r="C78">
        <f t="shared" si="2"/>
        <v>117.86748977878862</v>
      </c>
      <c r="D78">
        <f t="shared" si="3"/>
        <v>0.73118908705640562</v>
      </c>
    </row>
    <row r="79" spans="1:4">
      <c r="A79">
        <v>570.09</v>
      </c>
      <c r="B79">
        <v>711.21</v>
      </c>
      <c r="C79">
        <f t="shared" si="2"/>
        <v>124.75398621270327</v>
      </c>
      <c r="D79">
        <f t="shared" si="3"/>
        <v>0.83393159111987059</v>
      </c>
    </row>
    <row r="80" spans="1:4">
      <c r="A80">
        <v>375.68</v>
      </c>
      <c r="B80">
        <v>435.42</v>
      </c>
      <c r="C80">
        <f t="shared" si="2"/>
        <v>115.90183134582624</v>
      </c>
      <c r="D80">
        <f t="shared" si="3"/>
        <v>0.69691155203935207</v>
      </c>
    </row>
    <row r="81" spans="1:4">
      <c r="A81">
        <v>366.16</v>
      </c>
      <c r="B81">
        <v>443.17</v>
      </c>
      <c r="C81">
        <f>(B81/A81)*100</f>
        <v>121.03178938169106</v>
      </c>
      <c r="D81">
        <f t="shared" si="3"/>
        <v>0.78195145338227634</v>
      </c>
    </row>
    <row r="82" spans="1:4">
      <c r="A82">
        <v>368.89</v>
      </c>
      <c r="B82">
        <v>442.57</v>
      </c>
      <c r="C82">
        <f t="shared" ref="C82:C101" si="4">(B82/A82)*100</f>
        <v>119.9734338149584</v>
      </c>
      <c r="D82">
        <f t="shared" si="3"/>
        <v>0.76561671832278444</v>
      </c>
    </row>
    <row r="83" spans="1:4">
      <c r="A83">
        <v>560.67999999999995</v>
      </c>
      <c r="B83">
        <v>734.39</v>
      </c>
      <c r="C83">
        <f t="shared" si="4"/>
        <v>130.98202183063424</v>
      </c>
      <c r="D83">
        <f t="shared" si="3"/>
        <v>0.90137621539606827</v>
      </c>
    </row>
    <row r="84" spans="1:4">
      <c r="A84">
        <v>566.5</v>
      </c>
      <c r="B84">
        <v>713.51</v>
      </c>
      <c r="C84">
        <f t="shared" si="4"/>
        <v>125.95057369814651</v>
      </c>
      <c r="D84">
        <f t="shared" si="3"/>
        <v>0.84878258349915547</v>
      </c>
    </row>
    <row r="85" spans="1:4">
      <c r="A85">
        <v>344.72</v>
      </c>
      <c r="B85">
        <v>433.66</v>
      </c>
      <c r="C85">
        <f t="shared" si="4"/>
        <v>125.80064980273846</v>
      </c>
      <c r="D85">
        <f t="shared" si="3"/>
        <v>0.84697184619351007</v>
      </c>
    </row>
    <row r="86" spans="1:4">
      <c r="A86">
        <v>2940</v>
      </c>
      <c r="B86">
        <v>1862.61</v>
      </c>
      <c r="C86">
        <f t="shared" si="4"/>
        <v>63.354081632653056</v>
      </c>
      <c r="D86">
        <f t="shared" si="3"/>
        <v>1.4586519737408479E-2</v>
      </c>
    </row>
    <row r="87" spans="1:4">
      <c r="A87">
        <v>2860</v>
      </c>
      <c r="B87">
        <v>1917.77</v>
      </c>
      <c r="C87">
        <f t="shared" si="4"/>
        <v>67.05489510489511</v>
      </c>
      <c r="D87">
        <f t="shared" si="3"/>
        <v>2.3228373161761035E-2</v>
      </c>
    </row>
    <row r="88" spans="1:4">
      <c r="A88">
        <v>835.74</v>
      </c>
      <c r="B88">
        <v>1108.8599999999999</v>
      </c>
      <c r="C88">
        <f t="shared" si="4"/>
        <v>132.68002010194556</v>
      </c>
      <c r="D88">
        <f t="shared" si="3"/>
        <v>0.915677697256845</v>
      </c>
    </row>
    <row r="89" spans="1:4">
      <c r="A89">
        <v>569.02</v>
      </c>
      <c r="B89">
        <v>733.15</v>
      </c>
      <c r="C89">
        <f t="shared" si="4"/>
        <v>128.84432884608626</v>
      </c>
      <c r="D89">
        <f t="shared" si="3"/>
        <v>0.88094611023019254</v>
      </c>
    </row>
    <row r="90" spans="1:4">
      <c r="A90">
        <v>2510</v>
      </c>
      <c r="B90">
        <v>1915.68</v>
      </c>
      <c r="C90">
        <f t="shared" si="4"/>
        <v>76.321912350597614</v>
      </c>
      <c r="D90">
        <f t="shared" si="3"/>
        <v>6.4804067077964433E-2</v>
      </c>
    </row>
    <row r="91" spans="1:4">
      <c r="A91">
        <v>1570</v>
      </c>
      <c r="B91">
        <v>1479.14</v>
      </c>
      <c r="C91">
        <f t="shared" si="4"/>
        <v>94.212738853503183</v>
      </c>
      <c r="D91">
        <f t="shared" si="3"/>
        <v>0.27508138483876388</v>
      </c>
    </row>
    <row r="92" spans="1:4">
      <c r="A92">
        <v>942.79</v>
      </c>
      <c r="B92">
        <v>1080.24</v>
      </c>
      <c r="C92">
        <f t="shared" si="4"/>
        <v>114.57906850942416</v>
      </c>
      <c r="D92">
        <f t="shared" si="3"/>
        <v>0.67279923957911802</v>
      </c>
    </row>
    <row r="93" spans="1:4">
      <c r="A93">
        <v>1370</v>
      </c>
      <c r="B93">
        <v>1519.58</v>
      </c>
      <c r="C93">
        <f t="shared" si="4"/>
        <v>110.91824817518247</v>
      </c>
      <c r="D93">
        <f t="shared" si="3"/>
        <v>0.60248621203834674</v>
      </c>
    </row>
    <row r="94" spans="1:4">
      <c r="A94">
        <v>1670</v>
      </c>
      <c r="B94">
        <v>1495.21</v>
      </c>
      <c r="C94">
        <f t="shared" si="4"/>
        <v>89.533532934131742</v>
      </c>
      <c r="D94">
        <f t="shared" si="3"/>
        <v>0.20111458249402256</v>
      </c>
    </row>
    <row r="95" spans="1:4">
      <c r="A95">
        <v>961.19</v>
      </c>
      <c r="B95">
        <v>1116.94</v>
      </c>
      <c r="C95">
        <f t="shared" si="4"/>
        <v>116.20387228331548</v>
      </c>
      <c r="D95">
        <f t="shared" si="3"/>
        <v>0.70230400269178506</v>
      </c>
    </row>
    <row r="96" spans="1:4">
      <c r="A96">
        <v>936.89</v>
      </c>
      <c r="B96">
        <v>1106.78</v>
      </c>
      <c r="C96">
        <f t="shared" si="4"/>
        <v>118.13339879815132</v>
      </c>
      <c r="D96">
        <f t="shared" si="3"/>
        <v>0.73567211108073227</v>
      </c>
    </row>
    <row r="97" spans="1:4">
      <c r="A97">
        <v>549.91</v>
      </c>
      <c r="B97">
        <v>715.83</v>
      </c>
      <c r="C97">
        <f t="shared" si="4"/>
        <v>130.17220999799969</v>
      </c>
      <c r="D97">
        <f t="shared" si="3"/>
        <v>0.89396151521970268</v>
      </c>
    </row>
    <row r="98" spans="1:4">
      <c r="A98">
        <v>565.66</v>
      </c>
      <c r="B98">
        <v>720.16</v>
      </c>
      <c r="C98">
        <f t="shared" si="4"/>
        <v>127.31322702683592</v>
      </c>
      <c r="D98">
        <f t="shared" si="3"/>
        <v>0.8645855166364369</v>
      </c>
    </row>
    <row r="99" spans="1:4">
      <c r="A99">
        <v>1750</v>
      </c>
      <c r="B99">
        <v>1461.06</v>
      </c>
      <c r="C99">
        <f t="shared" si="4"/>
        <v>83.489142857142852</v>
      </c>
      <c r="D99">
        <f t="shared" si="3"/>
        <v>0.12551802973497525</v>
      </c>
    </row>
    <row r="100" spans="1:4">
      <c r="A100">
        <v>937.93</v>
      </c>
      <c r="B100">
        <v>1099.8499999999999</v>
      </c>
      <c r="C100">
        <f t="shared" si="4"/>
        <v>117.26354845244313</v>
      </c>
      <c r="D100">
        <f t="shared" si="3"/>
        <v>0.72086725537864316</v>
      </c>
    </row>
    <row r="101" spans="1:4">
      <c r="A101">
        <v>2720</v>
      </c>
      <c r="B101">
        <v>1912.37</v>
      </c>
      <c r="C101">
        <f t="shared" si="4"/>
        <v>70.307720588235284</v>
      </c>
      <c r="D101">
        <f t="shared" si="3"/>
        <v>3.4054190335287622E-2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35E-344C-0E4B-83EE-C6933A203830}">
  <dimension ref="A1:L83"/>
  <sheetViews>
    <sheetView workbookViewId="0">
      <selection activeCell="M28" sqref="M28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275</v>
      </c>
      <c r="C2" s="6">
        <f>25000+2500</f>
        <v>27500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47" si="0">(F2/B2)*100</f>
        <v>108.29090909090911</v>
      </c>
      <c r="I2" s="6">
        <f>_xlfn.NORM.DIST(H2,101.383154,6.73624996,TRUE)</f>
        <v>0.84742691227221245</v>
      </c>
      <c r="K2" s="6" t="s">
        <v>28</v>
      </c>
      <c r="L2" s="6">
        <f>AVERAGE(H2:H76)</f>
        <v>100.83194740786929</v>
      </c>
    </row>
    <row r="3" spans="1:12">
      <c r="A3" s="6">
        <v>64</v>
      </c>
      <c r="B3" s="6">
        <f t="shared" ref="B3:B44" si="1">B2+25</f>
        <v>300</v>
      </c>
      <c r="C3" s="6">
        <f t="shared" ref="C3:C44" si="2">C2+2500</f>
        <v>30000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99.266666666666666</v>
      </c>
      <c r="I3" s="6">
        <f t="shared" ref="I3:I63" si="3">_xlfn.NORM.DIST(H3,101.383154,6.73624996,TRUE)</f>
        <v>0.37668696170062921</v>
      </c>
      <c r="K3" s="6" t="s">
        <v>29</v>
      </c>
      <c r="L3" s="6">
        <f>STDEV(H2:H76)</f>
        <v>6.2456628096045392</v>
      </c>
    </row>
    <row r="4" spans="1:12">
      <c r="A4" s="6">
        <v>64</v>
      </c>
      <c r="B4" s="6">
        <f t="shared" si="1"/>
        <v>325</v>
      </c>
      <c r="C4" s="6">
        <f t="shared" si="2"/>
        <v>32500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91.630769230769232</v>
      </c>
      <c r="I4" s="6">
        <f t="shared" si="3"/>
        <v>7.3843928811013551E-2</v>
      </c>
    </row>
    <row r="5" spans="1:12">
      <c r="A5" s="6">
        <v>64</v>
      </c>
      <c r="B5" s="6">
        <f t="shared" si="1"/>
        <v>350</v>
      </c>
      <c r="C5" s="6">
        <f t="shared" si="2"/>
        <v>35000</v>
      </c>
      <c r="D5" s="6">
        <v>70</v>
      </c>
      <c r="E5" s="7">
        <v>12391.1646586345</v>
      </c>
      <c r="F5" s="6">
        <v>318.64999999999998</v>
      </c>
      <c r="G5" s="6">
        <v>100</v>
      </c>
      <c r="H5" s="6">
        <f t="shared" si="0"/>
        <v>91.04285714285713</v>
      </c>
      <c r="I5" s="6">
        <f t="shared" si="3"/>
        <v>6.2389121435956769E-2</v>
      </c>
    </row>
    <row r="6" spans="1:12">
      <c r="A6" s="6">
        <v>64</v>
      </c>
      <c r="B6" s="6">
        <f t="shared" si="1"/>
        <v>375</v>
      </c>
      <c r="C6" s="6">
        <f t="shared" si="2"/>
        <v>37500</v>
      </c>
      <c r="D6" s="6">
        <v>70</v>
      </c>
      <c r="E6" s="7">
        <v>20576.706827309401</v>
      </c>
      <c r="F6" s="6">
        <v>386.35</v>
      </c>
      <c r="G6" s="6">
        <v>38.630000000000003</v>
      </c>
      <c r="H6" s="6">
        <f t="shared" si="0"/>
        <v>103.02666666666667</v>
      </c>
      <c r="I6" s="6">
        <f t="shared" si="3"/>
        <v>0.59637698323990151</v>
      </c>
    </row>
    <row r="7" spans="1:12">
      <c r="A7" s="6">
        <v>64</v>
      </c>
      <c r="B7" s="6">
        <f t="shared" si="1"/>
        <v>400</v>
      </c>
      <c r="C7" s="6">
        <f t="shared" si="2"/>
        <v>40000</v>
      </c>
      <c r="D7" s="6">
        <v>70</v>
      </c>
      <c r="E7" s="7">
        <v>21010.441767068402</v>
      </c>
      <c r="F7" s="6">
        <v>397.77</v>
      </c>
      <c r="G7" s="6">
        <v>99.43</v>
      </c>
      <c r="H7" s="6">
        <f t="shared" si="0"/>
        <v>99.442499999999995</v>
      </c>
      <c r="I7" s="6">
        <f t="shared" si="3"/>
        <v>0.38663848329716888</v>
      </c>
    </row>
    <row r="8" spans="1:12">
      <c r="A8" s="6">
        <v>64</v>
      </c>
      <c r="B8" s="6">
        <f t="shared" si="1"/>
        <v>425</v>
      </c>
      <c r="C8" s="6">
        <f t="shared" si="2"/>
        <v>42500</v>
      </c>
      <c r="D8" s="6">
        <v>70</v>
      </c>
      <c r="E8" s="7">
        <v>25246.8158347678</v>
      </c>
      <c r="F8" s="6">
        <v>448.37</v>
      </c>
      <c r="G8" s="6">
        <v>45.33</v>
      </c>
      <c r="H8" s="6">
        <f t="shared" si="0"/>
        <v>105.49882352941175</v>
      </c>
      <c r="I8" s="6">
        <f t="shared" si="3"/>
        <v>0.72939140425234772</v>
      </c>
    </row>
    <row r="9" spans="1:12">
      <c r="A9" s="6">
        <v>64</v>
      </c>
      <c r="B9" s="6">
        <f t="shared" si="1"/>
        <v>450</v>
      </c>
      <c r="C9" s="6">
        <f t="shared" si="2"/>
        <v>45000</v>
      </c>
      <c r="D9" s="6">
        <v>70</v>
      </c>
      <c r="E9" s="7">
        <v>25879.345955249799</v>
      </c>
      <c r="F9" s="6">
        <v>454.54</v>
      </c>
      <c r="G9" s="6">
        <v>45.87</v>
      </c>
      <c r="H9" s="6">
        <f t="shared" si="0"/>
        <v>101.0088888888889</v>
      </c>
      <c r="I9" s="6">
        <f t="shared" si="3"/>
        <v>0.47784622070258875</v>
      </c>
    </row>
    <row r="10" spans="1:12">
      <c r="A10" s="6">
        <v>64</v>
      </c>
      <c r="B10" s="6">
        <f t="shared" si="1"/>
        <v>475</v>
      </c>
      <c r="C10" s="6">
        <f t="shared" si="2"/>
        <v>47500</v>
      </c>
      <c r="D10" s="6">
        <v>70</v>
      </c>
      <c r="E10" s="7">
        <v>29861.331038439799</v>
      </c>
      <c r="F10" s="6">
        <v>491.85</v>
      </c>
      <c r="G10" s="6">
        <v>51.9</v>
      </c>
      <c r="H10" s="6">
        <f t="shared" si="0"/>
        <v>103.54736842105264</v>
      </c>
      <c r="I10" s="6">
        <f t="shared" si="3"/>
        <v>0.62600044627054285</v>
      </c>
    </row>
    <row r="11" spans="1:12">
      <c r="A11" s="6">
        <v>128</v>
      </c>
      <c r="B11" s="6">
        <f>B10+25</f>
        <v>500</v>
      </c>
      <c r="C11" s="6">
        <f>C10+2500</f>
        <v>50000</v>
      </c>
      <c r="D11" s="6">
        <v>70</v>
      </c>
      <c r="E11" s="7">
        <v>30891.4515203675</v>
      </c>
      <c r="F11" s="6">
        <v>546.39</v>
      </c>
      <c r="G11" s="6">
        <v>100</v>
      </c>
      <c r="H11" s="6">
        <f t="shared" si="0"/>
        <v>109.27799999999999</v>
      </c>
      <c r="I11" s="6">
        <f t="shared" si="3"/>
        <v>0.87940031110202499</v>
      </c>
      <c r="J11" s="7"/>
    </row>
    <row r="12" spans="1:12">
      <c r="A12" s="6">
        <v>128</v>
      </c>
      <c r="B12" s="6">
        <f t="shared" si="1"/>
        <v>525</v>
      </c>
      <c r="C12" s="6">
        <f t="shared" si="2"/>
        <v>52500</v>
      </c>
      <c r="D12" s="6">
        <v>70</v>
      </c>
      <c r="E12" s="7">
        <v>31487.837062536099</v>
      </c>
      <c r="F12" s="6">
        <v>539.34</v>
      </c>
      <c r="G12" s="6">
        <v>53.7</v>
      </c>
      <c r="H12" s="6">
        <f t="shared" si="0"/>
        <v>102.73142857142858</v>
      </c>
      <c r="I12" s="6">
        <f t="shared" si="3"/>
        <v>0.57931918588473841</v>
      </c>
      <c r="J12" s="7"/>
    </row>
    <row r="13" spans="1:12">
      <c r="A13" s="6">
        <v>128</v>
      </c>
      <c r="B13" s="6">
        <f t="shared" si="1"/>
        <v>550</v>
      </c>
      <c r="C13" s="6">
        <f t="shared" si="2"/>
        <v>55000</v>
      </c>
      <c r="D13" s="6">
        <v>70</v>
      </c>
      <c r="E13" s="7">
        <v>31837.636259323299</v>
      </c>
      <c r="F13" s="6">
        <v>543.70000000000005</v>
      </c>
      <c r="G13" s="6">
        <v>54.3</v>
      </c>
      <c r="H13" s="6">
        <f t="shared" si="0"/>
        <v>98.854545454545459</v>
      </c>
      <c r="I13" s="6">
        <f t="shared" si="3"/>
        <v>0.35369142024791689</v>
      </c>
      <c r="J13" s="7"/>
    </row>
    <row r="14" spans="1:12">
      <c r="A14" s="6">
        <v>128</v>
      </c>
      <c r="B14" s="6">
        <f t="shared" si="1"/>
        <v>575</v>
      </c>
      <c r="C14" s="6">
        <f t="shared" si="2"/>
        <v>57500</v>
      </c>
      <c r="D14" s="6">
        <v>70</v>
      </c>
      <c r="E14" s="7">
        <v>32475.186460126501</v>
      </c>
      <c r="F14" s="6">
        <v>554.49</v>
      </c>
      <c r="G14" s="6">
        <v>54.22</v>
      </c>
      <c r="H14" s="6">
        <f t="shared" si="0"/>
        <v>96.433043478260871</v>
      </c>
      <c r="I14" s="6">
        <f t="shared" si="3"/>
        <v>0.23121645512831279</v>
      </c>
      <c r="J14" s="7"/>
    </row>
    <row r="15" spans="1:12">
      <c r="A15" s="6">
        <v>128</v>
      </c>
      <c r="B15" s="6">
        <f t="shared" si="1"/>
        <v>600</v>
      </c>
      <c r="C15" s="6">
        <f t="shared" si="2"/>
        <v>60000</v>
      </c>
      <c r="D15" s="6">
        <v>70</v>
      </c>
      <c r="E15" s="7">
        <v>34353.069420539599</v>
      </c>
      <c r="F15" s="6">
        <v>615.76</v>
      </c>
      <c r="G15" s="6">
        <v>100</v>
      </c>
      <c r="H15" s="6">
        <f t="shared" si="0"/>
        <v>102.62666666666667</v>
      </c>
      <c r="I15" s="6">
        <f t="shared" si="3"/>
        <v>0.57322866082933688</v>
      </c>
      <c r="J15" s="7"/>
    </row>
    <row r="16" spans="1:12">
      <c r="A16" s="6">
        <v>128</v>
      </c>
      <c r="B16" s="6">
        <f t="shared" si="1"/>
        <v>625</v>
      </c>
      <c r="C16" s="6">
        <f t="shared" si="2"/>
        <v>62500</v>
      </c>
      <c r="D16" s="6">
        <v>70</v>
      </c>
      <c r="E16" s="7">
        <v>40121.691528016898</v>
      </c>
      <c r="F16" s="6">
        <v>720.86</v>
      </c>
      <c r="G16" s="6">
        <v>100</v>
      </c>
      <c r="H16" s="6">
        <f t="shared" si="0"/>
        <v>115.33759999999999</v>
      </c>
      <c r="I16" s="6">
        <f t="shared" si="3"/>
        <v>0.98084606061931523</v>
      </c>
      <c r="J16" s="7"/>
    </row>
    <row r="17" spans="1:10">
      <c r="A17" s="6">
        <v>128</v>
      </c>
      <c r="B17" s="6">
        <f t="shared" si="1"/>
        <v>650</v>
      </c>
      <c r="C17" s="6">
        <f t="shared" si="2"/>
        <v>65000</v>
      </c>
      <c r="D17" s="6">
        <v>70</v>
      </c>
      <c r="E17" s="7">
        <v>40591.982214572701</v>
      </c>
      <c r="F17" s="6">
        <v>723.62</v>
      </c>
      <c r="G17" s="6">
        <v>97.17</v>
      </c>
      <c r="H17" s="6">
        <f t="shared" si="0"/>
        <v>111.32615384615386</v>
      </c>
      <c r="I17" s="6">
        <f t="shared" si="3"/>
        <v>0.93003392997501355</v>
      </c>
      <c r="J17" s="7"/>
    </row>
    <row r="18" spans="1:10">
      <c r="A18" s="6">
        <v>128</v>
      </c>
      <c r="B18" s="6">
        <f t="shared" si="1"/>
        <v>675</v>
      </c>
      <c r="C18" s="6">
        <f t="shared" si="2"/>
        <v>67500</v>
      </c>
      <c r="D18" s="6">
        <v>70</v>
      </c>
      <c r="E18" s="7">
        <v>41139.170969592698</v>
      </c>
      <c r="F18" s="6">
        <v>742.76</v>
      </c>
      <c r="G18" s="6">
        <v>85.93</v>
      </c>
      <c r="H18" s="6">
        <f t="shared" si="0"/>
        <v>110.03851851851852</v>
      </c>
      <c r="I18" s="6">
        <f t="shared" si="3"/>
        <v>0.90058526761891255</v>
      </c>
      <c r="J18" s="7"/>
    </row>
    <row r="19" spans="1:10">
      <c r="A19" s="6">
        <v>128</v>
      </c>
      <c r="B19" s="6">
        <v>700</v>
      </c>
      <c r="C19" s="6">
        <v>70000</v>
      </c>
      <c r="D19" s="6">
        <v>70</v>
      </c>
      <c r="E19" s="7">
        <v>41477.524383247401</v>
      </c>
      <c r="F19" s="6">
        <v>749.31</v>
      </c>
      <c r="G19" s="6">
        <v>96.35</v>
      </c>
      <c r="H19" s="6">
        <f t="shared" si="0"/>
        <v>107.04428571428571</v>
      </c>
      <c r="I19" s="6">
        <f t="shared" si="3"/>
        <v>0.79965739489528143</v>
      </c>
      <c r="J19" s="7"/>
    </row>
    <row r="20" spans="1:10">
      <c r="A20">
        <v>128</v>
      </c>
      <c r="B20">
        <v>725</v>
      </c>
      <c r="C20">
        <v>72500</v>
      </c>
      <c r="D20">
        <v>70</v>
      </c>
      <c r="E20" s="7">
        <v>42154.890992541703</v>
      </c>
      <c r="F20" s="6">
        <v>748.25</v>
      </c>
      <c r="G20" s="6">
        <v>100</v>
      </c>
      <c r="H20" s="6">
        <f t="shared" si="0"/>
        <v>103.20689655172414</v>
      </c>
      <c r="I20" s="6">
        <f t="shared" si="3"/>
        <v>0.60670279590936249</v>
      </c>
      <c r="J20" s="7"/>
    </row>
    <row r="21" spans="1:10">
      <c r="A21" s="6">
        <v>256</v>
      </c>
      <c r="B21" s="6">
        <f>B20+25</f>
        <v>750</v>
      </c>
      <c r="C21" s="6">
        <f>C20+2500</f>
        <v>75000</v>
      </c>
      <c r="D21" s="6">
        <v>70</v>
      </c>
      <c r="E21" s="7">
        <v>42662.320711417196</v>
      </c>
      <c r="F21" s="6">
        <v>783.31</v>
      </c>
      <c r="G21" s="6">
        <v>63.05</v>
      </c>
      <c r="H21" s="6">
        <f t="shared" si="0"/>
        <v>104.44133333333332</v>
      </c>
      <c r="I21" s="6">
        <f t="shared" si="3"/>
        <v>0.67508141160572321</v>
      </c>
      <c r="J21" s="7"/>
    </row>
    <row r="22" spans="1:10">
      <c r="A22" s="6">
        <v>256</v>
      </c>
      <c r="B22" s="6">
        <f t="shared" si="1"/>
        <v>775</v>
      </c>
      <c r="C22" s="6">
        <f t="shared" si="2"/>
        <v>77500</v>
      </c>
      <c r="D22" s="6">
        <v>70</v>
      </c>
      <c r="E22" s="7">
        <v>43642.240390132101</v>
      </c>
      <c r="F22" s="6">
        <v>792.07</v>
      </c>
      <c r="G22" s="6">
        <v>62.94</v>
      </c>
      <c r="H22" s="6">
        <f t="shared" si="0"/>
        <v>102.20258064516131</v>
      </c>
      <c r="I22" s="6">
        <f t="shared" si="3"/>
        <v>0.54840964993518393</v>
      </c>
      <c r="J22" s="7"/>
    </row>
    <row r="23" spans="1:10">
      <c r="A23" s="6">
        <v>256</v>
      </c>
      <c r="B23" s="6">
        <f t="shared" si="1"/>
        <v>800</v>
      </c>
      <c r="C23" s="6">
        <f t="shared" si="2"/>
        <v>80000</v>
      </c>
      <c r="D23" s="6">
        <v>70</v>
      </c>
      <c r="E23" s="7">
        <v>44542.641996557802</v>
      </c>
      <c r="F23" s="6">
        <v>806.34</v>
      </c>
      <c r="G23" s="6">
        <v>64.900000000000006</v>
      </c>
      <c r="H23" s="6">
        <f t="shared" si="0"/>
        <v>100.79249999999999</v>
      </c>
      <c r="I23" s="6">
        <f t="shared" si="3"/>
        <v>0.46506435151204112</v>
      </c>
      <c r="J23" s="7"/>
    </row>
    <row r="24" spans="1:10">
      <c r="A24" s="6">
        <v>256</v>
      </c>
      <c r="B24" s="6">
        <f t="shared" si="1"/>
        <v>825</v>
      </c>
      <c r="C24" s="6">
        <f t="shared" si="2"/>
        <v>82500</v>
      </c>
      <c r="D24" s="6">
        <v>70</v>
      </c>
      <c r="E24" s="7">
        <v>44616.537578887197</v>
      </c>
      <c r="F24" s="6">
        <v>875.7</v>
      </c>
      <c r="G24" s="6">
        <v>100</v>
      </c>
      <c r="H24" s="6">
        <f t="shared" si="0"/>
        <v>106.14545454545454</v>
      </c>
      <c r="I24" s="6">
        <f t="shared" si="3"/>
        <v>0.76020623599509396</v>
      </c>
      <c r="J24" s="7"/>
    </row>
    <row r="25" spans="1:10">
      <c r="A25" s="6">
        <v>256</v>
      </c>
      <c r="B25" s="6">
        <f t="shared" si="1"/>
        <v>850</v>
      </c>
      <c r="C25" s="6">
        <f t="shared" si="2"/>
        <v>85000</v>
      </c>
      <c r="D25" s="6">
        <v>70</v>
      </c>
      <c r="E25" s="7">
        <v>44841.0355708551</v>
      </c>
      <c r="F25" s="6">
        <v>811</v>
      </c>
      <c r="G25" s="6">
        <v>77.58</v>
      </c>
      <c r="H25" s="6">
        <f t="shared" si="0"/>
        <v>95.411764705882348</v>
      </c>
      <c r="I25" s="6">
        <f t="shared" si="3"/>
        <v>0.1876859231166611</v>
      </c>
      <c r="J25" s="7"/>
    </row>
    <row r="26" spans="1:10">
      <c r="A26" s="6">
        <v>256</v>
      </c>
      <c r="B26" s="6">
        <f t="shared" si="1"/>
        <v>875</v>
      </c>
      <c r="C26" s="6">
        <f t="shared" si="2"/>
        <v>87500</v>
      </c>
      <c r="D26" s="6">
        <v>70</v>
      </c>
      <c r="E26" s="7">
        <v>45885.212277682404</v>
      </c>
      <c r="F26" s="6">
        <v>820.24</v>
      </c>
      <c r="G26" s="6">
        <v>59.27</v>
      </c>
      <c r="H26" s="6">
        <f t="shared" si="0"/>
        <v>93.741714285714281</v>
      </c>
      <c r="I26" s="6">
        <f t="shared" si="3"/>
        <v>0.12831844868529549</v>
      </c>
      <c r="J26" s="7"/>
    </row>
    <row r="27" spans="1:10">
      <c r="A27" s="6">
        <v>256</v>
      </c>
      <c r="B27" s="6">
        <f t="shared" si="1"/>
        <v>900</v>
      </c>
      <c r="C27" s="6">
        <f t="shared" si="2"/>
        <v>90000</v>
      </c>
      <c r="D27" s="6">
        <v>70</v>
      </c>
      <c r="E27" s="7">
        <v>46788.826735513801</v>
      </c>
      <c r="F27" s="6">
        <v>911.25</v>
      </c>
      <c r="G27" s="6">
        <v>100</v>
      </c>
      <c r="H27" s="6">
        <f t="shared" si="0"/>
        <v>101.25</v>
      </c>
      <c r="I27" s="6">
        <f t="shared" si="3"/>
        <v>0.49211470749336933</v>
      </c>
      <c r="J27" s="7"/>
    </row>
    <row r="28" spans="1:10">
      <c r="A28" s="6">
        <v>256</v>
      </c>
      <c r="B28" s="6">
        <v>925</v>
      </c>
      <c r="C28" s="6">
        <v>92500</v>
      </c>
      <c r="D28" s="6">
        <v>70</v>
      </c>
      <c r="E28" s="7">
        <v>47032.401032702597</v>
      </c>
      <c r="F28" s="6">
        <v>849.48</v>
      </c>
      <c r="G28" s="6">
        <v>100</v>
      </c>
      <c r="H28" s="6">
        <f t="shared" si="0"/>
        <v>91.835675675675674</v>
      </c>
      <c r="I28" s="6">
        <f t="shared" si="3"/>
        <v>7.8193468945119235E-2</v>
      </c>
      <c r="J28" s="7"/>
    </row>
    <row r="29" spans="1:10">
      <c r="A29" s="6">
        <v>512</v>
      </c>
      <c r="B29" s="6">
        <f>B28+25</f>
        <v>950</v>
      </c>
      <c r="C29" s="6">
        <f>C28+2500</f>
        <v>95000</v>
      </c>
      <c r="D29" s="6">
        <v>70</v>
      </c>
      <c r="E29" s="7">
        <v>48290.978198508798</v>
      </c>
      <c r="F29" s="6">
        <v>1003.4</v>
      </c>
      <c r="G29" s="6">
        <v>73.47</v>
      </c>
      <c r="H29" s="6">
        <f t="shared" si="0"/>
        <v>105.62105263157895</v>
      </c>
      <c r="I29" s="6">
        <f t="shared" si="3"/>
        <v>0.73536421935456553</v>
      </c>
    </row>
    <row r="30" spans="1:10">
      <c r="A30" s="6">
        <v>512</v>
      </c>
      <c r="B30" s="6">
        <f t="shared" si="1"/>
        <v>975</v>
      </c>
      <c r="C30" s="6">
        <f t="shared" si="2"/>
        <v>97500</v>
      </c>
      <c r="D30" s="6">
        <v>70</v>
      </c>
      <c r="E30" s="7">
        <v>48290.978198508798</v>
      </c>
      <c r="F30" s="6">
        <v>1003.4</v>
      </c>
      <c r="G30" s="6">
        <v>73.47</v>
      </c>
      <c r="H30" s="6">
        <f t="shared" si="0"/>
        <v>102.91282051282052</v>
      </c>
      <c r="I30" s="6">
        <f t="shared" si="3"/>
        <v>0.58981916712537052</v>
      </c>
    </row>
    <row r="31" spans="1:10">
      <c r="A31" s="6">
        <v>512</v>
      </c>
      <c r="B31" s="6">
        <f t="shared" si="1"/>
        <v>1000</v>
      </c>
      <c r="C31" s="6">
        <f t="shared" si="2"/>
        <v>100000</v>
      </c>
      <c r="D31" s="6">
        <v>70</v>
      </c>
      <c r="E31" s="7">
        <v>49321.098680436597</v>
      </c>
      <c r="F31" s="6">
        <v>1053.8800000000001</v>
      </c>
      <c r="G31" s="6">
        <v>100</v>
      </c>
      <c r="H31" s="6">
        <f t="shared" si="0"/>
        <v>105.38800000000002</v>
      </c>
      <c r="I31" s="6">
        <f t="shared" si="3"/>
        <v>0.72391834496946195</v>
      </c>
      <c r="J31" s="7"/>
    </row>
    <row r="32" spans="1:10">
      <c r="A32" s="6">
        <v>512</v>
      </c>
      <c r="B32" s="6">
        <f t="shared" si="1"/>
        <v>1025</v>
      </c>
      <c r="C32" s="6">
        <f t="shared" si="2"/>
        <v>102500</v>
      </c>
      <c r="D32" s="6">
        <v>70</v>
      </c>
      <c r="E32" s="7">
        <v>49301.821572002897</v>
      </c>
      <c r="F32" s="6">
        <v>1076.1400000000001</v>
      </c>
      <c r="G32" s="6">
        <v>100</v>
      </c>
      <c r="H32" s="6">
        <f t="shared" si="0"/>
        <v>104.98926829268294</v>
      </c>
      <c r="I32" s="6">
        <f t="shared" si="3"/>
        <v>0.70378903436740936</v>
      </c>
      <c r="J32" s="7"/>
    </row>
    <row r="33" spans="1:10">
      <c r="A33" s="6">
        <v>512</v>
      </c>
      <c r="B33" s="6">
        <f t="shared" si="1"/>
        <v>1050</v>
      </c>
      <c r="C33" s="6">
        <f t="shared" si="2"/>
        <v>105000</v>
      </c>
      <c r="D33" s="6">
        <v>70</v>
      </c>
      <c r="E33" s="7">
        <v>49705.4360298342</v>
      </c>
      <c r="F33" s="6">
        <v>1061.1300000000001</v>
      </c>
      <c r="G33" s="6">
        <v>75.77</v>
      </c>
      <c r="H33" s="6">
        <f t="shared" si="0"/>
        <v>101.06000000000002</v>
      </c>
      <c r="I33" s="6">
        <f t="shared" si="3"/>
        <v>0.48086912403063337</v>
      </c>
      <c r="J33" s="7"/>
    </row>
    <row r="34" spans="1:10">
      <c r="A34" s="6">
        <v>512</v>
      </c>
      <c r="B34" s="6">
        <f>B33+25</f>
        <v>1075</v>
      </c>
      <c r="C34" s="6">
        <f>C33+2500</f>
        <v>107500</v>
      </c>
      <c r="D34" s="6">
        <v>70</v>
      </c>
      <c r="E34" s="7">
        <v>49778.729202524999</v>
      </c>
      <c r="F34" s="6">
        <v>1113.82</v>
      </c>
      <c r="G34" s="6">
        <v>100</v>
      </c>
      <c r="H34" s="6">
        <f t="shared" si="0"/>
        <v>103.61116279069766</v>
      </c>
      <c r="I34" s="6">
        <f t="shared" si="3"/>
        <v>0.62958300446297144</v>
      </c>
      <c r="J34" s="7"/>
    </row>
    <row r="35" spans="1:10">
      <c r="A35" s="6">
        <v>1024</v>
      </c>
      <c r="B35" s="6">
        <f>B34+25</f>
        <v>1100</v>
      </c>
      <c r="C35" s="6">
        <f>C34+2500</f>
        <v>110000</v>
      </c>
      <c r="D35" s="6">
        <v>70</v>
      </c>
      <c r="E35" s="7">
        <v>49644.191049914501</v>
      </c>
      <c r="F35" s="6">
        <v>1164.47</v>
      </c>
      <c r="G35" s="6">
        <v>66.25</v>
      </c>
      <c r="H35" s="6">
        <f t="shared" si="0"/>
        <v>105.86090909090909</v>
      </c>
      <c r="I35" s="6">
        <f t="shared" si="3"/>
        <v>0.7468868631286314</v>
      </c>
    </row>
    <row r="36" spans="1:10">
      <c r="A36" s="6">
        <v>1024</v>
      </c>
      <c r="B36" s="6">
        <f t="shared" si="1"/>
        <v>1125</v>
      </c>
      <c r="C36" s="6">
        <f t="shared" si="2"/>
        <v>112500</v>
      </c>
      <c r="D36" s="6">
        <v>70</v>
      </c>
      <c r="E36" s="7">
        <v>49644.191049914501</v>
      </c>
      <c r="F36" s="6">
        <v>1164.47</v>
      </c>
      <c r="G36" s="6">
        <v>66.25</v>
      </c>
      <c r="H36" s="6">
        <f t="shared" si="0"/>
        <v>103.50844444444445</v>
      </c>
      <c r="I36" s="6">
        <f t="shared" si="3"/>
        <v>0.62380917631121857</v>
      </c>
    </row>
    <row r="37" spans="1:10">
      <c r="A37" s="6">
        <v>1024</v>
      </c>
      <c r="B37" s="6">
        <f t="shared" si="1"/>
        <v>1150</v>
      </c>
      <c r="C37" s="6">
        <f t="shared" si="2"/>
        <v>115000</v>
      </c>
      <c r="D37" s="6">
        <v>70</v>
      </c>
      <c r="E37" s="7">
        <v>49644.191049914501</v>
      </c>
      <c r="F37" s="6">
        <v>1164.47</v>
      </c>
      <c r="G37" s="6">
        <v>66.25</v>
      </c>
      <c r="H37" s="6">
        <f t="shared" si="0"/>
        <v>101.25826086956522</v>
      </c>
      <c r="I37" s="6">
        <f t="shared" si="3"/>
        <v>0.49260385286289132</v>
      </c>
    </row>
    <row r="38" spans="1:10">
      <c r="A38" s="6">
        <v>1024</v>
      </c>
      <c r="B38" s="6">
        <f t="shared" si="1"/>
        <v>1175</v>
      </c>
      <c r="C38" s="6">
        <f t="shared" si="2"/>
        <v>117500</v>
      </c>
      <c r="D38" s="6">
        <v>70</v>
      </c>
      <c r="E38" s="7">
        <v>49595.9982788302</v>
      </c>
      <c r="F38" s="6">
        <v>1154.49</v>
      </c>
      <c r="G38" s="6">
        <v>64.58</v>
      </c>
      <c r="H38" s="6">
        <f t="shared" si="0"/>
        <v>98.254468085106382</v>
      </c>
      <c r="I38" s="6">
        <f t="shared" si="3"/>
        <v>0.32116084647093768</v>
      </c>
    </row>
    <row r="39" spans="1:10">
      <c r="A39" s="6">
        <v>1024</v>
      </c>
      <c r="B39" s="6">
        <f t="shared" si="1"/>
        <v>1200</v>
      </c>
      <c r="C39" s="6">
        <f t="shared" si="2"/>
        <v>120000</v>
      </c>
      <c r="D39" s="6">
        <v>70</v>
      </c>
      <c r="E39" s="7">
        <v>49714.070567986797</v>
      </c>
      <c r="F39" s="6">
        <v>1245.8699999999999</v>
      </c>
      <c r="G39" s="6">
        <v>100</v>
      </c>
      <c r="H39" s="6">
        <f t="shared" si="0"/>
        <v>103.82249999999999</v>
      </c>
      <c r="I39" s="6">
        <f t="shared" si="3"/>
        <v>0.64136966178840349</v>
      </c>
    </row>
    <row r="40" spans="1:10">
      <c r="A40" s="6">
        <v>1024</v>
      </c>
      <c r="B40" s="6">
        <f t="shared" si="1"/>
        <v>1225</v>
      </c>
      <c r="C40" s="6">
        <f t="shared" si="2"/>
        <v>122500</v>
      </c>
      <c r="D40" s="6">
        <v>70</v>
      </c>
      <c r="E40" s="7">
        <v>49809.452094091299</v>
      </c>
      <c r="F40" s="6">
        <v>1309.3599999999999</v>
      </c>
      <c r="G40" s="6">
        <v>100</v>
      </c>
      <c r="H40" s="6">
        <f t="shared" si="0"/>
        <v>106.88653061224488</v>
      </c>
      <c r="I40" s="6">
        <f t="shared" si="3"/>
        <v>0.7930298641817104</v>
      </c>
    </row>
    <row r="41" spans="1:10">
      <c r="A41" s="6">
        <v>1024</v>
      </c>
      <c r="B41" s="6">
        <f t="shared" si="1"/>
        <v>1250</v>
      </c>
      <c r="C41" s="6">
        <f t="shared" si="2"/>
        <v>125000</v>
      </c>
      <c r="D41" s="6">
        <v>70</v>
      </c>
      <c r="E41" s="7">
        <v>49825.803212851999</v>
      </c>
      <c r="F41" s="6">
        <v>1287.31</v>
      </c>
      <c r="G41" s="6">
        <v>100</v>
      </c>
      <c r="H41" s="6">
        <f t="shared" si="0"/>
        <v>102.98479999999999</v>
      </c>
      <c r="I41" s="6">
        <f t="shared" si="3"/>
        <v>0.59396840488109093</v>
      </c>
    </row>
    <row r="42" spans="1:10">
      <c r="A42" s="6">
        <v>1024</v>
      </c>
      <c r="B42" s="6">
        <f t="shared" si="1"/>
        <v>1275</v>
      </c>
      <c r="C42" s="6">
        <f t="shared" si="2"/>
        <v>127500</v>
      </c>
      <c r="D42" s="6">
        <v>70</v>
      </c>
      <c r="E42" s="7">
        <v>49825.803212851999</v>
      </c>
      <c r="F42" s="6">
        <v>1287.31</v>
      </c>
      <c r="G42" s="6">
        <v>100</v>
      </c>
      <c r="H42" s="6">
        <f t="shared" si="0"/>
        <v>100.96549019607843</v>
      </c>
      <c r="I42" s="6">
        <f t="shared" si="3"/>
        <v>0.47528045213860109</v>
      </c>
    </row>
    <row r="43" spans="1:10">
      <c r="A43" s="6">
        <v>1024</v>
      </c>
      <c r="B43" s="6">
        <f t="shared" si="1"/>
        <v>1300</v>
      </c>
      <c r="C43" s="6">
        <f t="shared" si="2"/>
        <v>130000</v>
      </c>
      <c r="D43" s="6">
        <v>70</v>
      </c>
      <c r="E43" s="7">
        <v>49825.803212851999</v>
      </c>
      <c r="F43" s="6">
        <v>1287.31</v>
      </c>
      <c r="G43" s="6">
        <v>100</v>
      </c>
      <c r="H43" s="6">
        <f t="shared" si="0"/>
        <v>99.023846153846151</v>
      </c>
      <c r="I43" s="6">
        <f t="shared" si="3"/>
        <v>0.36307909105338315</v>
      </c>
    </row>
    <row r="44" spans="1:10">
      <c r="A44" s="6">
        <v>1024</v>
      </c>
      <c r="B44" s="6">
        <f t="shared" si="1"/>
        <v>1325</v>
      </c>
      <c r="C44" s="6">
        <f t="shared" si="2"/>
        <v>132500</v>
      </c>
      <c r="D44" s="6">
        <v>70</v>
      </c>
      <c r="E44" s="7">
        <v>49825.803212851999</v>
      </c>
      <c r="F44" s="6">
        <v>1287.31</v>
      </c>
      <c r="G44" s="6">
        <v>100</v>
      </c>
      <c r="H44" s="6">
        <f t="shared" si="0"/>
        <v>97.155471698113203</v>
      </c>
      <c r="I44" s="6">
        <f t="shared" si="3"/>
        <v>0.26513242913319623</v>
      </c>
    </row>
    <row r="45" spans="1:10">
      <c r="A45" s="6">
        <v>1024</v>
      </c>
      <c r="B45" s="6">
        <v>1350</v>
      </c>
      <c r="C45" s="6">
        <v>135000</v>
      </c>
      <c r="D45" s="6">
        <v>80</v>
      </c>
      <c r="E45" s="7">
        <v>58376.037917904898</v>
      </c>
      <c r="F45" s="6">
        <v>1492.64</v>
      </c>
      <c r="G45" s="6">
        <v>100</v>
      </c>
      <c r="H45" s="6">
        <f t="shared" si="0"/>
        <v>110.56592592592594</v>
      </c>
      <c r="I45" s="6">
        <f t="shared" si="3"/>
        <v>0.91358829143194387</v>
      </c>
    </row>
    <row r="46" spans="1:10">
      <c r="A46" s="6">
        <v>1024</v>
      </c>
      <c r="B46" s="6">
        <v>1375</v>
      </c>
      <c r="C46" s="6">
        <v>137500</v>
      </c>
      <c r="D46" s="6">
        <v>80</v>
      </c>
      <c r="E46" s="7">
        <v>58388.086110675998</v>
      </c>
      <c r="F46" s="6">
        <v>1527.15</v>
      </c>
      <c r="G46" s="6">
        <v>100</v>
      </c>
      <c r="H46" s="6">
        <f t="shared" si="0"/>
        <v>111.06545454545456</v>
      </c>
      <c r="I46" s="6">
        <f t="shared" si="3"/>
        <v>0.92468969693854808</v>
      </c>
    </row>
    <row r="47" spans="1:10">
      <c r="A47" s="6">
        <v>1024</v>
      </c>
      <c r="B47" s="6">
        <v>1400</v>
      </c>
      <c r="C47" s="6">
        <v>140000</v>
      </c>
      <c r="D47" s="6">
        <v>80</v>
      </c>
      <c r="E47" s="7">
        <v>58400.134303447099</v>
      </c>
      <c r="F47" s="6">
        <v>1349.42</v>
      </c>
      <c r="G47" s="6">
        <v>80.52</v>
      </c>
      <c r="H47" s="6">
        <f t="shared" si="0"/>
        <v>96.387142857142862</v>
      </c>
      <c r="I47" s="6">
        <f t="shared" si="3"/>
        <v>0.22914650056506747</v>
      </c>
    </row>
    <row r="48" spans="1:10">
      <c r="A48" s="6">
        <v>1024</v>
      </c>
      <c r="B48" s="6">
        <v>1425</v>
      </c>
      <c r="C48" s="6">
        <v>142500</v>
      </c>
      <c r="D48" s="6">
        <v>80</v>
      </c>
      <c r="E48" s="7">
        <v>58456.359203045497</v>
      </c>
      <c r="F48" s="6">
        <v>1352.74</v>
      </c>
      <c r="G48" s="6">
        <v>76.17</v>
      </c>
      <c r="H48" s="6">
        <f t="shared" ref="H48:H76" si="4">(F48/B48)*100</f>
        <v>94.929122807017535</v>
      </c>
      <c r="I48" s="6">
        <f t="shared" si="3"/>
        <v>0.16900504101910643</v>
      </c>
    </row>
    <row r="49" spans="1:9">
      <c r="A49" s="6">
        <v>1024</v>
      </c>
      <c r="B49" s="6">
        <v>1450</v>
      </c>
      <c r="C49" s="6">
        <v>145000</v>
      </c>
      <c r="D49" s="6">
        <v>80</v>
      </c>
      <c r="E49" s="7">
        <v>58474.4314922021</v>
      </c>
      <c r="F49" s="6">
        <v>1352.38</v>
      </c>
      <c r="G49" s="6">
        <v>84.03</v>
      </c>
      <c r="H49" s="6">
        <f t="shared" si="4"/>
        <v>93.267586206896553</v>
      </c>
      <c r="I49" s="6">
        <f t="shared" si="3"/>
        <v>0.11414788859366366</v>
      </c>
    </row>
    <row r="50" spans="1:9">
      <c r="A50" s="6">
        <v>1024</v>
      </c>
      <c r="B50" s="6">
        <v>1475</v>
      </c>
      <c r="C50" s="6">
        <v>147500</v>
      </c>
      <c r="D50" s="6">
        <v>80</v>
      </c>
      <c r="E50" s="7">
        <v>59039.314400458403</v>
      </c>
      <c r="F50" s="6">
        <v>1466.01</v>
      </c>
      <c r="G50" s="6">
        <v>100</v>
      </c>
      <c r="H50" s="6">
        <f t="shared" si="4"/>
        <v>99.390508474576265</v>
      </c>
      <c r="I50" s="6">
        <f t="shared" si="3"/>
        <v>0.38368785221216034</v>
      </c>
    </row>
    <row r="51" spans="1:9">
      <c r="A51" s="6">
        <v>1024</v>
      </c>
      <c r="B51" s="6">
        <v>1500</v>
      </c>
      <c r="C51" s="6">
        <v>150000</v>
      </c>
      <c r="D51" s="6">
        <v>80</v>
      </c>
      <c r="E51" s="7">
        <v>59045.338496844</v>
      </c>
      <c r="F51" s="6">
        <v>1537.44</v>
      </c>
      <c r="G51" s="6">
        <v>100</v>
      </c>
      <c r="H51" s="6">
        <f t="shared" si="4"/>
        <v>102.49600000000001</v>
      </c>
      <c r="I51" s="6">
        <f t="shared" si="3"/>
        <v>0.56560774011299575</v>
      </c>
    </row>
    <row r="52" spans="1:9">
      <c r="A52" s="6">
        <v>1024</v>
      </c>
      <c r="B52" s="6">
        <v>1525</v>
      </c>
      <c r="C52" s="6">
        <v>152500</v>
      </c>
      <c r="D52" s="6">
        <v>80</v>
      </c>
      <c r="E52" s="7">
        <v>59217.0252438319</v>
      </c>
      <c r="F52" s="6">
        <v>1544.93</v>
      </c>
      <c r="G52" s="6">
        <v>100</v>
      </c>
      <c r="H52" s="6">
        <f t="shared" si="4"/>
        <v>101.30688524590164</v>
      </c>
      <c r="I52" s="6">
        <f t="shared" si="3"/>
        <v>0.49548321680413171</v>
      </c>
    </row>
    <row r="53" spans="1:9">
      <c r="A53" s="6">
        <v>1024</v>
      </c>
      <c r="B53" s="6">
        <v>1550</v>
      </c>
      <c r="C53" s="6">
        <v>155000</v>
      </c>
      <c r="D53" s="6">
        <v>80</v>
      </c>
      <c r="E53" s="7">
        <v>59217.0252438319</v>
      </c>
      <c r="F53" s="6">
        <v>1544.93</v>
      </c>
      <c r="G53" s="6">
        <v>100</v>
      </c>
      <c r="H53" s="6">
        <f t="shared" si="4"/>
        <v>99.672903225806451</v>
      </c>
      <c r="I53" s="6">
        <f t="shared" si="3"/>
        <v>0.39979117221289351</v>
      </c>
    </row>
    <row r="54" spans="1:9">
      <c r="A54" s="6">
        <v>1024</v>
      </c>
      <c r="B54" s="6">
        <v>1575</v>
      </c>
      <c r="C54" s="6">
        <v>157500</v>
      </c>
      <c r="D54" s="6">
        <v>80</v>
      </c>
      <c r="E54" s="7">
        <v>59217.0252438319</v>
      </c>
      <c r="F54" s="6">
        <v>1544.93</v>
      </c>
      <c r="G54" s="6">
        <v>100</v>
      </c>
      <c r="H54" s="6">
        <f t="shared" si="4"/>
        <v>98.090793650793657</v>
      </c>
      <c r="I54" s="6">
        <f t="shared" si="3"/>
        <v>0.31250839470726499</v>
      </c>
    </row>
    <row r="55" spans="1:9">
      <c r="A55" s="6">
        <v>1024</v>
      </c>
      <c r="B55" s="6">
        <v>1600</v>
      </c>
      <c r="C55" s="6">
        <v>160000</v>
      </c>
      <c r="D55" s="6">
        <v>85</v>
      </c>
      <c r="E55" s="7">
        <v>64135.542168674503</v>
      </c>
      <c r="F55" s="6">
        <v>1490.99</v>
      </c>
      <c r="G55" s="6">
        <v>84.4</v>
      </c>
      <c r="H55" s="6">
        <f t="shared" si="4"/>
        <v>93.186875000000001</v>
      </c>
      <c r="I55" s="6">
        <f t="shared" si="3"/>
        <v>0.11185117563847004</v>
      </c>
    </row>
    <row r="56" spans="1:9">
      <c r="A56" s="6">
        <v>1024</v>
      </c>
      <c r="B56" s="6">
        <f>B55+25</f>
        <v>1625</v>
      </c>
      <c r="C56" s="6">
        <f>C55+2500</f>
        <v>162500</v>
      </c>
      <c r="D56" s="6">
        <v>85</v>
      </c>
      <c r="E56" s="7">
        <v>64139.5582329315</v>
      </c>
      <c r="F56" s="6">
        <v>1503.34</v>
      </c>
      <c r="G56" s="6">
        <v>84.05</v>
      </c>
      <c r="H56" s="6">
        <f t="shared" si="4"/>
        <v>92.513230769230759</v>
      </c>
      <c r="I56" s="6">
        <f t="shared" si="3"/>
        <v>9.3962062664221233E-2</v>
      </c>
    </row>
    <row r="57" spans="1:9">
      <c r="A57" s="6">
        <v>1024</v>
      </c>
      <c r="B57" s="6">
        <f t="shared" ref="B57:B58" si="5">B56+25</f>
        <v>1650</v>
      </c>
      <c r="C57" s="6">
        <f t="shared" ref="C57:C58" si="6">C56+2500</f>
        <v>165000</v>
      </c>
      <c r="D57" s="6">
        <v>85</v>
      </c>
      <c r="E57" s="7">
        <v>64215.9208261616</v>
      </c>
      <c r="F57" s="6">
        <v>1529.14</v>
      </c>
      <c r="G57" s="6">
        <v>83.45</v>
      </c>
      <c r="H57" s="6">
        <f t="shared" si="4"/>
        <v>92.675151515151526</v>
      </c>
      <c r="I57" s="6">
        <f t="shared" si="3"/>
        <v>9.8056079302269436E-2</v>
      </c>
    </row>
    <row r="58" spans="1:9">
      <c r="A58" s="6">
        <v>1024</v>
      </c>
      <c r="B58" s="6">
        <f t="shared" si="5"/>
        <v>1675</v>
      </c>
      <c r="C58" s="6">
        <f t="shared" si="6"/>
        <v>167500</v>
      </c>
      <c r="D58" s="6">
        <v>85</v>
      </c>
      <c r="E58" s="7">
        <v>64264.515203671603</v>
      </c>
      <c r="F58" s="6">
        <v>1665.74</v>
      </c>
      <c r="G58" s="6">
        <v>100</v>
      </c>
      <c r="H58" s="6">
        <f t="shared" si="4"/>
        <v>99.447164179104476</v>
      </c>
      <c r="I58" s="6">
        <f t="shared" si="3"/>
        <v>0.38690350894741438</v>
      </c>
    </row>
    <row r="59" spans="1:9">
      <c r="A59" s="6">
        <v>1024</v>
      </c>
      <c r="B59" s="6">
        <v>1700</v>
      </c>
      <c r="C59" s="6">
        <v>170000</v>
      </c>
      <c r="D59" s="6">
        <v>85</v>
      </c>
      <c r="E59" s="7">
        <v>64264.515203671603</v>
      </c>
      <c r="F59" s="6">
        <v>1697.79</v>
      </c>
      <c r="G59" s="6">
        <v>100</v>
      </c>
      <c r="H59" s="6">
        <f t="shared" si="4"/>
        <v>99.87</v>
      </c>
      <c r="I59" s="6">
        <f t="shared" si="3"/>
        <v>0.41113412988487552</v>
      </c>
    </row>
    <row r="60" spans="1:9">
      <c r="A60" s="6">
        <v>1024</v>
      </c>
      <c r="B60" s="6">
        <v>1725</v>
      </c>
      <c r="C60" s="6">
        <v>172500</v>
      </c>
      <c r="D60" s="6">
        <v>85</v>
      </c>
      <c r="E60" s="7">
        <v>64292.2260470451</v>
      </c>
      <c r="F60" s="6">
        <v>1531.53</v>
      </c>
      <c r="G60" s="6">
        <v>100</v>
      </c>
      <c r="H60" s="6">
        <f t="shared" si="4"/>
        <v>88.784347826086957</v>
      </c>
      <c r="I60" s="6">
        <f t="shared" si="3"/>
        <v>3.0721106682144176E-2</v>
      </c>
    </row>
    <row r="61" spans="1:9">
      <c r="A61">
        <v>1024</v>
      </c>
      <c r="B61">
        <v>1750</v>
      </c>
      <c r="C61">
        <v>175000</v>
      </c>
      <c r="D61">
        <v>85</v>
      </c>
      <c r="E61" s="7">
        <v>64559.294320137502</v>
      </c>
      <c r="F61" s="6">
        <v>1512.87</v>
      </c>
      <c r="G61" s="6">
        <v>100</v>
      </c>
      <c r="H61" s="6">
        <f t="shared" si="4"/>
        <v>86.449714285714279</v>
      </c>
      <c r="I61" s="6">
        <f t="shared" si="3"/>
        <v>1.3315738216033017E-2</v>
      </c>
    </row>
    <row r="62" spans="1:9">
      <c r="A62" s="6">
        <v>1024</v>
      </c>
      <c r="B62" s="6">
        <f>B61+25</f>
        <v>1775</v>
      </c>
      <c r="C62" s="6">
        <f>C61+2500</f>
        <v>177500</v>
      </c>
      <c r="D62" s="6">
        <v>90</v>
      </c>
      <c r="E62" s="7">
        <v>75563.482501434395</v>
      </c>
      <c r="F62" s="6">
        <v>2014.76</v>
      </c>
      <c r="G62" s="6">
        <v>97.08</v>
      </c>
      <c r="H62" s="6">
        <f t="shared" si="4"/>
        <v>113.50760563380283</v>
      </c>
      <c r="I62" s="6">
        <f t="shared" si="3"/>
        <v>0.96406032372604</v>
      </c>
    </row>
    <row r="63" spans="1:9">
      <c r="A63" s="6">
        <v>1024</v>
      </c>
      <c r="B63" s="6">
        <f>B62+25</f>
        <v>1800</v>
      </c>
      <c r="C63" s="6">
        <f>C62+2500</f>
        <v>180000</v>
      </c>
      <c r="D63" s="6">
        <v>90</v>
      </c>
      <c r="E63" s="7">
        <v>75563.482501434395</v>
      </c>
      <c r="F63" s="6">
        <v>2014.76</v>
      </c>
      <c r="G63" s="6">
        <v>97.08</v>
      </c>
      <c r="H63" s="6">
        <f t="shared" si="4"/>
        <v>111.93111111111111</v>
      </c>
      <c r="I63" s="6">
        <f t="shared" si="3"/>
        <v>0.94130813313427075</v>
      </c>
    </row>
    <row r="64" spans="1:9">
      <c r="A64" s="6">
        <v>1024</v>
      </c>
      <c r="B64" s="6">
        <f t="shared" ref="B64:B70" si="7">B63+25</f>
        <v>1825</v>
      </c>
      <c r="C64" s="6">
        <f t="shared" ref="C64:C70" si="8">C63+2500</f>
        <v>182500</v>
      </c>
      <c r="D64" s="6">
        <v>90</v>
      </c>
      <c r="E64" s="7">
        <v>75579.145152036799</v>
      </c>
      <c r="F64" s="6">
        <v>1970.2</v>
      </c>
      <c r="G64" s="6">
        <v>100</v>
      </c>
      <c r="H64" s="6">
        <f t="shared" si="4"/>
        <v>107.95616438356164</v>
      </c>
      <c r="I64" s="6">
        <f t="shared" ref="I64:I76" si="9">_xlfn.NORM.DIST(H64,101.383154,6.73624996,TRUE)</f>
        <v>0.83541002810472043</v>
      </c>
    </row>
    <row r="65" spans="1:9">
      <c r="A65" s="6">
        <v>1024</v>
      </c>
      <c r="B65" s="6">
        <f t="shared" si="7"/>
        <v>1850</v>
      </c>
      <c r="C65" s="6">
        <f t="shared" si="8"/>
        <v>185000</v>
      </c>
      <c r="D65" s="6">
        <v>90</v>
      </c>
      <c r="E65" s="7">
        <v>75579.145152036799</v>
      </c>
      <c r="F65" s="6">
        <v>1970.2</v>
      </c>
      <c r="G65" s="6">
        <v>100</v>
      </c>
      <c r="H65" s="6">
        <f t="shared" si="4"/>
        <v>106.49729729729729</v>
      </c>
      <c r="I65" s="6">
        <f t="shared" si="9"/>
        <v>0.77613275240326973</v>
      </c>
    </row>
    <row r="66" spans="1:9">
      <c r="A66" s="6">
        <v>1024</v>
      </c>
      <c r="B66" s="6">
        <f t="shared" si="7"/>
        <v>1875</v>
      </c>
      <c r="C66" s="6">
        <f t="shared" si="8"/>
        <v>187500</v>
      </c>
      <c r="D66" s="6">
        <v>90</v>
      </c>
      <c r="E66" s="7">
        <v>75685.169248422404</v>
      </c>
      <c r="F66" s="6">
        <v>1956.82</v>
      </c>
      <c r="G66" s="6">
        <v>100</v>
      </c>
      <c r="H66" s="6">
        <f t="shared" si="4"/>
        <v>104.36373333333333</v>
      </c>
      <c r="I66" s="6">
        <f t="shared" si="9"/>
        <v>0.67092493939085451</v>
      </c>
    </row>
    <row r="67" spans="1:9">
      <c r="A67" s="6">
        <v>1024</v>
      </c>
      <c r="B67" s="6">
        <f t="shared" si="7"/>
        <v>1900</v>
      </c>
      <c r="C67" s="6">
        <f t="shared" si="8"/>
        <v>190000</v>
      </c>
      <c r="D67" s="6">
        <v>90</v>
      </c>
      <c r="E67" s="7">
        <v>76291.394148020801</v>
      </c>
      <c r="F67" s="6">
        <v>1962.88</v>
      </c>
      <c r="G67" s="6">
        <v>100</v>
      </c>
      <c r="H67" s="6">
        <f t="shared" si="4"/>
        <v>103.30947368421053</v>
      </c>
      <c r="I67" s="6">
        <f t="shared" si="9"/>
        <v>0.61254685148360299</v>
      </c>
    </row>
    <row r="68" spans="1:9">
      <c r="A68" s="6">
        <v>1024</v>
      </c>
      <c r="B68" s="6">
        <f t="shared" si="7"/>
        <v>1925</v>
      </c>
      <c r="C68" s="6">
        <f t="shared" si="8"/>
        <v>192500</v>
      </c>
      <c r="D68" s="6">
        <v>90</v>
      </c>
      <c r="E68" s="7">
        <v>76347.619047619199</v>
      </c>
      <c r="F68" s="6">
        <v>1954.15</v>
      </c>
      <c r="G68" s="6">
        <v>100</v>
      </c>
      <c r="H68" s="6">
        <f t="shared" si="4"/>
        <v>101.51428571428571</v>
      </c>
      <c r="I68" s="6">
        <f t="shared" si="9"/>
        <v>0.507765549316885</v>
      </c>
    </row>
    <row r="69" spans="1:9">
      <c r="A69" s="6">
        <v>1024</v>
      </c>
      <c r="B69" s="6">
        <f t="shared" si="7"/>
        <v>1950</v>
      </c>
      <c r="C69" s="6">
        <f t="shared" si="8"/>
        <v>195000</v>
      </c>
      <c r="D69" s="6">
        <v>90</v>
      </c>
      <c r="E69" s="7" t="s">
        <v>40</v>
      </c>
      <c r="F69" s="6">
        <v>1910.42</v>
      </c>
      <c r="G69" s="6">
        <v>100</v>
      </c>
      <c r="H69" s="6">
        <f t="shared" si="4"/>
        <v>97.970256410256411</v>
      </c>
      <c r="I69" s="6">
        <f t="shared" si="9"/>
        <v>0.30620143114069909</v>
      </c>
    </row>
    <row r="70" spans="1:9">
      <c r="A70" s="6">
        <v>1024</v>
      </c>
      <c r="B70" s="6">
        <f t="shared" si="7"/>
        <v>1975</v>
      </c>
      <c r="C70" s="6">
        <f t="shared" si="8"/>
        <v>197500</v>
      </c>
      <c r="D70" s="6">
        <v>90</v>
      </c>
      <c r="E70" s="7">
        <v>76374.727481354101</v>
      </c>
      <c r="F70" s="6">
        <v>1937.3</v>
      </c>
      <c r="G70" s="6">
        <v>100</v>
      </c>
      <c r="H70" s="6">
        <f t="shared" si="4"/>
        <v>98.091139240506337</v>
      </c>
      <c r="I70" s="6">
        <f t="shared" si="9"/>
        <v>0.31252655764789128</v>
      </c>
    </row>
    <row r="71" spans="1:9">
      <c r="A71" s="6">
        <v>1024</v>
      </c>
      <c r="B71" s="6">
        <f>B70+25</f>
        <v>2000</v>
      </c>
      <c r="C71" s="6">
        <f>C70+2500</f>
        <v>200000</v>
      </c>
      <c r="D71" s="6">
        <v>90</v>
      </c>
      <c r="E71" s="7">
        <v>77362.966150315799</v>
      </c>
      <c r="F71" s="6">
        <v>1951.57</v>
      </c>
      <c r="G71" s="6">
        <v>100</v>
      </c>
      <c r="H71" s="6">
        <f t="shared" si="4"/>
        <v>97.578500000000005</v>
      </c>
      <c r="I71" s="6">
        <f t="shared" si="9"/>
        <v>0.286103892542865</v>
      </c>
    </row>
    <row r="72" spans="1:9" customFormat="1">
      <c r="A72">
        <v>1024</v>
      </c>
      <c r="B72">
        <f t="shared" ref="B72:B76" si="10">B71+25</f>
        <v>2025</v>
      </c>
      <c r="C72">
        <f t="shared" ref="C72:C76" si="11">C71+2500</f>
        <v>202500</v>
      </c>
      <c r="D72">
        <v>90</v>
      </c>
      <c r="E72">
        <v>77728.829604130995</v>
      </c>
      <c r="F72" s="6">
        <v>1933.36</v>
      </c>
      <c r="G72" s="6">
        <v>100</v>
      </c>
      <c r="H72" s="6">
        <f t="shared" si="4"/>
        <v>95.474567901234565</v>
      </c>
      <c r="I72" s="6">
        <f t="shared" si="9"/>
        <v>0.19020724298503713</v>
      </c>
    </row>
    <row r="73" spans="1:9" customFormat="1">
      <c r="A73">
        <v>1024</v>
      </c>
      <c r="B73">
        <f t="shared" si="10"/>
        <v>2050</v>
      </c>
      <c r="C73">
        <f t="shared" si="11"/>
        <v>205000</v>
      </c>
      <c r="D73">
        <v>90</v>
      </c>
      <c r="E73">
        <v>77746.901893287693</v>
      </c>
      <c r="F73" s="6">
        <v>1893.01</v>
      </c>
      <c r="G73" s="6">
        <v>100</v>
      </c>
      <c r="H73" s="6">
        <f t="shared" si="4"/>
        <v>92.341951219512197</v>
      </c>
      <c r="I73" s="6">
        <f t="shared" si="9"/>
        <v>8.9770195886211088E-2</v>
      </c>
    </row>
    <row r="74" spans="1:9" customFormat="1">
      <c r="A74">
        <v>1024</v>
      </c>
      <c r="B74">
        <f t="shared" si="10"/>
        <v>2075</v>
      </c>
      <c r="C74">
        <f t="shared" si="11"/>
        <v>207500</v>
      </c>
      <c r="D74">
        <v>90</v>
      </c>
      <c r="E74">
        <v>77776.018359151101</v>
      </c>
      <c r="F74" s="6">
        <v>1888.63</v>
      </c>
      <c r="G74" s="6">
        <v>100</v>
      </c>
      <c r="H74" s="6">
        <f t="shared" si="4"/>
        <v>91.018313253012053</v>
      </c>
      <c r="I74" s="6">
        <f t="shared" si="9"/>
        <v>6.1942892771866188E-2</v>
      </c>
    </row>
    <row r="75" spans="1:9" customFormat="1">
      <c r="A75">
        <v>1024</v>
      </c>
      <c r="B75">
        <f t="shared" si="10"/>
        <v>2100</v>
      </c>
      <c r="C75">
        <f t="shared" si="11"/>
        <v>210000</v>
      </c>
      <c r="D75">
        <v>90</v>
      </c>
      <c r="E75">
        <v>77770.998278829793</v>
      </c>
      <c r="F75" s="6">
        <v>1897.31</v>
      </c>
      <c r="G75" s="6">
        <v>100</v>
      </c>
      <c r="H75" s="6">
        <f t="shared" si="4"/>
        <v>90.34809523809524</v>
      </c>
      <c r="I75" s="6">
        <f t="shared" si="9"/>
        <v>5.0694106084275103E-2</v>
      </c>
    </row>
    <row r="76" spans="1:9" customFormat="1">
      <c r="A76">
        <v>1024</v>
      </c>
      <c r="B76">
        <f t="shared" si="10"/>
        <v>2125</v>
      </c>
      <c r="C76">
        <f t="shared" si="11"/>
        <v>212500</v>
      </c>
      <c r="D76">
        <v>90</v>
      </c>
      <c r="E76">
        <v>77929.231210556696</v>
      </c>
      <c r="F76" s="6">
        <v>1947.31</v>
      </c>
      <c r="G76" s="6">
        <v>100</v>
      </c>
      <c r="H76" s="6">
        <f t="shared" si="4"/>
        <v>91.63811764705882</v>
      </c>
      <c r="I76" s="6">
        <f t="shared" si="9"/>
        <v>7.3996648210669522E-2</v>
      </c>
    </row>
    <row r="77" spans="1:9" customFormat="1">
      <c r="F77" s="6"/>
      <c r="G77" s="6"/>
      <c r="H77" s="6"/>
      <c r="I77" s="6"/>
    </row>
    <row r="78" spans="1:9" customFormat="1">
      <c r="F78" s="6"/>
      <c r="G78" s="6"/>
      <c r="H78" s="6"/>
      <c r="I78" s="6"/>
    </row>
    <row r="79" spans="1:9" customFormat="1">
      <c r="F79" s="6"/>
      <c r="G79" s="6"/>
      <c r="H79" s="6"/>
      <c r="I79" s="6"/>
    </row>
    <row r="80" spans="1:9" customFormat="1">
      <c r="F80" s="6"/>
      <c r="G80" s="6"/>
      <c r="H80" s="6"/>
      <c r="I80" s="6"/>
    </row>
    <row r="81" spans="6:9" customFormat="1">
      <c r="F81" s="6"/>
      <c r="G81" s="6"/>
      <c r="H81" s="6"/>
      <c r="I81" s="6"/>
    </row>
    <row r="82" spans="6:9" customFormat="1">
      <c r="F82" s="6"/>
      <c r="G82" s="6"/>
      <c r="H82" s="6"/>
      <c r="I82" s="6"/>
    </row>
    <row r="83" spans="6:9" customFormat="1">
      <c r="F83" s="6"/>
      <c r="G83" s="6"/>
      <c r="H83" s="6"/>
      <c r="I83" s="6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3911-667F-B142-A43C-00E63E55A1D5}">
  <dimension ref="A1:K153"/>
  <sheetViews>
    <sheetView zoomScale="89" workbookViewId="0">
      <selection activeCell="H2" sqref="H2"/>
    </sheetView>
  </sheetViews>
  <sheetFormatPr baseColWidth="10" defaultRowHeight="17"/>
  <sheetData>
    <row r="1" spans="1:11">
      <c r="A1" t="s">
        <v>42</v>
      </c>
      <c r="B1" t="s">
        <v>43</v>
      </c>
      <c r="C1" t="s">
        <v>34</v>
      </c>
      <c r="D1" t="s">
        <v>44</v>
      </c>
      <c r="E1" t="s">
        <v>41</v>
      </c>
      <c r="F1" t="s">
        <v>45</v>
      </c>
      <c r="G1" t="s">
        <v>46</v>
      </c>
      <c r="H1" t="s">
        <v>26</v>
      </c>
    </row>
    <row r="2" spans="1:11">
      <c r="A2">
        <v>9633.0985449735399</v>
      </c>
      <c r="B2">
        <v>64</v>
      </c>
      <c r="C2">
        <v>311.01</v>
      </c>
      <c r="D2">
        <v>31101</v>
      </c>
      <c r="E2">
        <v>11.55</v>
      </c>
      <c r="F2">
        <v>298.87</v>
      </c>
      <c r="G2">
        <f>(F2/C2)*100</f>
        <v>96.096588534130746</v>
      </c>
      <c r="H2">
        <f>_xlfn.NORM.DIST(G2,87.2660825,8.55093333,TRUE)</f>
        <v>0.84912667124377572</v>
      </c>
      <c r="J2" t="s">
        <v>28</v>
      </c>
      <c r="K2">
        <f>AVERAGE(G2:G153)</f>
        <v>87.26608253095246</v>
      </c>
    </row>
    <row r="3" spans="1:11">
      <c r="A3">
        <v>11117.261904761801</v>
      </c>
      <c r="B3">
        <v>64</v>
      </c>
      <c r="C3">
        <v>349.21</v>
      </c>
      <c r="D3">
        <v>34921</v>
      </c>
      <c r="E3">
        <v>11.55</v>
      </c>
      <c r="F3">
        <v>309.14999999999998</v>
      </c>
      <c r="G3">
        <f t="shared" ref="G3:G66" si="0">(F3/C3)*100</f>
        <v>88.528392657713113</v>
      </c>
      <c r="H3">
        <f t="shared" ref="H3:H66" si="1">_xlfn.NORM.DIST(G3,87.2660825,8.55093333,TRUE)</f>
        <v>0.55867965149192145</v>
      </c>
      <c r="J3" t="s">
        <v>29</v>
      </c>
      <c r="K3">
        <f>STDEV(G2:G153)</f>
        <v>8.5509333299732884</v>
      </c>
    </row>
    <row r="4" spans="1:11">
      <c r="A4">
        <v>9600.0429894179797</v>
      </c>
      <c r="B4">
        <v>64</v>
      </c>
      <c r="C4">
        <v>309.55</v>
      </c>
      <c r="D4">
        <v>30955</v>
      </c>
      <c r="E4">
        <v>11.55</v>
      </c>
      <c r="F4">
        <v>293.18</v>
      </c>
      <c r="G4">
        <f t="shared" si="0"/>
        <v>94.711678242610247</v>
      </c>
      <c r="H4">
        <f t="shared" si="1"/>
        <v>0.80805053031913898</v>
      </c>
    </row>
    <row r="5" spans="1:11">
      <c r="A5">
        <v>9345.7225529100397</v>
      </c>
      <c r="B5">
        <v>64</v>
      </c>
      <c r="C5">
        <v>308.95999999999998</v>
      </c>
      <c r="D5">
        <v>30896</v>
      </c>
      <c r="E5">
        <v>11.55</v>
      </c>
      <c r="F5">
        <v>292.93</v>
      </c>
      <c r="G5">
        <f t="shared" si="0"/>
        <v>94.811626100466086</v>
      </c>
      <c r="H5">
        <f t="shared" si="1"/>
        <v>0.81122605494678079</v>
      </c>
    </row>
    <row r="6" spans="1:11">
      <c r="A6">
        <v>11117.261904761801</v>
      </c>
      <c r="B6">
        <v>64</v>
      </c>
      <c r="C6">
        <v>346.96</v>
      </c>
      <c r="D6">
        <v>34696</v>
      </c>
      <c r="E6">
        <v>11.55</v>
      </c>
      <c r="F6">
        <v>308.16000000000003</v>
      </c>
      <c r="G6">
        <f t="shared" si="0"/>
        <v>88.81715471524096</v>
      </c>
      <c r="H6">
        <f t="shared" si="1"/>
        <v>0.57197011152677724</v>
      </c>
    </row>
    <row r="7" spans="1:11">
      <c r="A7">
        <v>9643.5152116402005</v>
      </c>
      <c r="B7">
        <v>64</v>
      </c>
      <c r="C7">
        <v>319.04000000000002</v>
      </c>
      <c r="D7">
        <v>31904</v>
      </c>
      <c r="E7">
        <v>11.55</v>
      </c>
      <c r="F7">
        <v>293.99</v>
      </c>
      <c r="G7">
        <f t="shared" si="0"/>
        <v>92.148319959879629</v>
      </c>
      <c r="H7">
        <f t="shared" si="1"/>
        <v>0.71598648506336771</v>
      </c>
    </row>
    <row r="8" spans="1:11">
      <c r="A8">
        <v>9316.2086640211601</v>
      </c>
      <c r="B8">
        <v>64</v>
      </c>
      <c r="C8">
        <v>303.7</v>
      </c>
      <c r="D8">
        <v>30370</v>
      </c>
      <c r="E8">
        <v>11.55</v>
      </c>
      <c r="F8">
        <v>295.66000000000003</v>
      </c>
      <c r="G8">
        <f t="shared" si="0"/>
        <v>97.352650642081016</v>
      </c>
      <c r="H8">
        <f t="shared" si="1"/>
        <v>0.88091770362810384</v>
      </c>
    </row>
    <row r="9" spans="1:11">
      <c r="A9">
        <v>10867.113095238001</v>
      </c>
      <c r="B9">
        <v>64</v>
      </c>
      <c r="C9">
        <v>337.67</v>
      </c>
      <c r="D9">
        <v>33767</v>
      </c>
      <c r="E9">
        <v>11.55</v>
      </c>
      <c r="F9">
        <v>307.24</v>
      </c>
      <c r="G9">
        <f t="shared" si="0"/>
        <v>90.988242959102081</v>
      </c>
      <c r="H9">
        <f t="shared" si="1"/>
        <v>0.66832507651971773</v>
      </c>
    </row>
    <row r="10" spans="1:11">
      <c r="A10">
        <v>11113.0952380952</v>
      </c>
      <c r="B10">
        <v>64</v>
      </c>
      <c r="C10">
        <v>344</v>
      </c>
      <c r="D10">
        <v>34400</v>
      </c>
      <c r="E10">
        <v>11.55</v>
      </c>
      <c r="F10">
        <v>306.64999999999998</v>
      </c>
      <c r="G10">
        <f t="shared" si="0"/>
        <v>89.142441860465098</v>
      </c>
      <c r="H10">
        <f t="shared" si="1"/>
        <v>0.58684372658711681</v>
      </c>
    </row>
    <row r="11" spans="1:11">
      <c r="A11">
        <v>11117.261904761801</v>
      </c>
      <c r="B11">
        <v>64</v>
      </c>
      <c r="C11">
        <v>347.25</v>
      </c>
      <c r="D11">
        <v>34725</v>
      </c>
      <c r="E11">
        <v>11.55</v>
      </c>
      <c r="F11">
        <v>308.16000000000003</v>
      </c>
      <c r="G11">
        <f t="shared" si="0"/>
        <v>88.742980561555086</v>
      </c>
      <c r="H11">
        <f t="shared" si="1"/>
        <v>0.56856335893343646</v>
      </c>
    </row>
    <row r="12" spans="1:11">
      <c r="A12">
        <v>9643.5152116402005</v>
      </c>
      <c r="B12">
        <v>64</v>
      </c>
      <c r="C12">
        <v>325.68</v>
      </c>
      <c r="D12">
        <v>32568</v>
      </c>
      <c r="E12">
        <v>11.55</v>
      </c>
      <c r="F12">
        <v>293.99</v>
      </c>
      <c r="G12">
        <f t="shared" si="0"/>
        <v>90.269589781380503</v>
      </c>
      <c r="H12">
        <f t="shared" si="1"/>
        <v>0.63729924575986407</v>
      </c>
    </row>
    <row r="13" spans="1:11">
      <c r="A13">
        <v>11117.261904761801</v>
      </c>
      <c r="B13">
        <v>64</v>
      </c>
      <c r="C13">
        <v>346.8</v>
      </c>
      <c r="D13">
        <v>34680</v>
      </c>
      <c r="E13">
        <v>11.55</v>
      </c>
      <c r="F13">
        <v>308.16000000000003</v>
      </c>
      <c r="G13">
        <f t="shared" si="0"/>
        <v>88.858131487889281</v>
      </c>
      <c r="H13">
        <f t="shared" si="1"/>
        <v>0.57384985710883007</v>
      </c>
    </row>
    <row r="14" spans="1:11">
      <c r="A14">
        <v>11113.0952380952</v>
      </c>
      <c r="B14">
        <v>64</v>
      </c>
      <c r="C14">
        <v>346.07</v>
      </c>
      <c r="D14">
        <v>34607</v>
      </c>
      <c r="E14">
        <v>11.55</v>
      </c>
      <c r="F14">
        <v>306.64999999999998</v>
      </c>
      <c r="G14">
        <f t="shared" si="0"/>
        <v>88.60924090501922</v>
      </c>
      <c r="H14">
        <f t="shared" si="1"/>
        <v>0.5624080770553499</v>
      </c>
    </row>
    <row r="15" spans="1:11">
      <c r="A15">
        <v>9600.0429894179797</v>
      </c>
      <c r="B15">
        <v>64</v>
      </c>
      <c r="C15">
        <v>309.62</v>
      </c>
      <c r="D15">
        <v>30962</v>
      </c>
      <c r="E15">
        <v>11.55</v>
      </c>
      <c r="F15">
        <v>293.18</v>
      </c>
      <c r="G15">
        <f t="shared" si="0"/>
        <v>94.690265486725664</v>
      </c>
      <c r="H15">
        <f t="shared" si="1"/>
        <v>0.80736597949169053</v>
      </c>
    </row>
    <row r="16" spans="1:11">
      <c r="A16">
        <v>9633.0985449735399</v>
      </c>
      <c r="B16">
        <v>64</v>
      </c>
      <c r="C16">
        <v>310.14999999999998</v>
      </c>
      <c r="D16">
        <v>31015</v>
      </c>
      <c r="E16">
        <v>11.55</v>
      </c>
      <c r="F16">
        <v>298.87</v>
      </c>
      <c r="G16">
        <f t="shared" si="0"/>
        <v>96.363050137030484</v>
      </c>
      <c r="H16">
        <f t="shared" si="1"/>
        <v>0.85630318748208567</v>
      </c>
    </row>
    <row r="17" spans="1:8">
      <c r="A17">
        <v>9643.5152116402005</v>
      </c>
      <c r="B17">
        <v>64</v>
      </c>
      <c r="C17">
        <v>319.04000000000002</v>
      </c>
      <c r="D17">
        <v>31904</v>
      </c>
      <c r="E17">
        <v>11.55</v>
      </c>
      <c r="F17">
        <v>293.99</v>
      </c>
      <c r="G17">
        <f t="shared" si="0"/>
        <v>92.148319959879629</v>
      </c>
      <c r="H17">
        <f t="shared" si="1"/>
        <v>0.71598648506336771</v>
      </c>
    </row>
    <row r="18" spans="1:8">
      <c r="A18">
        <v>9633.0985449735399</v>
      </c>
      <c r="B18">
        <v>64</v>
      </c>
      <c r="C18">
        <v>312.70999999999998</v>
      </c>
      <c r="D18">
        <v>31271</v>
      </c>
      <c r="E18">
        <v>11.55</v>
      </c>
      <c r="F18">
        <v>298.87</v>
      </c>
      <c r="G18">
        <f t="shared" si="0"/>
        <v>95.574174154967878</v>
      </c>
      <c r="H18">
        <f t="shared" si="1"/>
        <v>0.83437534933214297</v>
      </c>
    </row>
    <row r="19" spans="1:8">
      <c r="A19">
        <v>11117.261904761801</v>
      </c>
      <c r="B19">
        <v>64</v>
      </c>
      <c r="C19">
        <v>348.64</v>
      </c>
      <c r="D19">
        <v>34864</v>
      </c>
      <c r="E19">
        <v>11.55</v>
      </c>
      <c r="F19">
        <v>308.16000000000003</v>
      </c>
      <c r="G19">
        <f t="shared" si="0"/>
        <v>88.389169343735674</v>
      </c>
      <c r="H19">
        <f t="shared" si="1"/>
        <v>0.55224716060533285</v>
      </c>
    </row>
    <row r="20" spans="1:8">
      <c r="A20">
        <v>11117.261904761801</v>
      </c>
      <c r="B20">
        <v>64</v>
      </c>
      <c r="C20">
        <v>347.05</v>
      </c>
      <c r="D20">
        <v>34705</v>
      </c>
      <c r="E20">
        <v>11.55</v>
      </c>
      <c r="F20">
        <v>308.16000000000003</v>
      </c>
      <c r="G20">
        <f t="shared" si="0"/>
        <v>88.794121884454697</v>
      </c>
      <c r="H20">
        <f t="shared" si="1"/>
        <v>0.57091279597759681</v>
      </c>
    </row>
    <row r="21" spans="1:8">
      <c r="A21">
        <v>10867.113095238001</v>
      </c>
      <c r="B21">
        <v>64</v>
      </c>
      <c r="C21">
        <v>337.31</v>
      </c>
      <c r="D21">
        <v>33731</v>
      </c>
      <c r="E21">
        <v>11.55</v>
      </c>
      <c r="F21">
        <v>307.24</v>
      </c>
      <c r="G21">
        <f t="shared" si="0"/>
        <v>91.085351753579786</v>
      </c>
      <c r="H21">
        <f t="shared" si="1"/>
        <v>0.67243588971651513</v>
      </c>
    </row>
    <row r="22" spans="1:8">
      <c r="A22">
        <v>9643.5152116402005</v>
      </c>
      <c r="B22">
        <v>64</v>
      </c>
      <c r="C22">
        <v>319.27</v>
      </c>
      <c r="D22">
        <v>31927</v>
      </c>
      <c r="E22">
        <v>11.55</v>
      </c>
      <c r="F22">
        <v>293.99</v>
      </c>
      <c r="G22">
        <f t="shared" si="0"/>
        <v>92.081936918595559</v>
      </c>
      <c r="H22">
        <f t="shared" si="1"/>
        <v>0.71334940509451916</v>
      </c>
    </row>
    <row r="23" spans="1:8">
      <c r="A23">
        <v>9643.5152116402005</v>
      </c>
      <c r="B23">
        <v>64</v>
      </c>
      <c r="C23">
        <v>321.97000000000003</v>
      </c>
      <c r="D23">
        <v>32197</v>
      </c>
      <c r="E23">
        <v>11.55</v>
      </c>
      <c r="F23">
        <v>293.99</v>
      </c>
      <c r="G23">
        <f t="shared" si="0"/>
        <v>91.309749355530016</v>
      </c>
      <c r="H23">
        <f t="shared" si="1"/>
        <v>0.68185483736827268</v>
      </c>
    </row>
    <row r="24" spans="1:8">
      <c r="A24">
        <v>9859.4874338624195</v>
      </c>
      <c r="B24">
        <v>64</v>
      </c>
      <c r="C24">
        <v>333.11</v>
      </c>
      <c r="D24">
        <v>33311</v>
      </c>
      <c r="E24">
        <v>11.55</v>
      </c>
      <c r="F24">
        <v>295.02999999999997</v>
      </c>
      <c r="G24">
        <f t="shared" si="0"/>
        <v>88.568340788328172</v>
      </c>
      <c r="H24">
        <f t="shared" si="1"/>
        <v>0.56052258436907965</v>
      </c>
    </row>
    <row r="25" spans="1:8">
      <c r="A25">
        <v>12456.607142857099</v>
      </c>
      <c r="B25">
        <v>64</v>
      </c>
      <c r="C25">
        <v>353.88</v>
      </c>
      <c r="D25">
        <v>35388</v>
      </c>
      <c r="E25">
        <v>11.55</v>
      </c>
      <c r="F25">
        <v>319.74</v>
      </c>
      <c r="G25">
        <f t="shared" si="0"/>
        <v>90.352661919294675</v>
      </c>
      <c r="H25">
        <f t="shared" si="1"/>
        <v>0.64093683446908567</v>
      </c>
    </row>
    <row r="26" spans="1:8">
      <c r="A26">
        <v>9643.5152116402005</v>
      </c>
      <c r="B26">
        <v>64</v>
      </c>
      <c r="C26">
        <v>325.3</v>
      </c>
      <c r="D26">
        <v>32530</v>
      </c>
      <c r="E26">
        <v>11.55</v>
      </c>
      <c r="F26">
        <v>293.99</v>
      </c>
      <c r="G26">
        <f t="shared" si="0"/>
        <v>90.375038426068244</v>
      </c>
      <c r="H26">
        <f t="shared" si="1"/>
        <v>0.64191449939007039</v>
      </c>
    </row>
    <row r="27" spans="1:8">
      <c r="A27">
        <v>9643.5152116402005</v>
      </c>
      <c r="B27">
        <v>64</v>
      </c>
      <c r="C27">
        <v>320.12</v>
      </c>
      <c r="D27">
        <v>32012</v>
      </c>
      <c r="E27">
        <v>11.55</v>
      </c>
      <c r="F27">
        <v>293.99</v>
      </c>
      <c r="G27">
        <f t="shared" si="0"/>
        <v>91.83743596151443</v>
      </c>
      <c r="H27">
        <f t="shared" si="1"/>
        <v>0.7035377491542415</v>
      </c>
    </row>
    <row r="28" spans="1:8">
      <c r="A28">
        <v>9643.5152116402005</v>
      </c>
      <c r="B28">
        <v>64</v>
      </c>
      <c r="C28">
        <v>319.12</v>
      </c>
      <c r="D28">
        <v>31912</v>
      </c>
      <c r="E28">
        <v>11.55</v>
      </c>
      <c r="F28">
        <v>293.99</v>
      </c>
      <c r="G28">
        <f t="shared" si="0"/>
        <v>92.125219353221354</v>
      </c>
      <c r="H28">
        <f t="shared" si="1"/>
        <v>0.71507012637428791</v>
      </c>
    </row>
    <row r="29" spans="1:8">
      <c r="A29">
        <v>9728.2374338624304</v>
      </c>
      <c r="B29">
        <v>64</v>
      </c>
      <c r="C29">
        <v>328.85</v>
      </c>
      <c r="D29">
        <v>32885</v>
      </c>
      <c r="E29">
        <v>11.55</v>
      </c>
      <c r="F29">
        <v>295.86</v>
      </c>
      <c r="G29">
        <f t="shared" si="0"/>
        <v>89.968070548882466</v>
      </c>
      <c r="H29">
        <f t="shared" si="1"/>
        <v>0.62399400215701883</v>
      </c>
    </row>
    <row r="30" spans="1:8">
      <c r="A30">
        <v>11117.261904761801</v>
      </c>
      <c r="B30">
        <v>64</v>
      </c>
      <c r="C30">
        <v>349</v>
      </c>
      <c r="D30">
        <v>34900</v>
      </c>
      <c r="E30">
        <v>11.55</v>
      </c>
      <c r="F30">
        <v>309.14999999999998</v>
      </c>
      <c r="G30">
        <f t="shared" si="0"/>
        <v>88.581661891117463</v>
      </c>
      <c r="H30">
        <f t="shared" si="1"/>
        <v>0.56113683925031121</v>
      </c>
    </row>
    <row r="31" spans="1:8">
      <c r="A31">
        <v>13964.1567460317</v>
      </c>
      <c r="B31">
        <v>64</v>
      </c>
      <c r="C31">
        <v>354.62</v>
      </c>
      <c r="D31">
        <v>35462</v>
      </c>
      <c r="E31">
        <v>11.55</v>
      </c>
      <c r="F31">
        <v>329.26</v>
      </c>
      <c r="G31">
        <f t="shared" si="0"/>
        <v>92.848683097400027</v>
      </c>
      <c r="H31">
        <f t="shared" si="1"/>
        <v>0.74307817337626736</v>
      </c>
    </row>
    <row r="32" spans="1:8">
      <c r="A32">
        <v>17041.607142856999</v>
      </c>
      <c r="B32">
        <v>64</v>
      </c>
      <c r="C32">
        <v>373.27</v>
      </c>
      <c r="D32">
        <v>37327</v>
      </c>
      <c r="E32">
        <v>11.55</v>
      </c>
      <c r="F32">
        <v>357.26</v>
      </c>
      <c r="G32">
        <f t="shared" si="0"/>
        <v>95.710879524205012</v>
      </c>
      <c r="H32">
        <f t="shared" si="1"/>
        <v>0.83832270641082218</v>
      </c>
    </row>
    <row r="33" spans="1:8">
      <c r="A33">
        <v>16902.718253968102</v>
      </c>
      <c r="B33">
        <v>64</v>
      </c>
      <c r="C33">
        <v>362.31</v>
      </c>
      <c r="D33">
        <v>36231</v>
      </c>
      <c r="E33">
        <v>11.55</v>
      </c>
      <c r="F33">
        <v>357.93</v>
      </c>
      <c r="G33">
        <f t="shared" si="0"/>
        <v>98.79109050260827</v>
      </c>
      <c r="H33">
        <f t="shared" si="1"/>
        <v>0.91113977088658393</v>
      </c>
    </row>
    <row r="34" spans="1:8">
      <c r="A34">
        <v>16902.718253968102</v>
      </c>
      <c r="B34">
        <v>64</v>
      </c>
      <c r="C34">
        <v>362.31</v>
      </c>
      <c r="D34">
        <v>36231</v>
      </c>
      <c r="E34">
        <v>11.55</v>
      </c>
      <c r="F34">
        <v>357.93</v>
      </c>
      <c r="G34">
        <f t="shared" si="0"/>
        <v>98.79109050260827</v>
      </c>
      <c r="H34">
        <f t="shared" si="1"/>
        <v>0.91113977088658393</v>
      </c>
    </row>
    <row r="35" spans="1:8">
      <c r="A35">
        <v>17041.607142856999</v>
      </c>
      <c r="B35">
        <v>64</v>
      </c>
      <c r="C35">
        <v>372.62</v>
      </c>
      <c r="D35">
        <v>37262</v>
      </c>
      <c r="E35">
        <v>11.55</v>
      </c>
      <c r="F35">
        <v>357.26</v>
      </c>
      <c r="G35">
        <f t="shared" si="0"/>
        <v>95.877838011915614</v>
      </c>
      <c r="H35">
        <f t="shared" si="1"/>
        <v>0.84305974560659303</v>
      </c>
    </row>
    <row r="36" spans="1:8">
      <c r="A36">
        <v>17041.607142856999</v>
      </c>
      <c r="B36">
        <v>64</v>
      </c>
      <c r="C36">
        <v>370.82</v>
      </c>
      <c r="D36">
        <v>37082</v>
      </c>
      <c r="E36">
        <v>11.55</v>
      </c>
      <c r="F36">
        <v>357.26</v>
      </c>
      <c r="G36">
        <f t="shared" si="0"/>
        <v>96.343239307480715</v>
      </c>
      <c r="H36">
        <f t="shared" si="1"/>
        <v>0.85577769218317767</v>
      </c>
    </row>
    <row r="37" spans="1:8">
      <c r="A37">
        <v>14803.740079364999</v>
      </c>
      <c r="B37">
        <v>64</v>
      </c>
      <c r="C37">
        <v>359.04</v>
      </c>
      <c r="D37">
        <v>35904</v>
      </c>
      <c r="E37">
        <v>11.55</v>
      </c>
      <c r="F37">
        <v>340.95</v>
      </c>
      <c r="G37">
        <f t="shared" si="0"/>
        <v>94.961564171122987</v>
      </c>
      <c r="H37">
        <f t="shared" si="1"/>
        <v>0.81592872417120677</v>
      </c>
    </row>
    <row r="38" spans="1:8">
      <c r="A38">
        <v>16916.607142856999</v>
      </c>
      <c r="B38">
        <v>64</v>
      </c>
      <c r="C38">
        <v>363.39</v>
      </c>
      <c r="D38">
        <v>36339</v>
      </c>
      <c r="E38">
        <v>11.55</v>
      </c>
      <c r="F38">
        <v>352.52</v>
      </c>
      <c r="G38">
        <f t="shared" si="0"/>
        <v>97.008723410110349</v>
      </c>
      <c r="H38">
        <f t="shared" si="1"/>
        <v>0.87272469082558857</v>
      </c>
    </row>
    <row r="39" spans="1:8">
      <c r="A39">
        <v>14141.934523809399</v>
      </c>
      <c r="B39">
        <v>64</v>
      </c>
      <c r="C39">
        <v>354.9</v>
      </c>
      <c r="D39">
        <v>35490</v>
      </c>
      <c r="E39">
        <v>11.55</v>
      </c>
      <c r="F39">
        <v>333.86</v>
      </c>
      <c r="G39">
        <f t="shared" si="0"/>
        <v>94.071569456184861</v>
      </c>
      <c r="H39">
        <f t="shared" si="1"/>
        <v>0.78694809148019063</v>
      </c>
    </row>
    <row r="40" spans="1:8">
      <c r="A40">
        <v>14952.698412698301</v>
      </c>
      <c r="B40">
        <v>64</v>
      </c>
      <c r="C40">
        <v>359.81</v>
      </c>
      <c r="D40">
        <v>35981</v>
      </c>
      <c r="E40">
        <v>11.55</v>
      </c>
      <c r="F40">
        <v>336.7</v>
      </c>
      <c r="G40">
        <f t="shared" si="0"/>
        <v>93.577165726355574</v>
      </c>
      <c r="H40">
        <f t="shared" si="1"/>
        <v>0.76976034346681066</v>
      </c>
    </row>
    <row r="41" spans="1:8">
      <c r="A41">
        <v>11191.269841269799</v>
      </c>
      <c r="B41">
        <v>64</v>
      </c>
      <c r="C41">
        <v>350.91</v>
      </c>
      <c r="D41">
        <v>35091</v>
      </c>
      <c r="E41">
        <v>11.55</v>
      </c>
      <c r="F41">
        <v>309.54000000000002</v>
      </c>
      <c r="G41">
        <f t="shared" si="0"/>
        <v>88.210652304009571</v>
      </c>
      <c r="H41">
        <f t="shared" si="1"/>
        <v>0.54397927755839393</v>
      </c>
    </row>
    <row r="42" spans="1:8">
      <c r="A42">
        <v>17111.607142856999</v>
      </c>
      <c r="B42">
        <v>64</v>
      </c>
      <c r="C42">
        <v>394.09</v>
      </c>
      <c r="D42">
        <v>39409</v>
      </c>
      <c r="E42">
        <v>11.55</v>
      </c>
      <c r="F42">
        <v>354.16</v>
      </c>
      <c r="G42">
        <f t="shared" si="0"/>
        <v>89.867796696186161</v>
      </c>
      <c r="H42">
        <f t="shared" si="1"/>
        <v>0.61953541328942485</v>
      </c>
    </row>
    <row r="43" spans="1:8">
      <c r="A43">
        <v>17111.607142856999</v>
      </c>
      <c r="B43">
        <v>64</v>
      </c>
      <c r="C43">
        <v>388.06</v>
      </c>
      <c r="D43">
        <v>38806</v>
      </c>
      <c r="E43">
        <v>11.55</v>
      </c>
      <c r="F43">
        <v>354.16</v>
      </c>
      <c r="G43">
        <f t="shared" si="0"/>
        <v>91.264237489048099</v>
      </c>
      <c r="H43">
        <f t="shared" si="1"/>
        <v>0.6799537333654222</v>
      </c>
    </row>
    <row r="44" spans="1:8">
      <c r="A44">
        <v>17840.7738095237</v>
      </c>
      <c r="B44">
        <v>64</v>
      </c>
      <c r="C44">
        <v>409.24</v>
      </c>
      <c r="D44">
        <v>40924</v>
      </c>
      <c r="E44">
        <v>11.55</v>
      </c>
      <c r="F44">
        <v>362</v>
      </c>
      <c r="G44">
        <f t="shared" si="0"/>
        <v>88.456651353728859</v>
      </c>
      <c r="H44">
        <f t="shared" si="1"/>
        <v>0.5553668338727058</v>
      </c>
    </row>
    <row r="45" spans="1:8">
      <c r="A45">
        <v>18483.134920634799</v>
      </c>
      <c r="B45">
        <v>111.36</v>
      </c>
      <c r="C45">
        <v>424.09</v>
      </c>
      <c r="D45">
        <v>42409</v>
      </c>
      <c r="E45">
        <v>11.55</v>
      </c>
      <c r="F45">
        <v>400.27</v>
      </c>
      <c r="G45">
        <f t="shared" si="0"/>
        <v>94.383267702610297</v>
      </c>
      <c r="H45">
        <f t="shared" si="1"/>
        <v>0.79738821578605423</v>
      </c>
    </row>
    <row r="46" spans="1:8">
      <c r="A46">
        <v>18483.134920634799</v>
      </c>
      <c r="B46">
        <v>81.92</v>
      </c>
      <c r="C46">
        <v>421.65</v>
      </c>
      <c r="D46">
        <v>42165</v>
      </c>
      <c r="E46">
        <v>11.55</v>
      </c>
      <c r="F46">
        <v>377.75</v>
      </c>
      <c r="G46">
        <f t="shared" si="0"/>
        <v>89.58852128542631</v>
      </c>
      <c r="H46">
        <f t="shared" si="1"/>
        <v>0.60703543827503204</v>
      </c>
    </row>
    <row r="47" spans="1:8">
      <c r="A47">
        <v>17108.829365079298</v>
      </c>
      <c r="B47">
        <v>64</v>
      </c>
      <c r="C47">
        <v>378.47</v>
      </c>
      <c r="D47">
        <v>37847</v>
      </c>
      <c r="E47">
        <v>11.55</v>
      </c>
      <c r="F47">
        <v>353.37</v>
      </c>
      <c r="G47">
        <f t="shared" si="0"/>
        <v>93.36803445451423</v>
      </c>
      <c r="H47">
        <f t="shared" si="1"/>
        <v>0.76226293570029835</v>
      </c>
    </row>
    <row r="48" spans="1:8">
      <c r="A48">
        <v>17903.2738095237</v>
      </c>
      <c r="B48">
        <v>64</v>
      </c>
      <c r="C48">
        <v>411.82</v>
      </c>
      <c r="D48">
        <v>41182</v>
      </c>
      <c r="E48">
        <v>11.55</v>
      </c>
      <c r="F48">
        <v>364.66</v>
      </c>
      <c r="G48">
        <f t="shared" si="0"/>
        <v>88.548394929823715</v>
      </c>
      <c r="H48">
        <f t="shared" si="1"/>
        <v>0.55960258058852608</v>
      </c>
    </row>
    <row r="49" spans="1:8">
      <c r="A49">
        <v>18090.7738095237</v>
      </c>
      <c r="B49">
        <v>64</v>
      </c>
      <c r="C49">
        <v>412.89</v>
      </c>
      <c r="D49">
        <v>41289</v>
      </c>
      <c r="E49">
        <v>11.55</v>
      </c>
      <c r="F49">
        <v>369.55</v>
      </c>
      <c r="G49">
        <f t="shared" si="0"/>
        <v>89.503257526217638</v>
      </c>
      <c r="H49">
        <f t="shared" si="1"/>
        <v>0.60319638839762213</v>
      </c>
    </row>
    <row r="50" spans="1:8">
      <c r="A50">
        <v>18483.134920634799</v>
      </c>
      <c r="B50">
        <v>65.28</v>
      </c>
      <c r="C50">
        <v>418.72</v>
      </c>
      <c r="D50">
        <v>41872</v>
      </c>
      <c r="E50">
        <v>11.55</v>
      </c>
      <c r="F50">
        <v>367.26</v>
      </c>
      <c r="G50">
        <f>(F50/C50)*100</f>
        <v>87.710164310278941</v>
      </c>
      <c r="H50">
        <f t="shared" si="1"/>
        <v>0.52070924861433987</v>
      </c>
    </row>
    <row r="51" spans="1:8">
      <c r="A51">
        <v>18090.7738095237</v>
      </c>
      <c r="B51">
        <v>64</v>
      </c>
      <c r="C51">
        <v>416.17</v>
      </c>
      <c r="D51">
        <v>41617</v>
      </c>
      <c r="E51">
        <v>11.55</v>
      </c>
      <c r="F51">
        <v>369.55</v>
      </c>
      <c r="G51">
        <f t="shared" si="0"/>
        <v>88.797847033664127</v>
      </c>
      <c r="H51">
        <f t="shared" si="1"/>
        <v>0.57108383259545425</v>
      </c>
    </row>
    <row r="52" spans="1:8">
      <c r="A52">
        <v>17111.607142856999</v>
      </c>
      <c r="B52">
        <v>64</v>
      </c>
      <c r="C52">
        <v>380.16</v>
      </c>
      <c r="D52">
        <v>38016</v>
      </c>
      <c r="E52">
        <v>11.55</v>
      </c>
      <c r="F52">
        <v>354.16</v>
      </c>
      <c r="G52">
        <f t="shared" si="0"/>
        <v>93.160774410774422</v>
      </c>
      <c r="H52">
        <f t="shared" si="1"/>
        <v>0.75470238017258595</v>
      </c>
    </row>
    <row r="53" spans="1:8">
      <c r="A53">
        <v>17111.607142856999</v>
      </c>
      <c r="B53">
        <v>64</v>
      </c>
      <c r="C53">
        <v>386.58</v>
      </c>
      <c r="D53">
        <v>38658</v>
      </c>
      <c r="E53">
        <v>11.55</v>
      </c>
      <c r="F53">
        <v>354.16</v>
      </c>
      <c r="G53">
        <f t="shared" si="0"/>
        <v>91.613637539448519</v>
      </c>
      <c r="H53">
        <f t="shared" si="1"/>
        <v>0.69442425510251859</v>
      </c>
    </row>
    <row r="54" spans="1:8">
      <c r="A54">
        <v>18483.134920634799</v>
      </c>
      <c r="B54">
        <v>69.12</v>
      </c>
      <c r="C54">
        <v>421.05</v>
      </c>
      <c r="D54">
        <v>42105</v>
      </c>
      <c r="E54">
        <v>11.55</v>
      </c>
      <c r="F54">
        <v>372.18</v>
      </c>
      <c r="G54">
        <f t="shared" si="0"/>
        <v>88.393302458140369</v>
      </c>
      <c r="H54">
        <f t="shared" si="1"/>
        <v>0.55243832820592209</v>
      </c>
    </row>
    <row r="55" spans="1:8">
      <c r="A55">
        <v>18090.7738095237</v>
      </c>
      <c r="B55">
        <v>64</v>
      </c>
      <c r="C55">
        <v>417.7</v>
      </c>
      <c r="D55">
        <v>41770</v>
      </c>
      <c r="E55">
        <v>11.55</v>
      </c>
      <c r="F55">
        <v>369.55</v>
      </c>
      <c r="G55">
        <f t="shared" si="0"/>
        <v>88.472587981805134</v>
      </c>
      <c r="H55">
        <f t="shared" si="1"/>
        <v>0.55610308645073792</v>
      </c>
    </row>
    <row r="56" spans="1:8">
      <c r="A56">
        <v>17111.607142856999</v>
      </c>
      <c r="B56">
        <v>64</v>
      </c>
      <c r="C56">
        <v>389.19</v>
      </c>
      <c r="D56">
        <v>38919</v>
      </c>
      <c r="E56">
        <v>11.55</v>
      </c>
      <c r="F56">
        <v>354.16</v>
      </c>
      <c r="G56">
        <f t="shared" si="0"/>
        <v>90.999254862663491</v>
      </c>
      <c r="H56">
        <f t="shared" si="1"/>
        <v>0.66879226493701771</v>
      </c>
    </row>
    <row r="57" spans="1:8">
      <c r="A57">
        <v>18090.7738095237</v>
      </c>
      <c r="B57">
        <v>64</v>
      </c>
      <c r="C57">
        <v>416.78</v>
      </c>
      <c r="D57">
        <v>41678</v>
      </c>
      <c r="E57">
        <v>11.55</v>
      </c>
      <c r="F57">
        <v>369.55</v>
      </c>
      <c r="G57">
        <f t="shared" si="0"/>
        <v>88.66788233600461</v>
      </c>
      <c r="H57">
        <f t="shared" si="1"/>
        <v>0.56510896188719273</v>
      </c>
    </row>
    <row r="58" spans="1:8">
      <c r="A58">
        <v>17757.440476190401</v>
      </c>
      <c r="B58">
        <v>64</v>
      </c>
      <c r="C58">
        <v>404.32</v>
      </c>
      <c r="D58">
        <v>40432</v>
      </c>
      <c r="E58">
        <v>11.55</v>
      </c>
      <c r="F58">
        <v>363.45</v>
      </c>
      <c r="G58">
        <f t="shared" si="0"/>
        <v>89.891669964384647</v>
      </c>
      <c r="H58">
        <f t="shared" si="1"/>
        <v>0.62059838346803653</v>
      </c>
    </row>
    <row r="59" spans="1:8">
      <c r="A59">
        <v>17111.607142856999</v>
      </c>
      <c r="B59">
        <v>64</v>
      </c>
      <c r="C59">
        <v>389.44</v>
      </c>
      <c r="D59">
        <v>38944</v>
      </c>
      <c r="E59">
        <v>11.55</v>
      </c>
      <c r="F59">
        <v>354.16</v>
      </c>
      <c r="G59">
        <f t="shared" si="0"/>
        <v>90.940838126540683</v>
      </c>
      <c r="H59">
        <f t="shared" si="1"/>
        <v>0.66631090699147277</v>
      </c>
    </row>
    <row r="60" spans="1:8">
      <c r="A60">
        <v>18090.7738095237</v>
      </c>
      <c r="B60">
        <v>64</v>
      </c>
      <c r="C60">
        <v>412.75</v>
      </c>
      <c r="D60">
        <v>41275</v>
      </c>
      <c r="E60">
        <v>11.55</v>
      </c>
      <c r="F60">
        <v>369.55</v>
      </c>
      <c r="G60">
        <f t="shared" si="0"/>
        <v>89.533615990308903</v>
      </c>
      <c r="H60">
        <f t="shared" si="1"/>
        <v>0.60456446380160589</v>
      </c>
    </row>
    <row r="61" spans="1:8">
      <c r="A61">
        <v>17111.607142856999</v>
      </c>
      <c r="B61">
        <v>64</v>
      </c>
      <c r="C61">
        <v>395.86</v>
      </c>
      <c r="D61">
        <v>39586</v>
      </c>
      <c r="E61">
        <v>11.55</v>
      </c>
      <c r="F61">
        <v>354.16</v>
      </c>
      <c r="G61">
        <f t="shared" si="0"/>
        <v>89.465972818673265</v>
      </c>
      <c r="H61">
        <f t="shared" si="1"/>
        <v>0.60151445055359121</v>
      </c>
    </row>
    <row r="62" spans="1:8">
      <c r="A62">
        <v>17757.440476190401</v>
      </c>
      <c r="B62">
        <v>64</v>
      </c>
      <c r="C62">
        <v>404.47</v>
      </c>
      <c r="D62">
        <v>40447</v>
      </c>
      <c r="E62">
        <v>11.55</v>
      </c>
      <c r="F62">
        <v>363.45</v>
      </c>
      <c r="G62">
        <f t="shared" si="0"/>
        <v>89.858333127302387</v>
      </c>
      <c r="H62">
        <f t="shared" si="1"/>
        <v>0.61911379232714603</v>
      </c>
    </row>
    <row r="63" spans="1:8">
      <c r="A63">
        <v>17299.107142856999</v>
      </c>
      <c r="B63">
        <v>64</v>
      </c>
      <c r="C63">
        <v>401.1</v>
      </c>
      <c r="D63">
        <v>40110</v>
      </c>
      <c r="E63">
        <v>11.55</v>
      </c>
      <c r="F63">
        <v>356.42</v>
      </c>
      <c r="G63">
        <f t="shared" si="0"/>
        <v>88.860633258539011</v>
      </c>
      <c r="H63">
        <f t="shared" si="1"/>
        <v>0.57396456806195395</v>
      </c>
    </row>
    <row r="64" spans="1:8">
      <c r="A64">
        <v>18510.912698412601</v>
      </c>
      <c r="B64">
        <v>126.079999999999</v>
      </c>
      <c r="C64">
        <v>428.38</v>
      </c>
      <c r="D64">
        <v>42838</v>
      </c>
      <c r="E64">
        <v>11.55</v>
      </c>
      <c r="F64">
        <v>404.1</v>
      </c>
      <c r="G64">
        <f t="shared" si="0"/>
        <v>94.332135020309082</v>
      </c>
      <c r="H64">
        <f t="shared" si="1"/>
        <v>0.79569683843854422</v>
      </c>
    </row>
    <row r="65" spans="1:8">
      <c r="A65">
        <v>17299.107142856999</v>
      </c>
      <c r="B65">
        <v>64</v>
      </c>
      <c r="C65">
        <v>399.84</v>
      </c>
      <c r="D65">
        <v>39984</v>
      </c>
      <c r="E65">
        <v>11.55</v>
      </c>
      <c r="F65">
        <v>356.42</v>
      </c>
      <c r="G65">
        <f t="shared" si="0"/>
        <v>89.140656262505019</v>
      </c>
      <c r="H65">
        <f t="shared" si="1"/>
        <v>0.5867623996672523</v>
      </c>
    </row>
    <row r="66" spans="1:8">
      <c r="A66">
        <v>17840.7738095237</v>
      </c>
      <c r="B66">
        <v>64</v>
      </c>
      <c r="C66">
        <v>407.81</v>
      </c>
      <c r="D66">
        <v>40781</v>
      </c>
      <c r="E66">
        <v>11.55</v>
      </c>
      <c r="F66">
        <v>362</v>
      </c>
      <c r="G66">
        <f t="shared" si="0"/>
        <v>88.766827689365144</v>
      </c>
      <c r="H66">
        <f t="shared" si="1"/>
        <v>0.56965920526660974</v>
      </c>
    </row>
    <row r="67" spans="1:8">
      <c r="A67">
        <v>18531.746031745901</v>
      </c>
      <c r="B67">
        <v>127.99999999999901</v>
      </c>
      <c r="C67">
        <v>436.95</v>
      </c>
      <c r="D67">
        <v>43695</v>
      </c>
      <c r="E67">
        <v>11.55</v>
      </c>
      <c r="F67">
        <v>407.78</v>
      </c>
      <c r="G67">
        <f t="shared" ref="G67:G110" si="2">(F67/C67)*100</f>
        <v>93.324178967845285</v>
      </c>
      <c r="H67">
        <f t="shared" ref="H67:H130" si="3">_xlfn.NORM.DIST(G67,87.2660825,8.55093333,TRUE)</f>
        <v>0.76067388945064296</v>
      </c>
    </row>
    <row r="68" spans="1:8">
      <c r="A68">
        <v>17840.7738095237</v>
      </c>
      <c r="B68">
        <v>64</v>
      </c>
      <c r="C68">
        <v>408.74</v>
      </c>
      <c r="D68">
        <v>40874</v>
      </c>
      <c r="E68">
        <v>11.55</v>
      </c>
      <c r="F68">
        <v>362</v>
      </c>
      <c r="G68">
        <f t="shared" si="2"/>
        <v>88.564857855849681</v>
      </c>
      <c r="H68">
        <f t="shared" si="3"/>
        <v>0.5603619573338583</v>
      </c>
    </row>
    <row r="69" spans="1:8">
      <c r="A69">
        <v>17111.607142856999</v>
      </c>
      <c r="B69">
        <v>64</v>
      </c>
      <c r="C69">
        <v>397.38</v>
      </c>
      <c r="D69">
        <v>39738</v>
      </c>
      <c r="E69">
        <v>11.55</v>
      </c>
      <c r="F69">
        <v>354.16</v>
      </c>
      <c r="G69">
        <f t="shared" si="2"/>
        <v>89.123760632140531</v>
      </c>
      <c r="H69">
        <f t="shared" si="3"/>
        <v>0.58599268676358729</v>
      </c>
    </row>
    <row r="70" spans="1:8">
      <c r="A70">
        <v>17111.607142856999</v>
      </c>
      <c r="B70">
        <v>64</v>
      </c>
      <c r="C70">
        <v>384.93</v>
      </c>
      <c r="D70">
        <v>38493</v>
      </c>
      <c r="E70">
        <v>11.55</v>
      </c>
      <c r="F70">
        <v>354.16</v>
      </c>
      <c r="G70">
        <f t="shared" si="2"/>
        <v>92.006338814849457</v>
      </c>
      <c r="H70">
        <f t="shared" si="3"/>
        <v>0.71033218852091484</v>
      </c>
    </row>
    <row r="71" spans="1:8">
      <c r="A71">
        <v>18531.746031745901</v>
      </c>
      <c r="B71">
        <v>127.99999999999901</v>
      </c>
      <c r="C71">
        <v>442.48</v>
      </c>
      <c r="D71">
        <v>44248</v>
      </c>
      <c r="E71">
        <v>11.55</v>
      </c>
      <c r="F71">
        <v>407.78</v>
      </c>
      <c r="G71">
        <f t="shared" si="2"/>
        <v>92.157837642379306</v>
      </c>
      <c r="H71">
        <f t="shared" si="3"/>
        <v>0.7163636234958759</v>
      </c>
    </row>
    <row r="72" spans="1:8">
      <c r="A72">
        <v>18531.746031745901</v>
      </c>
      <c r="B72">
        <v>127.99999999999901</v>
      </c>
      <c r="C72">
        <v>441.74</v>
      </c>
      <c r="D72">
        <v>44174</v>
      </c>
      <c r="E72">
        <v>11.55</v>
      </c>
      <c r="F72">
        <v>407.78</v>
      </c>
      <c r="G72">
        <f t="shared" si="2"/>
        <v>92.312219857834918</v>
      </c>
      <c r="H72">
        <f t="shared" si="3"/>
        <v>0.72244727413151</v>
      </c>
    </row>
    <row r="73" spans="1:8">
      <c r="A73">
        <v>18510.912698412601</v>
      </c>
      <c r="B73">
        <v>121.599999999999</v>
      </c>
      <c r="C73">
        <v>426.57</v>
      </c>
      <c r="D73">
        <v>42657</v>
      </c>
      <c r="E73">
        <v>11.55</v>
      </c>
      <c r="F73">
        <v>403.57</v>
      </c>
      <c r="G73">
        <f t="shared" si="2"/>
        <v>94.608153409756895</v>
      </c>
      <c r="H73">
        <f t="shared" si="3"/>
        <v>0.80472711153349918</v>
      </c>
    </row>
    <row r="74" spans="1:8">
      <c r="A74">
        <v>18531.746031745901</v>
      </c>
      <c r="B74">
        <v>127.99999999999901</v>
      </c>
      <c r="C74">
        <v>441.83</v>
      </c>
      <c r="D74">
        <v>44183</v>
      </c>
      <c r="E74">
        <v>11.55</v>
      </c>
      <c r="F74">
        <v>407.78</v>
      </c>
      <c r="G74">
        <f t="shared" si="2"/>
        <v>92.2934160197361</v>
      </c>
      <c r="H74">
        <f t="shared" si="3"/>
        <v>0.72170970454174743</v>
      </c>
    </row>
    <row r="75" spans="1:8">
      <c r="A75">
        <v>18510.912698412601</v>
      </c>
      <c r="B75">
        <v>127.99999999999901</v>
      </c>
      <c r="C75">
        <v>434.82</v>
      </c>
      <c r="D75">
        <v>43482</v>
      </c>
      <c r="E75">
        <v>11.55</v>
      </c>
      <c r="F75">
        <v>406.44</v>
      </c>
      <c r="G75">
        <f t="shared" si="2"/>
        <v>93.473161308127501</v>
      </c>
      <c r="H75">
        <f t="shared" si="3"/>
        <v>0.76604839528386404</v>
      </c>
    </row>
    <row r="76" spans="1:8">
      <c r="A76">
        <v>18531.746031745901</v>
      </c>
      <c r="B76">
        <v>127.99999999999901</v>
      </c>
      <c r="C76">
        <v>441.51</v>
      </c>
      <c r="D76">
        <v>44151</v>
      </c>
      <c r="E76">
        <v>11.55</v>
      </c>
      <c r="F76">
        <v>407.78</v>
      </c>
      <c r="G76">
        <f t="shared" si="2"/>
        <v>92.360308939774853</v>
      </c>
      <c r="H76">
        <f t="shared" si="3"/>
        <v>0.72432918373308897</v>
      </c>
    </row>
    <row r="77" spans="1:8">
      <c r="A77">
        <v>18531.746031745901</v>
      </c>
      <c r="B77">
        <v>127.99999999999901</v>
      </c>
      <c r="C77">
        <v>438.33</v>
      </c>
      <c r="D77">
        <v>43833</v>
      </c>
      <c r="E77">
        <v>11.55</v>
      </c>
      <c r="F77">
        <v>407.78</v>
      </c>
      <c r="G77">
        <f t="shared" si="2"/>
        <v>93.03036524992585</v>
      </c>
      <c r="H77">
        <f t="shared" si="3"/>
        <v>0.74987979515013192</v>
      </c>
    </row>
    <row r="78" spans="1:8">
      <c r="A78">
        <v>18531.746031745901</v>
      </c>
      <c r="B78">
        <v>127.99999999999901</v>
      </c>
      <c r="C78">
        <v>441.27</v>
      </c>
      <c r="D78">
        <v>44127</v>
      </c>
      <c r="E78">
        <v>11.55</v>
      </c>
      <c r="F78">
        <v>407.78</v>
      </c>
      <c r="G78">
        <f t="shared" si="2"/>
        <v>92.410542298366067</v>
      </c>
      <c r="H78">
        <f t="shared" si="3"/>
        <v>0.72628828460414152</v>
      </c>
    </row>
    <row r="79" spans="1:8">
      <c r="A79">
        <v>18531.746031745901</v>
      </c>
      <c r="B79">
        <v>127.99999999999901</v>
      </c>
      <c r="C79">
        <v>443</v>
      </c>
      <c r="D79">
        <v>44300</v>
      </c>
      <c r="E79">
        <v>11.55</v>
      </c>
      <c r="F79">
        <v>407.78</v>
      </c>
      <c r="G79">
        <f t="shared" si="2"/>
        <v>92.049661399548526</v>
      </c>
      <c r="H79">
        <f t="shared" si="3"/>
        <v>0.71206307189521145</v>
      </c>
    </row>
    <row r="80" spans="1:8">
      <c r="A80">
        <v>18774.801587301499</v>
      </c>
      <c r="B80">
        <v>127.99999999999901</v>
      </c>
      <c r="C80">
        <v>460.85</v>
      </c>
      <c r="D80">
        <v>46085</v>
      </c>
      <c r="E80">
        <v>11.55</v>
      </c>
      <c r="F80">
        <v>410.23</v>
      </c>
      <c r="G80">
        <f t="shared" si="2"/>
        <v>89.015948790278827</v>
      </c>
      <c r="H80">
        <f t="shared" si="3"/>
        <v>0.58107344987363418</v>
      </c>
    </row>
    <row r="81" spans="1:8">
      <c r="A81">
        <v>18510.912698412601</v>
      </c>
      <c r="B81">
        <v>127.99999999999901</v>
      </c>
      <c r="C81">
        <v>431.4</v>
      </c>
      <c r="D81">
        <v>43140</v>
      </c>
      <c r="E81">
        <v>11.55</v>
      </c>
      <c r="F81">
        <v>406.44</v>
      </c>
      <c r="G81">
        <f t="shared" si="2"/>
        <v>94.21418636995827</v>
      </c>
      <c r="H81">
        <f t="shared" si="3"/>
        <v>0.79176338760801412</v>
      </c>
    </row>
    <row r="82" spans="1:8">
      <c r="A82">
        <v>21093.055555555398</v>
      </c>
      <c r="B82">
        <v>127.99999999999901</v>
      </c>
      <c r="C82">
        <v>539.63</v>
      </c>
      <c r="D82">
        <v>53963</v>
      </c>
      <c r="E82">
        <v>11.55</v>
      </c>
      <c r="F82">
        <v>434.02</v>
      </c>
      <c r="G82">
        <f t="shared" si="2"/>
        <v>80.429182958693914</v>
      </c>
      <c r="H82">
        <f t="shared" si="3"/>
        <v>0.21198575622448074</v>
      </c>
    </row>
    <row r="83" spans="1:8">
      <c r="A83">
        <v>21044.4444444443</v>
      </c>
      <c r="B83">
        <v>127.99999999999901</v>
      </c>
      <c r="C83">
        <v>561</v>
      </c>
      <c r="D83">
        <v>56100</v>
      </c>
      <c r="E83">
        <v>11.55</v>
      </c>
      <c r="F83">
        <v>432.58</v>
      </c>
      <c r="G83">
        <f t="shared" si="2"/>
        <v>77.108734402852036</v>
      </c>
      <c r="H83">
        <f t="shared" si="3"/>
        <v>0.11744344609664913</v>
      </c>
    </row>
    <row r="84" spans="1:8">
      <c r="A84">
        <v>21093.055555555398</v>
      </c>
      <c r="B84">
        <v>127.99999999999901</v>
      </c>
      <c r="C84">
        <v>527.83000000000004</v>
      </c>
      <c r="D84">
        <v>52783</v>
      </c>
      <c r="E84">
        <v>11.55</v>
      </c>
      <c r="F84">
        <v>434.02</v>
      </c>
      <c r="G84">
        <f t="shared" si="2"/>
        <v>82.227232252808662</v>
      </c>
      <c r="H84">
        <f t="shared" si="3"/>
        <v>0.27783844514679279</v>
      </c>
    </row>
    <row r="85" spans="1:8">
      <c r="A85">
        <v>21093.055555555398</v>
      </c>
      <c r="B85">
        <v>127.99999999999901</v>
      </c>
      <c r="C85">
        <v>536.05999999999995</v>
      </c>
      <c r="D85">
        <v>53605.999999999898</v>
      </c>
      <c r="E85">
        <v>11.55</v>
      </c>
      <c r="F85">
        <v>434.02</v>
      </c>
      <c r="G85">
        <f t="shared" si="2"/>
        <v>80.964817371189795</v>
      </c>
      <c r="H85">
        <f t="shared" si="3"/>
        <v>0.2305886532552639</v>
      </c>
    </row>
    <row r="86" spans="1:8">
      <c r="A86">
        <v>21093.055555555398</v>
      </c>
      <c r="B86">
        <v>127.99999999999901</v>
      </c>
      <c r="C86">
        <v>529.79999999999995</v>
      </c>
      <c r="D86">
        <v>52979.999999999898</v>
      </c>
      <c r="E86">
        <v>11.55</v>
      </c>
      <c r="F86">
        <v>434.02</v>
      </c>
      <c r="G86">
        <f t="shared" si="2"/>
        <v>81.921479803699512</v>
      </c>
      <c r="H86">
        <f t="shared" si="3"/>
        <v>0.26597519167121586</v>
      </c>
    </row>
    <row r="87" spans="1:8">
      <c r="A87">
        <v>21093.055555555398</v>
      </c>
      <c r="B87">
        <v>127.99999999999901</v>
      </c>
      <c r="C87">
        <v>522.71</v>
      </c>
      <c r="D87">
        <v>52271</v>
      </c>
      <c r="E87">
        <v>11.55</v>
      </c>
      <c r="F87">
        <v>434.02</v>
      </c>
      <c r="G87">
        <f t="shared" si="2"/>
        <v>83.032656731265902</v>
      </c>
      <c r="H87">
        <f t="shared" si="3"/>
        <v>0.31027059978970928</v>
      </c>
    </row>
    <row r="88" spans="1:8">
      <c r="A88">
        <v>21093.055555555398</v>
      </c>
      <c r="B88">
        <v>127.99999999999901</v>
      </c>
      <c r="C88">
        <v>518.9</v>
      </c>
      <c r="D88">
        <v>51890</v>
      </c>
      <c r="E88">
        <v>11.55</v>
      </c>
      <c r="F88">
        <v>434.02</v>
      </c>
      <c r="G88">
        <f t="shared" si="2"/>
        <v>83.642320292927337</v>
      </c>
      <c r="H88">
        <f t="shared" si="3"/>
        <v>0.33586109916671664</v>
      </c>
    </row>
    <row r="89" spans="1:8">
      <c r="A89">
        <v>21093.055555555398</v>
      </c>
      <c r="B89">
        <v>127.99999999999901</v>
      </c>
      <c r="C89">
        <v>539.53</v>
      </c>
      <c r="D89">
        <v>53953</v>
      </c>
      <c r="E89">
        <v>11.55</v>
      </c>
      <c r="F89">
        <v>434.02</v>
      </c>
      <c r="G89">
        <f t="shared" si="2"/>
        <v>80.444090226678782</v>
      </c>
      <c r="H89">
        <f t="shared" si="3"/>
        <v>0.2124913237098732</v>
      </c>
    </row>
    <row r="90" spans="1:8">
      <c r="A90">
        <v>21093.055555555398</v>
      </c>
      <c r="B90">
        <v>127.99999999999901</v>
      </c>
      <c r="C90">
        <v>537.13</v>
      </c>
      <c r="D90">
        <v>53713</v>
      </c>
      <c r="E90">
        <v>11.55</v>
      </c>
      <c r="F90">
        <v>434.02</v>
      </c>
      <c r="G90">
        <f t="shared" si="2"/>
        <v>80.803529871725658</v>
      </c>
      <c r="H90">
        <f t="shared" si="3"/>
        <v>0.22489307126394295</v>
      </c>
    </row>
    <row r="91" spans="1:8">
      <c r="A91">
        <v>21044.4444444443</v>
      </c>
      <c r="B91">
        <v>127.99999999999901</v>
      </c>
      <c r="C91">
        <v>556.79</v>
      </c>
      <c r="D91">
        <v>55679</v>
      </c>
      <c r="E91">
        <v>11.55</v>
      </c>
      <c r="F91">
        <v>432.58</v>
      </c>
      <c r="G91">
        <f t="shared" si="2"/>
        <v>77.691768889527467</v>
      </c>
      <c r="H91">
        <f t="shared" si="3"/>
        <v>0.13142496123604805</v>
      </c>
    </row>
    <row r="92" spans="1:8">
      <c r="A92">
        <v>21829.166666666501</v>
      </c>
      <c r="B92">
        <v>255.99999999999901</v>
      </c>
      <c r="C92">
        <v>716.17</v>
      </c>
      <c r="D92">
        <v>71617</v>
      </c>
      <c r="E92">
        <v>11.55</v>
      </c>
      <c r="F92">
        <v>496.34</v>
      </c>
      <c r="G92">
        <f t="shared" si="2"/>
        <v>69.304774006171726</v>
      </c>
      <c r="H92">
        <f t="shared" si="3"/>
        <v>1.7842065037858693E-2</v>
      </c>
    </row>
    <row r="93" spans="1:8">
      <c r="A93">
        <v>21829.166666666501</v>
      </c>
      <c r="B93">
        <v>255.99999999999901</v>
      </c>
      <c r="C93">
        <v>709.46</v>
      </c>
      <c r="D93">
        <v>70946</v>
      </c>
      <c r="E93">
        <v>11.55</v>
      </c>
      <c r="F93">
        <v>496.34</v>
      </c>
      <c r="G93">
        <f t="shared" si="2"/>
        <v>69.960251458856021</v>
      </c>
      <c r="H93">
        <f t="shared" si="3"/>
        <v>2.1492645738739147E-2</v>
      </c>
    </row>
    <row r="94" spans="1:8">
      <c r="A94">
        <v>21829.166666666501</v>
      </c>
      <c r="B94">
        <v>255.99999999999901</v>
      </c>
      <c r="C94">
        <v>704.57</v>
      </c>
      <c r="D94">
        <v>70457</v>
      </c>
      <c r="E94">
        <v>11.55</v>
      </c>
      <c r="F94">
        <v>496.34</v>
      </c>
      <c r="G94">
        <f t="shared" si="2"/>
        <v>70.445803823608728</v>
      </c>
      <c r="H94">
        <f t="shared" si="3"/>
        <v>2.4587609392199127E-2</v>
      </c>
    </row>
    <row r="95" spans="1:8">
      <c r="A95">
        <v>21662.499999999902</v>
      </c>
      <c r="B95">
        <v>139.51999999999899</v>
      </c>
      <c r="C95">
        <v>678.4</v>
      </c>
      <c r="D95">
        <v>67840</v>
      </c>
      <c r="E95">
        <v>11.55</v>
      </c>
      <c r="F95">
        <v>452.26</v>
      </c>
      <c r="G95">
        <f t="shared" si="2"/>
        <v>66.665683962264154</v>
      </c>
      <c r="H95">
        <f t="shared" si="3"/>
        <v>7.9950736666651867E-3</v>
      </c>
    </row>
    <row r="96" spans="1:8">
      <c r="A96">
        <v>21662.499999999902</v>
      </c>
      <c r="B96">
        <v>170.23999999999899</v>
      </c>
      <c r="C96">
        <v>686.68</v>
      </c>
      <c r="D96">
        <v>68668</v>
      </c>
      <c r="E96">
        <v>11.55</v>
      </c>
      <c r="F96">
        <v>469.14</v>
      </c>
      <c r="G96">
        <f t="shared" si="2"/>
        <v>68.320032620725812</v>
      </c>
      <c r="H96">
        <f t="shared" si="3"/>
        <v>1.3357041730870392E-2</v>
      </c>
    </row>
    <row r="97" spans="1:8">
      <c r="A97">
        <v>21829.166666666501</v>
      </c>
      <c r="B97">
        <v>255.99999999999901</v>
      </c>
      <c r="C97">
        <v>705.93</v>
      </c>
      <c r="D97">
        <v>70593</v>
      </c>
      <c r="E97">
        <v>11.55</v>
      </c>
      <c r="F97">
        <v>496.34</v>
      </c>
      <c r="G97">
        <f t="shared" si="2"/>
        <v>70.31008740243368</v>
      </c>
      <c r="H97">
        <f t="shared" si="3"/>
        <v>2.3687017899625268E-2</v>
      </c>
    </row>
    <row r="98" spans="1:8">
      <c r="A98">
        <v>21829.166666666501</v>
      </c>
      <c r="B98">
        <v>255.99999999999901</v>
      </c>
      <c r="C98">
        <v>701.78</v>
      </c>
      <c r="D98">
        <v>70178</v>
      </c>
      <c r="E98">
        <v>11.55</v>
      </c>
      <c r="F98">
        <v>496.34</v>
      </c>
      <c r="G98">
        <f t="shared" si="2"/>
        <v>70.725868505799539</v>
      </c>
      <c r="H98">
        <f t="shared" si="3"/>
        <v>2.6537094462873986E-2</v>
      </c>
    </row>
    <row r="99" spans="1:8">
      <c r="A99">
        <v>21829.166666666501</v>
      </c>
      <c r="B99">
        <v>250.879999999999</v>
      </c>
      <c r="C99">
        <v>695.9</v>
      </c>
      <c r="D99">
        <v>69590</v>
      </c>
      <c r="E99">
        <v>11.55</v>
      </c>
      <c r="F99">
        <v>496.34</v>
      </c>
      <c r="G99">
        <f t="shared" si="2"/>
        <v>71.323466015232071</v>
      </c>
      <c r="H99">
        <f t="shared" si="3"/>
        <v>3.1130672790538168E-2</v>
      </c>
    </row>
    <row r="100" spans="1:8">
      <c r="A100">
        <v>21829.166666666501</v>
      </c>
      <c r="B100">
        <v>245.759999999999</v>
      </c>
      <c r="C100">
        <v>695.32</v>
      </c>
      <c r="D100">
        <v>69532</v>
      </c>
      <c r="E100">
        <v>11.55</v>
      </c>
      <c r="F100">
        <v>496.34</v>
      </c>
      <c r="G100">
        <f t="shared" si="2"/>
        <v>71.382960363573602</v>
      </c>
      <c r="H100">
        <f t="shared" si="3"/>
        <v>3.1621991483016108E-2</v>
      </c>
    </row>
    <row r="101" spans="1:8">
      <c r="A101">
        <v>18510.912698412601</v>
      </c>
      <c r="B101">
        <v>127.99999999999901</v>
      </c>
      <c r="C101">
        <v>431.23</v>
      </c>
      <c r="D101">
        <v>43123</v>
      </c>
      <c r="E101">
        <v>11.55</v>
      </c>
      <c r="F101">
        <v>406.44</v>
      </c>
      <c r="G101">
        <f t="shared" si="2"/>
        <v>94.251327597801634</v>
      </c>
      <c r="H101">
        <f t="shared" si="3"/>
        <v>0.79300679872825208</v>
      </c>
    </row>
    <row r="102" spans="1:8">
      <c r="A102">
        <v>18510.912698412601</v>
      </c>
      <c r="B102">
        <v>121.599999999999</v>
      </c>
      <c r="C102">
        <v>425.23</v>
      </c>
      <c r="D102">
        <v>42523</v>
      </c>
      <c r="E102">
        <v>11.55</v>
      </c>
      <c r="F102">
        <v>403.57</v>
      </c>
      <c r="G102">
        <f t="shared" si="2"/>
        <v>94.906286009924031</v>
      </c>
      <c r="H102">
        <f t="shared" si="3"/>
        <v>0.81420352929401407</v>
      </c>
    </row>
    <row r="103" spans="1:8">
      <c r="A103">
        <v>18510.912698412601</v>
      </c>
      <c r="B103">
        <v>127.99999999999901</v>
      </c>
      <c r="C103">
        <v>433.39</v>
      </c>
      <c r="D103">
        <v>43339</v>
      </c>
      <c r="E103">
        <v>11.55</v>
      </c>
      <c r="F103">
        <v>406.44</v>
      </c>
      <c r="G103">
        <f t="shared" si="2"/>
        <v>93.781582408454284</v>
      </c>
      <c r="H103">
        <f t="shared" si="3"/>
        <v>0.77695913413627193</v>
      </c>
    </row>
    <row r="104" spans="1:8">
      <c r="A104">
        <v>17840.7738095237</v>
      </c>
      <c r="B104">
        <v>64</v>
      </c>
      <c r="C104">
        <v>407.64</v>
      </c>
      <c r="D104">
        <v>40764</v>
      </c>
      <c r="E104">
        <v>11.55</v>
      </c>
      <c r="F104">
        <v>362</v>
      </c>
      <c r="G104">
        <f t="shared" si="2"/>
        <v>88.803846531253072</v>
      </c>
      <c r="H104">
        <f t="shared" si="3"/>
        <v>0.57135926564512973</v>
      </c>
    </row>
    <row r="105" spans="1:8">
      <c r="A105">
        <v>18090.7738095237</v>
      </c>
      <c r="B105">
        <v>64</v>
      </c>
      <c r="C105">
        <v>413.63</v>
      </c>
      <c r="D105">
        <v>41363</v>
      </c>
      <c r="E105">
        <v>11.55</v>
      </c>
      <c r="F105">
        <v>369.55</v>
      </c>
      <c r="G105">
        <f t="shared" si="2"/>
        <v>89.343132751492888</v>
      </c>
      <c r="H105">
        <f t="shared" si="3"/>
        <v>0.59595986029172232</v>
      </c>
    </row>
    <row r="106" spans="1:8">
      <c r="A106">
        <v>21093.055555555398</v>
      </c>
      <c r="B106">
        <v>127.99999999999901</v>
      </c>
      <c r="C106">
        <v>522.36</v>
      </c>
      <c r="D106">
        <v>52236</v>
      </c>
      <c r="E106">
        <v>11.55</v>
      </c>
      <c r="F106">
        <v>434.02</v>
      </c>
      <c r="G106">
        <f t="shared" si="2"/>
        <v>83.088291599663066</v>
      </c>
      <c r="H106">
        <f t="shared" si="3"/>
        <v>0.31257053577525173</v>
      </c>
    </row>
    <row r="107" spans="1:8">
      <c r="A107">
        <v>21044.4444444443</v>
      </c>
      <c r="B107">
        <v>127.99999999999901</v>
      </c>
      <c r="C107">
        <v>557.99</v>
      </c>
      <c r="D107">
        <v>55799</v>
      </c>
      <c r="E107">
        <v>11.55</v>
      </c>
      <c r="F107">
        <v>432.58</v>
      </c>
      <c r="G107">
        <f t="shared" si="2"/>
        <v>77.524686822344478</v>
      </c>
      <c r="H107">
        <f t="shared" si="3"/>
        <v>0.12730566851663985</v>
      </c>
    </row>
    <row r="108" spans="1:8">
      <c r="A108">
        <v>21093.055555555398</v>
      </c>
      <c r="B108">
        <v>127.99999999999901</v>
      </c>
      <c r="C108">
        <v>537.75</v>
      </c>
      <c r="D108">
        <v>53775</v>
      </c>
      <c r="E108">
        <v>11.55</v>
      </c>
      <c r="F108">
        <v>434.02</v>
      </c>
      <c r="G108">
        <f t="shared" si="2"/>
        <v>80.710367271036716</v>
      </c>
      <c r="H108">
        <f t="shared" si="3"/>
        <v>0.22163987481250411</v>
      </c>
    </row>
    <row r="109" spans="1:8">
      <c r="A109">
        <v>21044.4444444443</v>
      </c>
      <c r="B109">
        <v>127.99999999999901</v>
      </c>
      <c r="C109">
        <v>554.36</v>
      </c>
      <c r="D109">
        <v>55436</v>
      </c>
      <c r="E109">
        <v>11.55</v>
      </c>
      <c r="F109">
        <v>432.58</v>
      </c>
      <c r="G109">
        <f t="shared" si="2"/>
        <v>78.03232556461505</v>
      </c>
      <c r="H109">
        <f t="shared" si="3"/>
        <v>0.14010366841780836</v>
      </c>
    </row>
    <row r="110" spans="1:8">
      <c r="A110">
        <v>21044.4444444443</v>
      </c>
      <c r="B110">
        <v>127.99999999999901</v>
      </c>
      <c r="C110">
        <v>555.27</v>
      </c>
      <c r="D110">
        <v>55527</v>
      </c>
      <c r="E110">
        <v>11.55</v>
      </c>
      <c r="F110">
        <v>432.58</v>
      </c>
      <c r="G110">
        <f t="shared" si="2"/>
        <v>77.90444288364219</v>
      </c>
      <c r="H110">
        <f t="shared" si="3"/>
        <v>0.13680013960822826</v>
      </c>
    </row>
    <row r="111" spans="1:8">
      <c r="A111">
        <v>21829.166666666501</v>
      </c>
      <c r="B111">
        <v>255.99999999999901</v>
      </c>
      <c r="C111">
        <v>701.83</v>
      </c>
      <c r="D111">
        <v>70183</v>
      </c>
      <c r="E111">
        <v>11.55</v>
      </c>
      <c r="F111">
        <v>496.34</v>
      </c>
      <c r="G111">
        <f t="shared" ref="G111:G127" si="4">(F111/C111)*100</f>
        <v>70.720829830585757</v>
      </c>
      <c r="H111">
        <f t="shared" si="3"/>
        <v>2.6500912567952482E-2</v>
      </c>
    </row>
    <row r="112" spans="1:8">
      <c r="A112">
        <v>21829.166666666501</v>
      </c>
      <c r="B112">
        <v>250.879999999999</v>
      </c>
      <c r="C112">
        <v>696.24</v>
      </c>
      <c r="D112">
        <v>69624</v>
      </c>
      <c r="E112">
        <v>11.55</v>
      </c>
      <c r="F112">
        <v>496.34</v>
      </c>
      <c r="G112">
        <f t="shared" si="4"/>
        <v>71.288636102493385</v>
      </c>
      <c r="H112">
        <f t="shared" si="3"/>
        <v>3.0845981380205431E-2</v>
      </c>
    </row>
    <row r="113" spans="1:8">
      <c r="A113">
        <v>21829.166666666501</v>
      </c>
      <c r="B113">
        <v>255.99999999999901</v>
      </c>
      <c r="C113">
        <v>737.48</v>
      </c>
      <c r="D113">
        <v>73748</v>
      </c>
      <c r="E113">
        <v>11.55</v>
      </c>
      <c r="F113">
        <v>496.34</v>
      </c>
      <c r="G113">
        <f t="shared" si="4"/>
        <v>67.302164126484769</v>
      </c>
      <c r="H113">
        <f t="shared" si="3"/>
        <v>9.7793830689968751E-3</v>
      </c>
    </row>
    <row r="114" spans="1:8">
      <c r="A114">
        <v>21829.166666666501</v>
      </c>
      <c r="B114">
        <v>255.99999999999901</v>
      </c>
      <c r="C114">
        <v>697.26</v>
      </c>
      <c r="D114">
        <v>69726</v>
      </c>
      <c r="E114">
        <v>11.55</v>
      </c>
      <c r="F114">
        <v>496.34</v>
      </c>
      <c r="G114">
        <f t="shared" si="4"/>
        <v>71.18435017066804</v>
      </c>
      <c r="H114">
        <f t="shared" si="3"/>
        <v>3.0006433387119565E-2</v>
      </c>
    </row>
    <row r="115" spans="1:8">
      <c r="A115">
        <v>21829.166666666501</v>
      </c>
      <c r="B115">
        <v>255.99999999999901</v>
      </c>
      <c r="C115">
        <v>712.76</v>
      </c>
      <c r="D115">
        <v>71276</v>
      </c>
      <c r="E115">
        <v>11.55</v>
      </c>
      <c r="F115">
        <v>496.34</v>
      </c>
      <c r="G115">
        <f t="shared" si="4"/>
        <v>69.636343229137438</v>
      </c>
      <c r="H115">
        <f t="shared" si="3"/>
        <v>1.9616593485535287E-2</v>
      </c>
    </row>
    <row r="116" spans="1:8">
      <c r="A116">
        <v>21829.166666666501</v>
      </c>
      <c r="B116">
        <v>245.759999999999</v>
      </c>
      <c r="C116">
        <v>694.83</v>
      </c>
      <c r="D116">
        <v>69483</v>
      </c>
      <c r="E116">
        <v>11.55</v>
      </c>
      <c r="F116">
        <v>496.34</v>
      </c>
      <c r="G116">
        <f t="shared" si="4"/>
        <v>71.433300231711343</v>
      </c>
      <c r="H116">
        <f t="shared" si="3"/>
        <v>3.2042699332609136E-2</v>
      </c>
    </row>
    <row r="117" spans="1:8">
      <c r="A117">
        <v>21829.166666666501</v>
      </c>
      <c r="B117">
        <v>255.99999999999901</v>
      </c>
      <c r="C117">
        <v>699.81</v>
      </c>
      <c r="D117">
        <v>69981</v>
      </c>
      <c r="E117">
        <v>11.55</v>
      </c>
      <c r="F117">
        <v>496.34</v>
      </c>
      <c r="G117">
        <f t="shared" si="4"/>
        <v>70.924965347737242</v>
      </c>
      <c r="H117">
        <f t="shared" si="3"/>
        <v>2.80001597536725E-2</v>
      </c>
    </row>
    <row r="118" spans="1:8">
      <c r="A118">
        <v>21829.166666666501</v>
      </c>
      <c r="B118">
        <v>255.99999999999901</v>
      </c>
      <c r="C118">
        <v>706.58</v>
      </c>
      <c r="D118">
        <v>70658</v>
      </c>
      <c r="E118">
        <v>11.55</v>
      </c>
      <c r="F118">
        <v>496.34</v>
      </c>
      <c r="G118">
        <f t="shared" si="4"/>
        <v>70.245407455631351</v>
      </c>
      <c r="H118">
        <f t="shared" si="3"/>
        <v>2.3267670118251618E-2</v>
      </c>
    </row>
    <row r="119" spans="1:8">
      <c r="A119">
        <v>17840.7738095237</v>
      </c>
      <c r="B119">
        <v>64</v>
      </c>
      <c r="C119">
        <v>405.91</v>
      </c>
      <c r="D119">
        <v>40591</v>
      </c>
      <c r="E119">
        <v>11.55</v>
      </c>
      <c r="F119">
        <v>362</v>
      </c>
      <c r="G119">
        <f t="shared" si="4"/>
        <v>89.182331058609037</v>
      </c>
      <c r="H119">
        <f t="shared" si="3"/>
        <v>0.58865954396291476</v>
      </c>
    </row>
    <row r="120" spans="1:8">
      <c r="A120">
        <v>17041.607142856999</v>
      </c>
      <c r="B120">
        <v>64</v>
      </c>
      <c r="C120">
        <v>375.98</v>
      </c>
      <c r="D120">
        <v>37598</v>
      </c>
      <c r="E120">
        <v>11.55</v>
      </c>
      <c r="F120">
        <v>357.26</v>
      </c>
      <c r="G120">
        <f t="shared" si="4"/>
        <v>95.021011755944457</v>
      </c>
      <c r="H120">
        <f t="shared" si="3"/>
        <v>0.81777287514361374</v>
      </c>
    </row>
    <row r="121" spans="1:8">
      <c r="A121">
        <v>17111.607142856999</v>
      </c>
      <c r="B121">
        <v>64</v>
      </c>
      <c r="C121">
        <v>388.03</v>
      </c>
      <c r="D121">
        <v>38803</v>
      </c>
      <c r="E121">
        <v>11.55</v>
      </c>
      <c r="F121">
        <v>354.16</v>
      </c>
      <c r="G121">
        <f t="shared" si="4"/>
        <v>91.27129345669151</v>
      </c>
      <c r="H121">
        <f t="shared" si="3"/>
        <v>0.68024878383855802</v>
      </c>
    </row>
    <row r="122" spans="1:8">
      <c r="A122">
        <v>17840.7738095237</v>
      </c>
      <c r="B122">
        <v>64</v>
      </c>
      <c r="C122">
        <v>408.27</v>
      </c>
      <c r="D122">
        <v>40827</v>
      </c>
      <c r="E122">
        <v>11.55</v>
      </c>
      <c r="F122">
        <v>362</v>
      </c>
      <c r="G122">
        <f t="shared" si="4"/>
        <v>88.666813628236213</v>
      </c>
      <c r="H122">
        <f t="shared" si="3"/>
        <v>0.5650597665235978</v>
      </c>
    </row>
    <row r="123" spans="1:8">
      <c r="A123">
        <v>17840.7738095237</v>
      </c>
      <c r="B123">
        <v>64</v>
      </c>
      <c r="C123">
        <v>405.09</v>
      </c>
      <c r="D123">
        <v>40509</v>
      </c>
      <c r="E123">
        <v>11.55</v>
      </c>
      <c r="F123">
        <v>362</v>
      </c>
      <c r="G123">
        <f t="shared" si="4"/>
        <v>89.362857636574589</v>
      </c>
      <c r="H123">
        <f t="shared" si="3"/>
        <v>0.59685311815479536</v>
      </c>
    </row>
    <row r="124" spans="1:8">
      <c r="A124">
        <v>17299.107142856999</v>
      </c>
      <c r="B124">
        <v>64</v>
      </c>
      <c r="C124">
        <v>402.84</v>
      </c>
      <c r="D124">
        <v>40284</v>
      </c>
      <c r="E124">
        <v>11.55</v>
      </c>
      <c r="F124">
        <v>356.42</v>
      </c>
      <c r="G124">
        <f t="shared" si="4"/>
        <v>88.476814616224814</v>
      </c>
      <c r="H124">
        <f t="shared" si="3"/>
        <v>0.55629831937645247</v>
      </c>
    </row>
    <row r="125" spans="1:8">
      <c r="A125">
        <v>17840.7738095237</v>
      </c>
      <c r="B125">
        <v>64</v>
      </c>
      <c r="C125">
        <v>404.72</v>
      </c>
      <c r="D125">
        <v>40472</v>
      </c>
      <c r="E125">
        <v>11.55</v>
      </c>
      <c r="F125">
        <v>362</v>
      </c>
      <c r="G125">
        <f t="shared" si="4"/>
        <v>89.444554259735128</v>
      </c>
      <c r="H125">
        <f t="shared" si="3"/>
        <v>0.60054738953457565</v>
      </c>
    </row>
    <row r="126" spans="1:8">
      <c r="A126">
        <v>17299.107142856999</v>
      </c>
      <c r="B126">
        <v>64</v>
      </c>
      <c r="C126">
        <v>402.36</v>
      </c>
      <c r="D126">
        <v>40236</v>
      </c>
      <c r="E126">
        <v>11.55</v>
      </c>
      <c r="F126">
        <v>356.42</v>
      </c>
      <c r="G126">
        <f t="shared" si="4"/>
        <v>88.582364052092657</v>
      </c>
      <c r="H126">
        <f t="shared" si="3"/>
        <v>0.56116921281409504</v>
      </c>
    </row>
    <row r="127" spans="1:8">
      <c r="A127">
        <v>17108.829365079298</v>
      </c>
      <c r="B127">
        <v>64</v>
      </c>
      <c r="C127">
        <v>378.04</v>
      </c>
      <c r="D127">
        <v>37804</v>
      </c>
      <c r="E127">
        <v>11.55</v>
      </c>
      <c r="F127">
        <v>353.37</v>
      </c>
      <c r="G127">
        <f t="shared" si="4"/>
        <v>93.474235530631674</v>
      </c>
      <c r="H127">
        <f t="shared" si="3"/>
        <v>0.76608690328963269</v>
      </c>
    </row>
    <row r="128" spans="1:8">
      <c r="A128">
        <v>17041.607142856999</v>
      </c>
      <c r="B128">
        <v>64</v>
      </c>
      <c r="C128">
        <v>371.49</v>
      </c>
      <c r="D128">
        <v>37149</v>
      </c>
      <c r="E128">
        <v>11.55</v>
      </c>
      <c r="F128">
        <v>357.26</v>
      </c>
      <c r="G128">
        <f t="shared" ref="G128:G136" si="5">(F128/C128)*100</f>
        <v>96.169479662978802</v>
      </c>
      <c r="H128">
        <f t="shared" si="3"/>
        <v>0.85111311923697242</v>
      </c>
    </row>
    <row r="129" spans="1:8">
      <c r="A129">
        <v>16902.718253968102</v>
      </c>
      <c r="B129">
        <v>64</v>
      </c>
      <c r="C129">
        <v>362.77</v>
      </c>
      <c r="D129">
        <v>36277</v>
      </c>
      <c r="E129">
        <v>11.55</v>
      </c>
      <c r="F129">
        <v>357.93</v>
      </c>
      <c r="G129">
        <f t="shared" si="5"/>
        <v>98.665821319293229</v>
      </c>
      <c r="H129">
        <f t="shared" si="3"/>
        <v>0.90875989852022454</v>
      </c>
    </row>
    <row r="130" spans="1:8">
      <c r="A130">
        <v>17041.607142856999</v>
      </c>
      <c r="B130">
        <v>64</v>
      </c>
      <c r="C130">
        <v>373.45</v>
      </c>
      <c r="D130">
        <v>37345</v>
      </c>
      <c r="E130">
        <v>11.55</v>
      </c>
      <c r="F130">
        <v>357.26</v>
      </c>
      <c r="G130">
        <f t="shared" si="5"/>
        <v>95.664747623510522</v>
      </c>
      <c r="H130">
        <f t="shared" si="3"/>
        <v>0.83699756223503063</v>
      </c>
    </row>
    <row r="131" spans="1:8">
      <c r="A131">
        <v>17041.607142856999</v>
      </c>
      <c r="B131">
        <v>64</v>
      </c>
      <c r="C131">
        <v>375.68</v>
      </c>
      <c r="D131">
        <v>37568</v>
      </c>
      <c r="E131">
        <v>11.55</v>
      </c>
      <c r="F131">
        <v>357.26</v>
      </c>
      <c r="G131">
        <f t="shared" si="5"/>
        <v>95.096890971039187</v>
      </c>
      <c r="H131">
        <f t="shared" ref="H131:H153" si="6">_xlfn.NORM.DIST(G131,87.2660825,8.55093333,TRUE)</f>
        <v>0.82010991811835243</v>
      </c>
    </row>
    <row r="132" spans="1:8">
      <c r="A132">
        <v>17041.607142856999</v>
      </c>
      <c r="B132">
        <v>64</v>
      </c>
      <c r="C132">
        <v>372.97</v>
      </c>
      <c r="D132">
        <v>37297</v>
      </c>
      <c r="E132">
        <v>11.55</v>
      </c>
      <c r="F132">
        <v>357.26</v>
      </c>
      <c r="G132">
        <f t="shared" si="5"/>
        <v>95.787864975735303</v>
      </c>
      <c r="H132">
        <f t="shared" si="6"/>
        <v>0.84051844135057796</v>
      </c>
    </row>
    <row r="133" spans="1:8">
      <c r="A133">
        <v>17108.829365079298</v>
      </c>
      <c r="B133">
        <v>64</v>
      </c>
      <c r="C133">
        <v>378.94</v>
      </c>
      <c r="D133">
        <v>37894</v>
      </c>
      <c r="E133">
        <v>11.55</v>
      </c>
      <c r="F133">
        <v>353.37</v>
      </c>
      <c r="G133">
        <f t="shared" si="5"/>
        <v>93.252229904470369</v>
      </c>
      <c r="H133">
        <f t="shared" si="6"/>
        <v>0.75805438946413983</v>
      </c>
    </row>
    <row r="134" spans="1:8">
      <c r="A134">
        <v>21829.166666666501</v>
      </c>
      <c r="B134">
        <v>255.99999999999901</v>
      </c>
      <c r="C134">
        <v>794.05</v>
      </c>
      <c r="D134">
        <v>79405</v>
      </c>
      <c r="E134">
        <v>11.55</v>
      </c>
      <c r="F134">
        <v>496.34</v>
      </c>
      <c r="G134">
        <f t="shared" si="5"/>
        <v>62.507398778414455</v>
      </c>
      <c r="H134">
        <f t="shared" si="6"/>
        <v>1.8931586610431289E-3</v>
      </c>
    </row>
    <row r="135" spans="1:8">
      <c r="A135">
        <v>21829.166666666501</v>
      </c>
      <c r="B135">
        <v>255.99999999999901</v>
      </c>
      <c r="C135">
        <v>781.12</v>
      </c>
      <c r="D135">
        <v>78112</v>
      </c>
      <c r="E135">
        <v>11.55</v>
      </c>
      <c r="F135">
        <v>496.34</v>
      </c>
      <c r="G135">
        <f t="shared" si="5"/>
        <v>63.542093404342481</v>
      </c>
      <c r="H135">
        <f t="shared" si="6"/>
        <v>2.7649036577852243E-3</v>
      </c>
    </row>
    <row r="136" spans="1:8">
      <c r="A136">
        <v>16916.607142856999</v>
      </c>
      <c r="B136">
        <v>64</v>
      </c>
      <c r="C136">
        <v>363.63</v>
      </c>
      <c r="D136">
        <v>36363</v>
      </c>
      <c r="E136">
        <v>11.55</v>
      </c>
      <c r="F136">
        <v>352.52</v>
      </c>
      <c r="G136">
        <f t="shared" si="5"/>
        <v>96.944696532189312</v>
      </c>
      <c r="H136">
        <f t="shared" si="6"/>
        <v>0.87115715307608155</v>
      </c>
    </row>
    <row r="137" spans="1:8">
      <c r="A137">
        <v>14952.698412698301</v>
      </c>
      <c r="B137">
        <v>64</v>
      </c>
      <c r="C137">
        <v>359.44</v>
      </c>
      <c r="D137">
        <v>35944</v>
      </c>
      <c r="E137">
        <v>11.55</v>
      </c>
      <c r="F137">
        <v>336.7</v>
      </c>
      <c r="G137">
        <f t="shared" ref="G137:G153" si="7">(F137/C137)*100</f>
        <v>93.67349209882039</v>
      </c>
      <c r="H137">
        <f t="shared" si="6"/>
        <v>0.77316867590969129</v>
      </c>
    </row>
    <row r="138" spans="1:8">
      <c r="A138">
        <v>17041.607142856999</v>
      </c>
      <c r="B138">
        <v>64</v>
      </c>
      <c r="C138">
        <v>372.24</v>
      </c>
      <c r="D138">
        <v>37224</v>
      </c>
      <c r="E138">
        <v>11.55</v>
      </c>
      <c r="F138">
        <v>357.26</v>
      </c>
      <c r="G138">
        <f t="shared" si="7"/>
        <v>95.975714592735855</v>
      </c>
      <c r="H138">
        <f t="shared" si="6"/>
        <v>0.84579386665247736</v>
      </c>
    </row>
    <row r="139" spans="1:8">
      <c r="A139">
        <v>11117.261904761801</v>
      </c>
      <c r="B139">
        <v>64</v>
      </c>
      <c r="C139">
        <v>347.55</v>
      </c>
      <c r="D139">
        <v>34755</v>
      </c>
      <c r="E139">
        <v>11.55</v>
      </c>
      <c r="F139">
        <v>309.14999999999998</v>
      </c>
      <c r="G139">
        <f t="shared" si="7"/>
        <v>88.95123003884332</v>
      </c>
      <c r="H139">
        <f t="shared" si="6"/>
        <v>0.57811431149692505</v>
      </c>
    </row>
    <row r="140" spans="1:8">
      <c r="A140">
        <v>17041.607142856999</v>
      </c>
      <c r="B140">
        <v>64</v>
      </c>
      <c r="C140">
        <v>369.82</v>
      </c>
      <c r="D140">
        <v>36982</v>
      </c>
      <c r="E140">
        <v>11.55</v>
      </c>
      <c r="F140">
        <v>357.26</v>
      </c>
      <c r="G140">
        <f t="shared" si="7"/>
        <v>96.60375317722135</v>
      </c>
      <c r="H140">
        <f t="shared" si="6"/>
        <v>0.86258477253451682</v>
      </c>
    </row>
    <row r="141" spans="1:8">
      <c r="A141">
        <v>11117.261904761801</v>
      </c>
      <c r="B141">
        <v>64</v>
      </c>
      <c r="C141">
        <v>348.4</v>
      </c>
      <c r="D141">
        <v>34840</v>
      </c>
      <c r="E141">
        <v>11.55</v>
      </c>
      <c r="F141">
        <v>309.14999999999998</v>
      </c>
      <c r="G141">
        <f t="shared" si="7"/>
        <v>88.734213547646377</v>
      </c>
      <c r="H141">
        <f t="shared" si="6"/>
        <v>0.56816035544374233</v>
      </c>
    </row>
    <row r="142" spans="1:8">
      <c r="A142">
        <v>11117.261904761801</v>
      </c>
      <c r="B142">
        <v>64</v>
      </c>
      <c r="C142">
        <v>349.25</v>
      </c>
      <c r="D142">
        <v>34925</v>
      </c>
      <c r="E142">
        <v>11.55</v>
      </c>
      <c r="F142">
        <v>309.14999999999998</v>
      </c>
      <c r="G142">
        <f t="shared" si="7"/>
        <v>88.518253400143152</v>
      </c>
      <c r="H142">
        <f t="shared" si="6"/>
        <v>0.55821169179611174</v>
      </c>
    </row>
    <row r="143" spans="1:8">
      <c r="A143">
        <v>17041.607142856999</v>
      </c>
      <c r="B143">
        <v>64</v>
      </c>
      <c r="C143">
        <v>369.34</v>
      </c>
      <c r="D143">
        <v>36934</v>
      </c>
      <c r="E143">
        <v>11.55</v>
      </c>
      <c r="F143">
        <v>357.26</v>
      </c>
      <c r="G143">
        <f t="shared" si="7"/>
        <v>96.729300915145942</v>
      </c>
      <c r="H143">
        <f t="shared" si="6"/>
        <v>0.86578565597036472</v>
      </c>
    </row>
    <row r="144" spans="1:8">
      <c r="A144">
        <v>11117.261904761801</v>
      </c>
      <c r="B144">
        <v>64</v>
      </c>
      <c r="C144">
        <v>347.5</v>
      </c>
      <c r="D144">
        <v>34750</v>
      </c>
      <c r="E144">
        <v>11.55</v>
      </c>
      <c r="F144">
        <v>309.14999999999998</v>
      </c>
      <c r="G144">
        <f t="shared" si="7"/>
        <v>88.964028776978409</v>
      </c>
      <c r="H144">
        <f t="shared" si="6"/>
        <v>0.57869986431831011</v>
      </c>
    </row>
    <row r="145" spans="1:8">
      <c r="A145">
        <v>17041.607142856999</v>
      </c>
      <c r="B145">
        <v>64</v>
      </c>
      <c r="C145">
        <v>369.33</v>
      </c>
      <c r="D145">
        <v>36933</v>
      </c>
      <c r="E145">
        <v>11.55</v>
      </c>
      <c r="F145">
        <v>357.26</v>
      </c>
      <c r="G145">
        <f t="shared" si="7"/>
        <v>96.731919963176566</v>
      </c>
      <c r="H145">
        <f t="shared" si="6"/>
        <v>0.86585187965357213</v>
      </c>
    </row>
    <row r="146" spans="1:8">
      <c r="A146">
        <v>21093.055555555398</v>
      </c>
      <c r="B146">
        <v>127.99999999999901</v>
      </c>
      <c r="C146">
        <v>531.39</v>
      </c>
      <c r="D146">
        <v>53139</v>
      </c>
      <c r="E146">
        <v>11.55</v>
      </c>
      <c r="F146">
        <v>434.02</v>
      </c>
      <c r="G146">
        <f t="shared" si="7"/>
        <v>81.676358230301659</v>
      </c>
      <c r="H146">
        <f t="shared" si="6"/>
        <v>0.25665333717635636</v>
      </c>
    </row>
    <row r="147" spans="1:8">
      <c r="A147">
        <v>21044.4444444443</v>
      </c>
      <c r="B147">
        <v>127.99999999999901</v>
      </c>
      <c r="C147">
        <v>561.5</v>
      </c>
      <c r="D147">
        <v>56150</v>
      </c>
      <c r="E147">
        <v>11.55</v>
      </c>
      <c r="F147">
        <v>432.58</v>
      </c>
      <c r="G147">
        <f t="shared" si="7"/>
        <v>77.040071237755996</v>
      </c>
      <c r="H147">
        <f t="shared" si="6"/>
        <v>0.11586893152650582</v>
      </c>
    </row>
    <row r="148" spans="1:8">
      <c r="A148">
        <v>21044.4444444443</v>
      </c>
      <c r="B148">
        <v>127.99999999999901</v>
      </c>
      <c r="C148">
        <v>566.29999999999995</v>
      </c>
      <c r="D148">
        <v>56629.999999999898</v>
      </c>
      <c r="E148">
        <v>11.55</v>
      </c>
      <c r="F148">
        <v>432.58</v>
      </c>
      <c r="G148">
        <f t="shared" si="7"/>
        <v>76.387073989051743</v>
      </c>
      <c r="H148">
        <f t="shared" si="6"/>
        <v>0.10164041786844674</v>
      </c>
    </row>
    <row r="149" spans="1:8">
      <c r="A149">
        <v>21093.055555555398</v>
      </c>
      <c r="B149">
        <v>127.99999999999901</v>
      </c>
      <c r="C149">
        <v>539.80999999999995</v>
      </c>
      <c r="D149">
        <v>53980.999999999898</v>
      </c>
      <c r="E149">
        <v>11.55</v>
      </c>
      <c r="F149">
        <v>434.02</v>
      </c>
      <c r="G149">
        <f t="shared" si="7"/>
        <v>80.402363794668503</v>
      </c>
      <c r="H149">
        <f t="shared" si="6"/>
        <v>0.21107798026504912</v>
      </c>
    </row>
    <row r="150" spans="1:8">
      <c r="A150">
        <v>21044.4444444443</v>
      </c>
      <c r="B150">
        <v>127.99999999999901</v>
      </c>
      <c r="C150">
        <v>561.4</v>
      </c>
      <c r="D150">
        <v>56140</v>
      </c>
      <c r="E150">
        <v>11.55</v>
      </c>
      <c r="F150">
        <v>432.58</v>
      </c>
      <c r="G150">
        <f t="shared" si="7"/>
        <v>77.053794086213031</v>
      </c>
      <c r="H150">
        <f t="shared" si="6"/>
        <v>0.11618240552826349</v>
      </c>
    </row>
    <row r="151" spans="1:8">
      <c r="A151">
        <v>21044.4444444443</v>
      </c>
      <c r="B151">
        <v>127.99999999999901</v>
      </c>
      <c r="C151">
        <v>555.61</v>
      </c>
      <c r="D151">
        <v>55561</v>
      </c>
      <c r="E151">
        <v>11.55</v>
      </c>
      <c r="F151">
        <v>432.58</v>
      </c>
      <c r="G151">
        <f t="shared" si="7"/>
        <v>77.856770036536417</v>
      </c>
      <c r="H151">
        <f t="shared" si="6"/>
        <v>0.13558236628099202</v>
      </c>
    </row>
    <row r="152" spans="1:8">
      <c r="A152">
        <v>21044.4444444443</v>
      </c>
      <c r="B152">
        <v>127.99999999999901</v>
      </c>
      <c r="C152">
        <v>554.6</v>
      </c>
      <c r="D152">
        <v>55460</v>
      </c>
      <c r="E152">
        <v>11.55</v>
      </c>
      <c r="F152">
        <v>432.58</v>
      </c>
      <c r="G152">
        <f t="shared" si="7"/>
        <v>77.998557518932557</v>
      </c>
      <c r="H152">
        <f t="shared" si="6"/>
        <v>0.13922613482779769</v>
      </c>
    </row>
    <row r="153" spans="1:8">
      <c r="A153">
        <v>21093.055555555398</v>
      </c>
      <c r="B153">
        <v>127.99999999999901</v>
      </c>
      <c r="C153">
        <v>541.16</v>
      </c>
      <c r="D153">
        <v>54116</v>
      </c>
      <c r="E153">
        <v>11.55</v>
      </c>
      <c r="F153">
        <v>434.02</v>
      </c>
      <c r="G153">
        <f t="shared" si="7"/>
        <v>80.201788750092391</v>
      </c>
      <c r="H153">
        <f t="shared" si="6"/>
        <v>0.20436148768830936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BC69-B339-6F47-B1ED-43C7D417C3BE}">
  <dimension ref="A1:M501"/>
  <sheetViews>
    <sheetView workbookViewId="0">
      <selection activeCell="L19" sqref="L19"/>
    </sheetView>
  </sheetViews>
  <sheetFormatPr baseColWidth="10" defaultRowHeight="17"/>
  <cols>
    <col min="11" max="11" width="13.33203125" bestFit="1" customWidth="1"/>
    <col min="12" max="12" width="13.33203125" customWidth="1"/>
  </cols>
  <sheetData>
    <row r="1" spans="1:13">
      <c r="A1" t="s">
        <v>42</v>
      </c>
      <c r="B1" t="s">
        <v>52</v>
      </c>
      <c r="C1" t="s">
        <v>43</v>
      </c>
      <c r="D1" t="s">
        <v>34</v>
      </c>
      <c r="E1" t="s">
        <v>44</v>
      </c>
      <c r="F1" t="s">
        <v>41</v>
      </c>
      <c r="G1" t="s">
        <v>53</v>
      </c>
      <c r="H1" t="s">
        <v>48</v>
      </c>
      <c r="I1" t="s">
        <v>45</v>
      </c>
      <c r="J1" t="s">
        <v>46</v>
      </c>
      <c r="K1" t="s">
        <v>26</v>
      </c>
    </row>
    <row r="2" spans="1:13">
      <c r="A2">
        <v>9359.9999999999909</v>
      </c>
      <c r="B2">
        <f>A2+1500</f>
        <v>10859.999999999991</v>
      </c>
      <c r="C2">
        <v>64</v>
      </c>
      <c r="D2">
        <v>311.01</v>
      </c>
      <c r="E2">
        <v>31101</v>
      </c>
      <c r="F2">
        <v>11.55</v>
      </c>
      <c r="G2">
        <v>305.76</v>
      </c>
      <c r="H2">
        <f t="shared" ref="H2:H33" si="0">(G2/D2)*100</f>
        <v>98.311951384199872</v>
      </c>
      <c r="I2">
        <v>294.3</v>
      </c>
      <c r="J2">
        <f>(I2/D2)*100</f>
        <v>94.627182405710428</v>
      </c>
      <c r="K2">
        <f>_xlfn.NORM.DIST(J2,90.9256712,2.48565416,TRUE)</f>
        <v>0.93177602672321291</v>
      </c>
      <c r="L2" t="s">
        <v>28</v>
      </c>
      <c r="M2">
        <f>AVERAGE(J2:J30)</f>
        <v>90.925671166722353</v>
      </c>
    </row>
    <row r="3" spans="1:13">
      <c r="A3">
        <v>10890</v>
      </c>
      <c r="B3">
        <f t="shared" ref="B3:B66" si="1">A3+1500</f>
        <v>12390</v>
      </c>
      <c r="C3">
        <v>64</v>
      </c>
      <c r="D3">
        <v>349.21</v>
      </c>
      <c r="E3">
        <v>34921</v>
      </c>
      <c r="F3">
        <v>11.55</v>
      </c>
      <c r="G3">
        <v>318.61</v>
      </c>
      <c r="H3">
        <f t="shared" si="0"/>
        <v>91.237364336645584</v>
      </c>
      <c r="I3">
        <v>307.14999999999998</v>
      </c>
      <c r="J3">
        <f t="shared" ref="J3:J30" si="2">(I3/D3)*100</f>
        <v>87.955671372526552</v>
      </c>
      <c r="K3">
        <f t="shared" ref="K3:K30" si="3">_xlfn.NORM.DIST(J3,90.9256712,2.48565416,TRUE)</f>
        <v>0.11607156641304425</v>
      </c>
      <c r="L3" t="s">
        <v>29</v>
      </c>
      <c r="M3">
        <f>STDEV(J2:J30)</f>
        <v>2.4856541626922075</v>
      </c>
    </row>
    <row r="4" spans="1:13">
      <c r="A4">
        <v>9289.9999999999909</v>
      </c>
      <c r="B4">
        <f t="shared" si="1"/>
        <v>10789.999999999991</v>
      </c>
      <c r="C4">
        <v>64</v>
      </c>
      <c r="D4">
        <v>309.55</v>
      </c>
      <c r="E4">
        <v>30955</v>
      </c>
      <c r="F4">
        <v>11.55</v>
      </c>
      <c r="G4">
        <v>307.76</v>
      </c>
      <c r="H4">
        <f t="shared" si="0"/>
        <v>99.421741237279917</v>
      </c>
      <c r="I4">
        <v>293.77999999999997</v>
      </c>
      <c r="J4">
        <f t="shared" si="2"/>
        <v>94.905507995477294</v>
      </c>
      <c r="K4">
        <f t="shared" si="3"/>
        <v>0.94532510484346399</v>
      </c>
    </row>
    <row r="5" spans="1:13">
      <c r="A5">
        <v>8909.99999999998</v>
      </c>
      <c r="B5">
        <f t="shared" si="1"/>
        <v>10409.99999999998</v>
      </c>
      <c r="C5">
        <v>64</v>
      </c>
      <c r="D5">
        <v>308.95999999999998</v>
      </c>
      <c r="E5">
        <v>30896</v>
      </c>
      <c r="F5">
        <v>11.55</v>
      </c>
      <c r="G5">
        <v>301.98</v>
      </c>
      <c r="H5">
        <f t="shared" si="0"/>
        <v>97.740807871569146</v>
      </c>
      <c r="I5">
        <v>289.47000000000003</v>
      </c>
      <c r="J5">
        <f t="shared" si="2"/>
        <v>93.691740031072001</v>
      </c>
      <c r="K5">
        <f t="shared" si="3"/>
        <v>0.86710567363437441</v>
      </c>
      <c r="L5" t="s">
        <v>49</v>
      </c>
      <c r="M5">
        <f>AVERAGE(H2:H501)</f>
        <v>31.540448663668059</v>
      </c>
    </row>
    <row r="6" spans="1:13">
      <c r="A6">
        <v>10890</v>
      </c>
      <c r="B6">
        <f t="shared" si="1"/>
        <v>12390</v>
      </c>
      <c r="C6">
        <v>64</v>
      </c>
      <c r="D6">
        <v>346.96</v>
      </c>
      <c r="E6">
        <v>34696</v>
      </c>
      <c r="F6">
        <v>11.55</v>
      </c>
      <c r="G6">
        <v>318.61</v>
      </c>
      <c r="H6">
        <f t="shared" si="0"/>
        <v>91.829029282914462</v>
      </c>
      <c r="I6">
        <v>307.14999999999998</v>
      </c>
      <c r="J6">
        <f t="shared" si="2"/>
        <v>88.526054876642831</v>
      </c>
      <c r="K6">
        <f t="shared" si="3"/>
        <v>0.16717569544603128</v>
      </c>
      <c r="L6" t="s">
        <v>51</v>
      </c>
      <c r="M6">
        <f>STDEV(H2:H501)</f>
        <v>44.195032862175246</v>
      </c>
    </row>
    <row r="7" spans="1:13">
      <c r="A7">
        <v>9359.9999999999909</v>
      </c>
      <c r="B7">
        <f t="shared" si="1"/>
        <v>10859.999999999991</v>
      </c>
      <c r="C7">
        <v>64</v>
      </c>
      <c r="D7">
        <v>319.04000000000002</v>
      </c>
      <c r="E7">
        <v>31904</v>
      </c>
      <c r="F7">
        <v>11.55</v>
      </c>
      <c r="G7">
        <v>305.76</v>
      </c>
      <c r="H7">
        <f t="shared" si="0"/>
        <v>95.837512537612838</v>
      </c>
      <c r="I7">
        <v>294.3</v>
      </c>
      <c r="J7">
        <f t="shared" si="2"/>
        <v>92.245486459378128</v>
      </c>
      <c r="K7">
        <f t="shared" si="3"/>
        <v>0.70228125710998235</v>
      </c>
    </row>
    <row r="8" spans="1:13">
      <c r="A8">
        <v>8689.9999999999909</v>
      </c>
      <c r="B8">
        <f t="shared" si="1"/>
        <v>10189.999999999991</v>
      </c>
      <c r="C8">
        <v>64</v>
      </c>
      <c r="D8">
        <v>303.7</v>
      </c>
      <c r="E8">
        <v>30370</v>
      </c>
      <c r="F8">
        <v>11.55</v>
      </c>
      <c r="G8">
        <v>302.18</v>
      </c>
      <c r="H8">
        <f t="shared" si="0"/>
        <v>99.499506091537711</v>
      </c>
      <c r="I8">
        <v>288.45999999999998</v>
      </c>
      <c r="J8">
        <f t="shared" si="2"/>
        <v>94.981890023049047</v>
      </c>
      <c r="K8">
        <f t="shared" si="3"/>
        <v>0.94864462838990959</v>
      </c>
    </row>
    <row r="9" spans="1:13">
      <c r="A9">
        <v>10550</v>
      </c>
      <c r="B9">
        <f t="shared" si="1"/>
        <v>12050</v>
      </c>
      <c r="C9">
        <v>64</v>
      </c>
      <c r="D9">
        <v>337.67</v>
      </c>
      <c r="E9">
        <v>33767</v>
      </c>
      <c r="F9">
        <v>11.55</v>
      </c>
      <c r="G9">
        <v>313.70999999999998</v>
      </c>
      <c r="H9">
        <f t="shared" si="0"/>
        <v>92.904314863624236</v>
      </c>
      <c r="I9">
        <v>304.52</v>
      </c>
      <c r="J9">
        <f t="shared" si="2"/>
        <v>90.182722776675433</v>
      </c>
      <c r="K9">
        <f t="shared" si="3"/>
        <v>0.38251026174884251</v>
      </c>
    </row>
    <row r="10" spans="1:13">
      <c r="A10">
        <v>10870</v>
      </c>
      <c r="B10">
        <f t="shared" si="1"/>
        <v>12370</v>
      </c>
      <c r="C10">
        <v>64</v>
      </c>
      <c r="D10">
        <v>344</v>
      </c>
      <c r="E10">
        <v>34400</v>
      </c>
      <c r="F10">
        <v>11.55</v>
      </c>
      <c r="G10">
        <v>317.44</v>
      </c>
      <c r="H10">
        <f t="shared" si="0"/>
        <v>92.279069767441854</v>
      </c>
      <c r="I10">
        <v>305.57</v>
      </c>
      <c r="J10">
        <f t="shared" si="2"/>
        <v>88.82848837209302</v>
      </c>
      <c r="K10">
        <f t="shared" si="3"/>
        <v>0.19941443972829367</v>
      </c>
    </row>
    <row r="11" spans="1:13">
      <c r="A11">
        <v>10890</v>
      </c>
      <c r="B11">
        <f t="shared" si="1"/>
        <v>12390</v>
      </c>
      <c r="C11">
        <v>64</v>
      </c>
      <c r="D11">
        <v>347.25</v>
      </c>
      <c r="E11">
        <v>34725</v>
      </c>
      <c r="F11">
        <v>11.55</v>
      </c>
      <c r="G11">
        <v>318.61</v>
      </c>
      <c r="H11">
        <f t="shared" si="0"/>
        <v>91.752339812814981</v>
      </c>
      <c r="I11">
        <v>307.14999999999998</v>
      </c>
      <c r="J11">
        <f t="shared" si="2"/>
        <v>88.452123830093583</v>
      </c>
      <c r="K11">
        <f t="shared" si="3"/>
        <v>0.15983668257490594</v>
      </c>
    </row>
    <row r="12" spans="1:13">
      <c r="A12">
        <v>9359.9999999999909</v>
      </c>
      <c r="B12">
        <f t="shared" si="1"/>
        <v>10859.999999999991</v>
      </c>
      <c r="C12">
        <v>64</v>
      </c>
      <c r="D12">
        <v>325.68</v>
      </c>
      <c r="E12">
        <v>32568</v>
      </c>
      <c r="F12">
        <v>11.55</v>
      </c>
      <c r="G12">
        <v>305.76</v>
      </c>
      <c r="H12">
        <f t="shared" si="0"/>
        <v>93.883566691230641</v>
      </c>
      <c r="I12">
        <v>294.3</v>
      </c>
      <c r="J12">
        <f t="shared" si="2"/>
        <v>90.364775239498897</v>
      </c>
      <c r="K12">
        <f t="shared" si="3"/>
        <v>0.41073555738137291</v>
      </c>
    </row>
    <row r="13" spans="1:13">
      <c r="A13">
        <v>10890</v>
      </c>
      <c r="B13">
        <f t="shared" si="1"/>
        <v>12390</v>
      </c>
      <c r="C13">
        <v>64</v>
      </c>
      <c r="D13">
        <v>346.8</v>
      </c>
      <c r="E13">
        <v>34680</v>
      </c>
      <c r="F13">
        <v>11.55</v>
      </c>
      <c r="G13">
        <v>318.61</v>
      </c>
      <c r="H13">
        <f t="shared" si="0"/>
        <v>91.871395617070363</v>
      </c>
      <c r="I13">
        <v>307.14999999999998</v>
      </c>
      <c r="J13">
        <f t="shared" si="2"/>
        <v>88.566897347174162</v>
      </c>
      <c r="K13">
        <f t="shared" si="3"/>
        <v>0.1713217590682799</v>
      </c>
    </row>
    <row r="14" spans="1:13">
      <c r="A14">
        <v>10770</v>
      </c>
      <c r="B14">
        <f t="shared" si="1"/>
        <v>12270</v>
      </c>
      <c r="C14">
        <v>64</v>
      </c>
      <c r="D14">
        <v>346.07</v>
      </c>
      <c r="E14">
        <v>34607</v>
      </c>
      <c r="F14">
        <v>11.55</v>
      </c>
      <c r="G14">
        <v>316.54000000000002</v>
      </c>
      <c r="H14">
        <f t="shared" si="0"/>
        <v>91.467044239604718</v>
      </c>
      <c r="I14">
        <v>306.17</v>
      </c>
      <c r="J14">
        <f t="shared" si="2"/>
        <v>88.470540642066638</v>
      </c>
      <c r="K14">
        <f t="shared" si="3"/>
        <v>0.16164487560289731</v>
      </c>
    </row>
    <row r="15" spans="1:13">
      <c r="A15">
        <v>9339.9999999999909</v>
      </c>
      <c r="B15">
        <f t="shared" si="1"/>
        <v>10839.999999999991</v>
      </c>
      <c r="C15">
        <v>64</v>
      </c>
      <c r="D15">
        <v>309.62</v>
      </c>
      <c r="E15">
        <v>30962</v>
      </c>
      <c r="F15">
        <v>11.55</v>
      </c>
      <c r="G15">
        <v>305.86</v>
      </c>
      <c r="H15">
        <f t="shared" si="0"/>
        <v>98.785608164847233</v>
      </c>
      <c r="I15">
        <v>291.89</v>
      </c>
      <c r="J15">
        <f t="shared" si="2"/>
        <v>94.273625734771656</v>
      </c>
      <c r="K15">
        <f t="shared" si="3"/>
        <v>0.91099552519355131</v>
      </c>
    </row>
    <row r="16" spans="1:13">
      <c r="A16">
        <v>9359.9999999999909</v>
      </c>
      <c r="B16">
        <f t="shared" si="1"/>
        <v>10859.999999999991</v>
      </c>
      <c r="C16">
        <v>64</v>
      </c>
      <c r="D16">
        <v>310.14999999999998</v>
      </c>
      <c r="E16">
        <v>31015</v>
      </c>
      <c r="F16">
        <v>11.55</v>
      </c>
      <c r="G16">
        <v>305.76</v>
      </c>
      <c r="H16">
        <f t="shared" si="0"/>
        <v>98.584555860067709</v>
      </c>
      <c r="I16">
        <v>294.3</v>
      </c>
      <c r="J16">
        <f t="shared" si="2"/>
        <v>94.889569563114634</v>
      </c>
      <c r="K16">
        <f t="shared" si="3"/>
        <v>0.944611486397959</v>
      </c>
    </row>
    <row r="17" spans="1:11">
      <c r="A17">
        <v>9359.9999999999909</v>
      </c>
      <c r="B17">
        <f t="shared" si="1"/>
        <v>10859.999999999991</v>
      </c>
      <c r="C17">
        <v>64</v>
      </c>
      <c r="D17">
        <v>319.04000000000002</v>
      </c>
      <c r="E17">
        <v>31904</v>
      </c>
      <c r="F17">
        <v>11.55</v>
      </c>
      <c r="G17">
        <v>305.76</v>
      </c>
      <c r="H17">
        <f t="shared" si="0"/>
        <v>95.837512537612838</v>
      </c>
      <c r="I17">
        <v>294.3</v>
      </c>
      <c r="J17">
        <f t="shared" si="2"/>
        <v>92.245486459378128</v>
      </c>
      <c r="K17">
        <f t="shared" si="3"/>
        <v>0.70228125710998235</v>
      </c>
    </row>
    <row r="18" spans="1:11">
      <c r="A18">
        <v>9359.9999999999909</v>
      </c>
      <c r="B18">
        <f t="shared" si="1"/>
        <v>10859.999999999991</v>
      </c>
      <c r="C18">
        <v>64</v>
      </c>
      <c r="D18">
        <v>312.70999999999998</v>
      </c>
      <c r="E18">
        <v>31271</v>
      </c>
      <c r="F18">
        <v>11.55</v>
      </c>
      <c r="G18">
        <v>305.76</v>
      </c>
      <c r="H18">
        <f t="shared" si="0"/>
        <v>97.777493524351641</v>
      </c>
      <c r="I18">
        <v>294.3</v>
      </c>
      <c r="J18">
        <f t="shared" si="2"/>
        <v>94.112756227814913</v>
      </c>
      <c r="K18">
        <f t="shared" si="3"/>
        <v>0.9001122890310761</v>
      </c>
    </row>
    <row r="19" spans="1:11">
      <c r="A19">
        <v>10890</v>
      </c>
      <c r="B19">
        <f t="shared" si="1"/>
        <v>12390</v>
      </c>
      <c r="C19">
        <v>64</v>
      </c>
      <c r="D19">
        <v>348.64</v>
      </c>
      <c r="E19">
        <v>34864</v>
      </c>
      <c r="F19">
        <v>11.55</v>
      </c>
      <c r="G19">
        <v>318.61</v>
      </c>
      <c r="H19">
        <f t="shared" si="0"/>
        <v>91.386530518586511</v>
      </c>
      <c r="I19">
        <v>307.14999999999998</v>
      </c>
      <c r="J19">
        <f t="shared" si="2"/>
        <v>88.099472234970165</v>
      </c>
      <c r="K19">
        <f t="shared" si="3"/>
        <v>0.12776828636001683</v>
      </c>
    </row>
    <row r="20" spans="1:11">
      <c r="A20">
        <v>10890</v>
      </c>
      <c r="B20">
        <f t="shared" si="1"/>
        <v>12390</v>
      </c>
      <c r="C20">
        <v>64</v>
      </c>
      <c r="D20">
        <v>347.05</v>
      </c>
      <c r="E20">
        <v>34705</v>
      </c>
      <c r="F20">
        <v>11.55</v>
      </c>
      <c r="G20">
        <v>318.61</v>
      </c>
      <c r="H20">
        <f t="shared" si="0"/>
        <v>91.805215386831875</v>
      </c>
      <c r="I20">
        <v>307.14999999999998</v>
      </c>
      <c r="J20">
        <f t="shared" si="2"/>
        <v>88.503097536378036</v>
      </c>
      <c r="K20">
        <f t="shared" si="3"/>
        <v>0.16487385492429954</v>
      </c>
    </row>
    <row r="21" spans="1:11">
      <c r="A21">
        <v>10550</v>
      </c>
      <c r="B21">
        <f t="shared" si="1"/>
        <v>12050</v>
      </c>
      <c r="C21">
        <v>64</v>
      </c>
      <c r="D21">
        <v>337.31</v>
      </c>
      <c r="E21">
        <v>33731</v>
      </c>
      <c r="F21">
        <v>11.55</v>
      </c>
      <c r="G21">
        <v>313.70999999999998</v>
      </c>
      <c r="H21">
        <f t="shared" si="0"/>
        <v>93.003468619370892</v>
      </c>
      <c r="I21">
        <v>304.52</v>
      </c>
      <c r="J21">
        <f t="shared" si="2"/>
        <v>90.278971865642873</v>
      </c>
      <c r="K21">
        <f t="shared" si="3"/>
        <v>0.39736528383521275</v>
      </c>
    </row>
    <row r="22" spans="1:11">
      <c r="A22">
        <v>9359.9999999999909</v>
      </c>
      <c r="B22">
        <f t="shared" si="1"/>
        <v>10859.999999999991</v>
      </c>
      <c r="C22">
        <v>64</v>
      </c>
      <c r="D22">
        <v>319.27</v>
      </c>
      <c r="E22">
        <v>31927</v>
      </c>
      <c r="F22">
        <v>11.55</v>
      </c>
      <c r="G22">
        <v>305.76</v>
      </c>
      <c r="H22">
        <f t="shared" si="0"/>
        <v>95.768471826353874</v>
      </c>
      <c r="I22">
        <v>294.3</v>
      </c>
      <c r="J22">
        <f t="shared" si="2"/>
        <v>92.179033419989366</v>
      </c>
      <c r="K22">
        <f t="shared" si="3"/>
        <v>0.69295306248228017</v>
      </c>
    </row>
    <row r="23" spans="1:11">
      <c r="A23">
        <v>9359.9999999999909</v>
      </c>
      <c r="B23">
        <f t="shared" si="1"/>
        <v>10859.999999999991</v>
      </c>
      <c r="C23">
        <v>64</v>
      </c>
      <c r="D23">
        <v>321.97000000000003</v>
      </c>
      <c r="E23">
        <v>32197</v>
      </c>
      <c r="F23">
        <v>11.55</v>
      </c>
      <c r="G23">
        <v>305.76</v>
      </c>
      <c r="H23">
        <f t="shared" si="0"/>
        <v>94.96536944435816</v>
      </c>
      <c r="I23">
        <v>294.3</v>
      </c>
      <c r="J23">
        <f t="shared" si="2"/>
        <v>91.406031617852591</v>
      </c>
      <c r="K23">
        <f t="shared" si="3"/>
        <v>0.57661962990188498</v>
      </c>
    </row>
    <row r="24" spans="1:11">
      <c r="A24">
        <v>9589.9999999999909</v>
      </c>
      <c r="B24">
        <f t="shared" si="1"/>
        <v>11089.999999999991</v>
      </c>
      <c r="C24">
        <v>64</v>
      </c>
      <c r="D24">
        <v>333.11</v>
      </c>
      <c r="E24">
        <v>33311</v>
      </c>
      <c r="F24">
        <v>11.55</v>
      </c>
      <c r="G24">
        <v>307.13</v>
      </c>
      <c r="H24">
        <f t="shared" si="0"/>
        <v>92.200774518927673</v>
      </c>
      <c r="I24">
        <v>294.43</v>
      </c>
      <c r="J24">
        <f t="shared" si="2"/>
        <v>88.388220107472009</v>
      </c>
      <c r="K24">
        <f t="shared" si="3"/>
        <v>0.15366551568740466</v>
      </c>
    </row>
    <row r="25" spans="1:11">
      <c r="A25">
        <v>11970</v>
      </c>
      <c r="B25">
        <f t="shared" si="1"/>
        <v>13470</v>
      </c>
      <c r="C25">
        <v>64</v>
      </c>
      <c r="D25">
        <v>353.88</v>
      </c>
      <c r="E25">
        <v>35388</v>
      </c>
      <c r="F25">
        <v>11.55</v>
      </c>
      <c r="G25">
        <v>324.62</v>
      </c>
      <c r="H25">
        <f t="shared" si="0"/>
        <v>91.731660449870006</v>
      </c>
      <c r="I25">
        <v>314.67</v>
      </c>
      <c r="J25">
        <f t="shared" si="2"/>
        <v>88.919972872160059</v>
      </c>
      <c r="K25">
        <f t="shared" si="3"/>
        <v>0.20985926940536317</v>
      </c>
    </row>
    <row r="26" spans="1:11">
      <c r="A26">
        <v>9359.9999999999909</v>
      </c>
      <c r="B26">
        <f t="shared" si="1"/>
        <v>10859.999999999991</v>
      </c>
      <c r="C26">
        <v>64</v>
      </c>
      <c r="D26">
        <v>325.3</v>
      </c>
      <c r="E26">
        <v>32530</v>
      </c>
      <c r="F26">
        <v>11.55</v>
      </c>
      <c r="G26">
        <v>305.76</v>
      </c>
      <c r="H26">
        <f t="shared" si="0"/>
        <v>93.993237011988924</v>
      </c>
      <c r="I26">
        <v>294.3</v>
      </c>
      <c r="J26">
        <f t="shared" si="2"/>
        <v>90.470335075315091</v>
      </c>
      <c r="K26">
        <f t="shared" si="3"/>
        <v>0.42732618436675446</v>
      </c>
    </row>
    <row r="27" spans="1:11">
      <c r="A27">
        <v>9359.9999999999909</v>
      </c>
      <c r="B27">
        <f t="shared" si="1"/>
        <v>10859.999999999991</v>
      </c>
      <c r="C27">
        <v>64</v>
      </c>
      <c r="D27">
        <v>320.12</v>
      </c>
      <c r="E27">
        <v>32012</v>
      </c>
      <c r="F27">
        <v>11.55</v>
      </c>
      <c r="G27">
        <v>305.76</v>
      </c>
      <c r="H27">
        <f t="shared" si="0"/>
        <v>95.514182181681861</v>
      </c>
      <c r="I27">
        <v>294.3</v>
      </c>
      <c r="J27">
        <f t="shared" si="2"/>
        <v>91.934274647007371</v>
      </c>
      <c r="K27">
        <f t="shared" si="3"/>
        <v>0.65754413301942194</v>
      </c>
    </row>
    <row r="28" spans="1:11">
      <c r="A28">
        <v>9359.9999999999909</v>
      </c>
      <c r="B28">
        <f t="shared" si="1"/>
        <v>10859.999999999991</v>
      </c>
      <c r="C28">
        <v>64</v>
      </c>
      <c r="D28">
        <v>319.12</v>
      </c>
      <c r="E28">
        <v>31912</v>
      </c>
      <c r="F28">
        <v>11.55</v>
      </c>
      <c r="G28">
        <v>305.76</v>
      </c>
      <c r="H28">
        <f t="shared" si="0"/>
        <v>95.813487089496107</v>
      </c>
      <c r="I28">
        <v>294.3</v>
      </c>
      <c r="J28">
        <f t="shared" si="2"/>
        <v>92.22236149410881</v>
      </c>
      <c r="K28">
        <f t="shared" si="3"/>
        <v>0.69904981436735714</v>
      </c>
    </row>
    <row r="29" spans="1:11">
      <c r="A29">
        <v>9369.9999999999909</v>
      </c>
      <c r="B29">
        <f t="shared" si="1"/>
        <v>10869.999999999991</v>
      </c>
      <c r="C29">
        <v>64</v>
      </c>
      <c r="D29">
        <v>328.85</v>
      </c>
      <c r="E29">
        <v>32885</v>
      </c>
      <c r="F29">
        <v>11.55</v>
      </c>
      <c r="G29">
        <v>304.64</v>
      </c>
      <c r="H29">
        <f t="shared" si="0"/>
        <v>92.637980842329313</v>
      </c>
      <c r="I29">
        <v>293.05</v>
      </c>
      <c r="J29">
        <f t="shared" si="2"/>
        <v>89.113577618975214</v>
      </c>
      <c r="K29">
        <f t="shared" si="3"/>
        <v>0.23299446999647727</v>
      </c>
    </row>
    <row r="30" spans="1:11">
      <c r="A30">
        <v>10890</v>
      </c>
      <c r="B30">
        <f t="shared" si="1"/>
        <v>12390</v>
      </c>
      <c r="C30">
        <v>64</v>
      </c>
      <c r="D30">
        <v>349</v>
      </c>
      <c r="E30">
        <v>34900</v>
      </c>
      <c r="F30">
        <v>11.55</v>
      </c>
      <c r="G30">
        <v>318.61</v>
      </c>
      <c r="H30">
        <f t="shared" si="0"/>
        <v>91.292263610315189</v>
      </c>
      <c r="I30">
        <v>307.14999999999998</v>
      </c>
      <c r="J30">
        <f t="shared" si="2"/>
        <v>88.008595988538673</v>
      </c>
      <c r="K30">
        <f t="shared" si="3"/>
        <v>0.12028477553209382</v>
      </c>
    </row>
    <row r="31" spans="1:11">
      <c r="A31">
        <v>12080</v>
      </c>
      <c r="B31">
        <f t="shared" si="1"/>
        <v>13580</v>
      </c>
      <c r="C31">
        <v>64</v>
      </c>
      <c r="D31">
        <v>354.62</v>
      </c>
      <c r="E31">
        <v>35462</v>
      </c>
      <c r="F31">
        <v>11.55</v>
      </c>
      <c r="G31">
        <v>329.56</v>
      </c>
      <c r="H31">
        <f t="shared" si="0"/>
        <v>92.933280694828269</v>
      </c>
      <c r="I31" t="s">
        <v>50</v>
      </c>
      <c r="J31" t="s">
        <v>50</v>
      </c>
      <c r="K31" t="s">
        <v>50</v>
      </c>
    </row>
    <row r="32" spans="1:11">
      <c r="A32">
        <v>18190</v>
      </c>
      <c r="B32">
        <f t="shared" si="1"/>
        <v>19690</v>
      </c>
      <c r="C32">
        <v>64</v>
      </c>
      <c r="D32">
        <v>373.27</v>
      </c>
      <c r="E32">
        <v>37327</v>
      </c>
      <c r="F32">
        <v>11.55</v>
      </c>
      <c r="G32">
        <v>376.94</v>
      </c>
      <c r="H32">
        <f t="shared" si="0"/>
        <v>100.98320250756825</v>
      </c>
    </row>
    <row r="33" spans="1:8">
      <c r="A33">
        <v>17980</v>
      </c>
      <c r="B33">
        <f t="shared" si="1"/>
        <v>19480</v>
      </c>
      <c r="C33">
        <v>64</v>
      </c>
      <c r="D33">
        <v>362.31</v>
      </c>
      <c r="E33">
        <v>36231</v>
      </c>
      <c r="F33">
        <v>11.55</v>
      </c>
      <c r="G33">
        <v>375.76</v>
      </c>
      <c r="H33">
        <f t="shared" si="0"/>
        <v>103.71229057989015</v>
      </c>
    </row>
    <row r="34" spans="1:8">
      <c r="A34">
        <v>17980</v>
      </c>
      <c r="B34">
        <f t="shared" si="1"/>
        <v>19480</v>
      </c>
      <c r="C34">
        <v>64</v>
      </c>
      <c r="D34">
        <v>362.31</v>
      </c>
      <c r="E34">
        <v>36231</v>
      </c>
      <c r="F34">
        <v>11.55</v>
      </c>
      <c r="G34">
        <v>375.76</v>
      </c>
      <c r="H34">
        <f t="shared" ref="H34:H97" si="4">(G34/D34)*100</f>
        <v>103.71229057989015</v>
      </c>
    </row>
    <row r="35" spans="1:8">
      <c r="A35">
        <v>18190</v>
      </c>
      <c r="B35">
        <f t="shared" si="1"/>
        <v>19690</v>
      </c>
      <c r="C35">
        <v>64</v>
      </c>
      <c r="D35">
        <v>372.62</v>
      </c>
      <c r="E35">
        <v>37262</v>
      </c>
      <c r="F35">
        <v>11.55</v>
      </c>
      <c r="G35">
        <v>376.94</v>
      </c>
      <c r="H35">
        <f t="shared" si="4"/>
        <v>101.15935805914873</v>
      </c>
    </row>
    <row r="36" spans="1:8">
      <c r="A36">
        <v>18190</v>
      </c>
      <c r="B36">
        <f t="shared" si="1"/>
        <v>19690</v>
      </c>
      <c r="C36">
        <v>64</v>
      </c>
      <c r="D36">
        <v>370.82</v>
      </c>
      <c r="E36">
        <v>37082</v>
      </c>
      <c r="F36">
        <v>11.55</v>
      </c>
      <c r="G36">
        <v>376.94</v>
      </c>
      <c r="H36">
        <f t="shared" si="4"/>
        <v>101.65039641874765</v>
      </c>
    </row>
    <row r="37" spans="1:8">
      <c r="A37">
        <v>14750</v>
      </c>
      <c r="B37">
        <f t="shared" si="1"/>
        <v>16250</v>
      </c>
      <c r="C37">
        <v>64</v>
      </c>
      <c r="D37">
        <v>359.04</v>
      </c>
      <c r="E37">
        <v>35904</v>
      </c>
      <c r="F37">
        <v>11.55</v>
      </c>
      <c r="G37">
        <v>345.97</v>
      </c>
      <c r="H37">
        <f t="shared" si="4"/>
        <v>96.359737076648841</v>
      </c>
    </row>
    <row r="38" spans="1:8">
      <c r="A38">
        <v>17980</v>
      </c>
      <c r="B38">
        <f t="shared" si="1"/>
        <v>19480</v>
      </c>
      <c r="C38">
        <v>64</v>
      </c>
      <c r="D38">
        <v>363.39</v>
      </c>
      <c r="E38">
        <v>36339</v>
      </c>
      <c r="F38">
        <v>11.55</v>
      </c>
      <c r="G38">
        <v>375.76</v>
      </c>
      <c r="H38">
        <f t="shared" si="4"/>
        <v>103.40405624810809</v>
      </c>
    </row>
    <row r="39" spans="1:8">
      <c r="A39">
        <v>12730</v>
      </c>
      <c r="B39">
        <f t="shared" si="1"/>
        <v>14230</v>
      </c>
      <c r="C39">
        <v>64</v>
      </c>
      <c r="D39">
        <v>354.9</v>
      </c>
      <c r="E39">
        <v>35490</v>
      </c>
      <c r="F39">
        <v>11.55</v>
      </c>
      <c r="G39">
        <v>319.69</v>
      </c>
      <c r="H39">
        <f t="shared" si="4"/>
        <v>90.078895463510861</v>
      </c>
    </row>
    <row r="40" spans="1:8">
      <c r="A40">
        <v>14750</v>
      </c>
      <c r="B40">
        <f t="shared" si="1"/>
        <v>16250</v>
      </c>
      <c r="C40">
        <v>64</v>
      </c>
      <c r="D40">
        <v>359.81</v>
      </c>
      <c r="E40">
        <v>35981</v>
      </c>
      <c r="F40">
        <v>11.55</v>
      </c>
      <c r="G40">
        <v>345.97</v>
      </c>
      <c r="H40">
        <f t="shared" si="4"/>
        <v>96.153525471776774</v>
      </c>
    </row>
    <row r="41" spans="1:8">
      <c r="A41">
        <v>10900</v>
      </c>
      <c r="B41">
        <f t="shared" si="1"/>
        <v>12400</v>
      </c>
      <c r="C41">
        <v>64</v>
      </c>
      <c r="D41">
        <v>350.91</v>
      </c>
      <c r="E41">
        <v>35091</v>
      </c>
      <c r="F41">
        <v>11.55</v>
      </c>
      <c r="G41">
        <v>320.82</v>
      </c>
      <c r="H41">
        <f t="shared" si="4"/>
        <v>91.425151748311535</v>
      </c>
    </row>
    <row r="42" spans="1:8">
      <c r="A42">
        <v>19299.999999999902</v>
      </c>
      <c r="B42">
        <f t="shared" si="1"/>
        <v>20799.999999999902</v>
      </c>
      <c r="C42">
        <v>64</v>
      </c>
      <c r="D42">
        <v>394.09</v>
      </c>
      <c r="E42">
        <v>39409</v>
      </c>
      <c r="F42">
        <v>11.55</v>
      </c>
      <c r="G42">
        <v>400.64</v>
      </c>
      <c r="H42">
        <f t="shared" si="4"/>
        <v>101.66205689055801</v>
      </c>
    </row>
    <row r="43" spans="1:8">
      <c r="A43">
        <v>18200</v>
      </c>
      <c r="B43">
        <f t="shared" si="1"/>
        <v>19700</v>
      </c>
      <c r="C43">
        <v>64</v>
      </c>
      <c r="D43">
        <v>388.06</v>
      </c>
      <c r="E43">
        <v>38806</v>
      </c>
      <c r="F43">
        <v>11.55</v>
      </c>
      <c r="G43">
        <v>375.98</v>
      </c>
      <c r="H43">
        <f t="shared" si="4"/>
        <v>96.887079317631304</v>
      </c>
    </row>
    <row r="44" spans="1:8">
      <c r="A44">
        <v>19399.999999999902</v>
      </c>
      <c r="B44">
        <f t="shared" si="1"/>
        <v>20899.999999999902</v>
      </c>
      <c r="C44">
        <v>64</v>
      </c>
      <c r="D44">
        <v>409.24</v>
      </c>
      <c r="E44">
        <v>40924</v>
      </c>
      <c r="F44">
        <v>11.55</v>
      </c>
      <c r="G44">
        <v>392.25</v>
      </c>
      <c r="H44">
        <f t="shared" si="4"/>
        <v>95.848401915746265</v>
      </c>
    </row>
    <row r="45" spans="1:8">
      <c r="A45">
        <v>19499.999999999902</v>
      </c>
      <c r="B45">
        <f t="shared" si="1"/>
        <v>20999.999999999902</v>
      </c>
      <c r="C45">
        <v>111.36</v>
      </c>
      <c r="D45">
        <v>424.09</v>
      </c>
      <c r="E45">
        <v>42409</v>
      </c>
      <c r="F45">
        <v>11.55</v>
      </c>
      <c r="G45">
        <v>409.75</v>
      </c>
      <c r="H45">
        <f t="shared" si="4"/>
        <v>96.618642269329627</v>
      </c>
    </row>
    <row r="46" spans="1:8">
      <c r="A46">
        <v>19399.999999999902</v>
      </c>
      <c r="B46">
        <f t="shared" si="1"/>
        <v>20899.999999999902</v>
      </c>
      <c r="C46">
        <v>81.92</v>
      </c>
      <c r="D46">
        <v>421.65</v>
      </c>
      <c r="E46">
        <v>42165</v>
      </c>
      <c r="F46">
        <v>11.55</v>
      </c>
      <c r="G46">
        <v>392.25</v>
      </c>
      <c r="H46">
        <f t="shared" si="4"/>
        <v>93.027392387050881</v>
      </c>
    </row>
    <row r="47" spans="1:8">
      <c r="A47">
        <v>18200</v>
      </c>
      <c r="B47">
        <f t="shared" si="1"/>
        <v>19700</v>
      </c>
      <c r="C47">
        <v>64</v>
      </c>
      <c r="D47">
        <v>378.47</v>
      </c>
      <c r="E47">
        <v>37847</v>
      </c>
      <c r="F47">
        <v>11.55</v>
      </c>
      <c r="G47">
        <v>375.98</v>
      </c>
      <c r="H47">
        <f t="shared" si="4"/>
        <v>99.342087880149023</v>
      </c>
    </row>
    <row r="48" spans="1:8">
      <c r="A48">
        <v>19399.999999999902</v>
      </c>
      <c r="B48">
        <f t="shared" si="1"/>
        <v>20899.999999999902</v>
      </c>
      <c r="C48">
        <v>64</v>
      </c>
      <c r="D48">
        <v>411.82</v>
      </c>
      <c r="E48">
        <v>41182</v>
      </c>
      <c r="F48">
        <v>11.55</v>
      </c>
      <c r="G48">
        <v>392.25</v>
      </c>
      <c r="H48">
        <f t="shared" si="4"/>
        <v>95.247923850225817</v>
      </c>
    </row>
    <row r="49" spans="1:8">
      <c r="A49">
        <v>19399.999999999902</v>
      </c>
      <c r="B49">
        <f t="shared" si="1"/>
        <v>20899.999999999902</v>
      </c>
      <c r="C49">
        <v>64</v>
      </c>
      <c r="D49">
        <v>412.89</v>
      </c>
      <c r="E49">
        <v>41289</v>
      </c>
      <c r="F49">
        <v>11.55</v>
      </c>
      <c r="G49">
        <v>392.25</v>
      </c>
      <c r="H49">
        <f t="shared" si="4"/>
        <v>95.001089878660181</v>
      </c>
    </row>
    <row r="50" spans="1:8">
      <c r="A50">
        <v>19399.999999999902</v>
      </c>
      <c r="B50">
        <f t="shared" si="1"/>
        <v>20899.999999999902</v>
      </c>
      <c r="C50">
        <v>65.28</v>
      </c>
      <c r="D50">
        <v>418.72</v>
      </c>
      <c r="E50">
        <v>41872</v>
      </c>
      <c r="F50">
        <v>11.55</v>
      </c>
      <c r="G50">
        <v>392.25</v>
      </c>
      <c r="H50">
        <f t="shared" si="4"/>
        <v>93.678353076041262</v>
      </c>
    </row>
    <row r="51" spans="1:8">
      <c r="A51">
        <v>19399.999999999902</v>
      </c>
      <c r="B51">
        <f t="shared" si="1"/>
        <v>20899.999999999902</v>
      </c>
      <c r="C51">
        <v>64</v>
      </c>
      <c r="D51">
        <v>416.17</v>
      </c>
      <c r="E51">
        <v>41617</v>
      </c>
      <c r="F51">
        <v>11.55</v>
      </c>
      <c r="G51">
        <v>392.25</v>
      </c>
      <c r="H51">
        <f t="shared" si="4"/>
        <v>94.252348799769322</v>
      </c>
    </row>
    <row r="52" spans="1:8">
      <c r="A52">
        <v>18200</v>
      </c>
      <c r="B52">
        <f t="shared" si="1"/>
        <v>19700</v>
      </c>
      <c r="C52">
        <v>64</v>
      </c>
      <c r="D52">
        <v>380.16</v>
      </c>
      <c r="E52">
        <v>38016</v>
      </c>
      <c r="F52">
        <v>11.55</v>
      </c>
      <c r="G52">
        <v>375.98</v>
      </c>
      <c r="H52">
        <f t="shared" si="4"/>
        <v>98.900462962962962</v>
      </c>
    </row>
    <row r="53" spans="1:8">
      <c r="A53">
        <v>18200</v>
      </c>
      <c r="B53">
        <f t="shared" si="1"/>
        <v>19700</v>
      </c>
      <c r="C53">
        <v>64</v>
      </c>
      <c r="D53">
        <v>386.58</v>
      </c>
      <c r="E53">
        <v>38658</v>
      </c>
      <c r="F53">
        <v>11.55</v>
      </c>
      <c r="G53">
        <v>375.98</v>
      </c>
      <c r="H53">
        <f t="shared" si="4"/>
        <v>97.258006104816602</v>
      </c>
    </row>
    <row r="54" spans="1:8">
      <c r="A54">
        <v>19399.999999999902</v>
      </c>
      <c r="B54">
        <f t="shared" si="1"/>
        <v>20899.999999999902</v>
      </c>
      <c r="C54">
        <v>69.12</v>
      </c>
      <c r="D54">
        <v>421.05</v>
      </c>
      <c r="E54">
        <v>42105</v>
      </c>
      <c r="F54">
        <v>11.55</v>
      </c>
      <c r="G54">
        <v>392.25</v>
      </c>
      <c r="H54">
        <f t="shared" si="4"/>
        <v>93.159957249732798</v>
      </c>
    </row>
    <row r="55" spans="1:8">
      <c r="A55">
        <v>19399.999999999902</v>
      </c>
      <c r="B55">
        <f t="shared" si="1"/>
        <v>20899.999999999902</v>
      </c>
      <c r="C55">
        <v>64</v>
      </c>
      <c r="D55">
        <v>417.7</v>
      </c>
      <c r="E55">
        <v>41770</v>
      </c>
      <c r="F55">
        <v>11.55</v>
      </c>
      <c r="G55">
        <v>392.25</v>
      </c>
      <c r="H55">
        <f t="shared" si="4"/>
        <v>93.907110366291604</v>
      </c>
    </row>
    <row r="56" spans="1:8">
      <c r="A56">
        <v>18200</v>
      </c>
      <c r="B56">
        <f t="shared" si="1"/>
        <v>19700</v>
      </c>
      <c r="C56">
        <v>64</v>
      </c>
      <c r="D56">
        <v>389.19</v>
      </c>
      <c r="E56">
        <v>38919</v>
      </c>
      <c r="F56">
        <v>11.55</v>
      </c>
      <c r="G56">
        <v>375.98</v>
      </c>
      <c r="H56">
        <f t="shared" si="4"/>
        <v>96.605770960199393</v>
      </c>
    </row>
    <row r="57" spans="1:8">
      <c r="A57">
        <v>19399.999999999902</v>
      </c>
      <c r="B57">
        <f t="shared" si="1"/>
        <v>20899.999999999902</v>
      </c>
      <c r="C57">
        <v>64</v>
      </c>
      <c r="D57">
        <v>416.78</v>
      </c>
      <c r="E57">
        <v>41678</v>
      </c>
      <c r="F57">
        <v>11.55</v>
      </c>
      <c r="G57">
        <v>392.25</v>
      </c>
      <c r="H57">
        <f t="shared" si="4"/>
        <v>94.114400882959842</v>
      </c>
    </row>
    <row r="58" spans="1:8">
      <c r="A58">
        <v>19399.999999999902</v>
      </c>
      <c r="B58">
        <f t="shared" si="1"/>
        <v>20899.999999999902</v>
      </c>
      <c r="C58">
        <v>64</v>
      </c>
      <c r="D58">
        <v>404.32</v>
      </c>
      <c r="E58">
        <v>40432</v>
      </c>
      <c r="F58">
        <v>11.55</v>
      </c>
      <c r="G58">
        <v>392.25</v>
      </c>
      <c r="H58">
        <f t="shared" si="4"/>
        <v>97.014740799366834</v>
      </c>
    </row>
    <row r="59" spans="1:8">
      <c r="A59">
        <v>18200</v>
      </c>
      <c r="B59">
        <f t="shared" si="1"/>
        <v>19700</v>
      </c>
      <c r="C59">
        <v>64</v>
      </c>
      <c r="D59">
        <v>389.44</v>
      </c>
      <c r="E59">
        <v>38944</v>
      </c>
      <c r="F59">
        <v>11.55</v>
      </c>
      <c r="G59">
        <v>375.98</v>
      </c>
      <c r="H59">
        <f t="shared" si="4"/>
        <v>96.543755135579303</v>
      </c>
    </row>
    <row r="60" spans="1:8">
      <c r="A60">
        <v>19399.999999999902</v>
      </c>
      <c r="B60">
        <f t="shared" si="1"/>
        <v>20899.999999999902</v>
      </c>
      <c r="C60">
        <v>64</v>
      </c>
      <c r="D60">
        <v>412.75</v>
      </c>
      <c r="E60">
        <v>41275</v>
      </c>
      <c r="F60">
        <v>11.55</v>
      </c>
      <c r="G60">
        <v>392.25</v>
      </c>
      <c r="H60">
        <f t="shared" si="4"/>
        <v>95.033313143549364</v>
      </c>
    </row>
    <row r="61" spans="1:8">
      <c r="A61">
        <v>19399.999999999902</v>
      </c>
      <c r="B61">
        <f t="shared" si="1"/>
        <v>20899.999999999902</v>
      </c>
      <c r="C61">
        <v>64</v>
      </c>
      <c r="D61">
        <v>395.86</v>
      </c>
      <c r="E61">
        <v>39586</v>
      </c>
      <c r="F61">
        <v>11.55</v>
      </c>
      <c r="G61">
        <v>392.25</v>
      </c>
      <c r="H61">
        <f t="shared" si="4"/>
        <v>99.088061435861164</v>
      </c>
    </row>
    <row r="62" spans="1:8">
      <c r="A62">
        <v>19399.999999999902</v>
      </c>
      <c r="B62">
        <f t="shared" si="1"/>
        <v>20899.999999999902</v>
      </c>
      <c r="C62">
        <v>64</v>
      </c>
      <c r="D62">
        <v>404.47</v>
      </c>
      <c r="E62">
        <v>40447</v>
      </c>
      <c r="F62">
        <v>11.55</v>
      </c>
      <c r="G62">
        <v>392.25</v>
      </c>
      <c r="H62">
        <f t="shared" si="4"/>
        <v>96.978762330951611</v>
      </c>
    </row>
    <row r="63" spans="1:8">
      <c r="A63">
        <v>19399.999999999902</v>
      </c>
      <c r="B63">
        <f t="shared" si="1"/>
        <v>20899.999999999902</v>
      </c>
      <c r="C63">
        <v>64</v>
      </c>
      <c r="D63">
        <v>401.1</v>
      </c>
      <c r="E63">
        <v>40110</v>
      </c>
      <c r="F63">
        <v>11.55</v>
      </c>
      <c r="G63">
        <v>392.25</v>
      </c>
      <c r="H63">
        <f t="shared" si="4"/>
        <v>97.793567688855646</v>
      </c>
    </row>
    <row r="64" spans="1:8">
      <c r="A64">
        <v>19499.999999999902</v>
      </c>
      <c r="B64">
        <f t="shared" si="1"/>
        <v>20999.999999999902</v>
      </c>
      <c r="C64">
        <v>126.079999999999</v>
      </c>
      <c r="D64">
        <v>428.38</v>
      </c>
      <c r="E64">
        <v>42838</v>
      </c>
      <c r="F64">
        <v>11.55</v>
      </c>
      <c r="G64">
        <v>434.79</v>
      </c>
      <c r="H64">
        <f t="shared" si="4"/>
        <v>101.49633502964659</v>
      </c>
    </row>
    <row r="65" spans="1:8">
      <c r="A65">
        <v>19399.999999999902</v>
      </c>
      <c r="B65">
        <f t="shared" si="1"/>
        <v>20899.999999999902</v>
      </c>
      <c r="C65">
        <v>64</v>
      </c>
      <c r="D65">
        <v>399.84</v>
      </c>
      <c r="E65">
        <v>39984</v>
      </c>
      <c r="F65">
        <v>11.55</v>
      </c>
      <c r="G65">
        <v>392.25</v>
      </c>
      <c r="H65">
        <f t="shared" si="4"/>
        <v>98.101740696278512</v>
      </c>
    </row>
    <row r="66" spans="1:8">
      <c r="A66">
        <v>19399.999999999902</v>
      </c>
      <c r="B66">
        <f t="shared" si="1"/>
        <v>20899.999999999902</v>
      </c>
      <c r="C66">
        <v>64</v>
      </c>
      <c r="D66">
        <v>407.81</v>
      </c>
      <c r="E66">
        <v>40781</v>
      </c>
      <c r="F66">
        <v>11.55</v>
      </c>
      <c r="G66">
        <v>392.25</v>
      </c>
      <c r="H66">
        <f t="shared" si="4"/>
        <v>96.184497682744421</v>
      </c>
    </row>
    <row r="67" spans="1:8">
      <c r="A67">
        <v>19599.999999999902</v>
      </c>
      <c r="B67">
        <f t="shared" ref="B67:B130" si="5">A67+1500</f>
        <v>21099.999999999902</v>
      </c>
      <c r="C67">
        <v>127.99999999999901</v>
      </c>
      <c r="D67">
        <v>436.95</v>
      </c>
      <c r="E67">
        <v>43695</v>
      </c>
      <c r="F67">
        <v>11.55</v>
      </c>
      <c r="G67">
        <v>439.05</v>
      </c>
      <c r="H67">
        <f t="shared" si="4"/>
        <v>100.48060418812221</v>
      </c>
    </row>
    <row r="68" spans="1:8">
      <c r="A68">
        <v>19399.999999999902</v>
      </c>
      <c r="B68">
        <f t="shared" si="5"/>
        <v>20899.999999999902</v>
      </c>
      <c r="C68">
        <v>64</v>
      </c>
      <c r="D68">
        <v>408.74</v>
      </c>
      <c r="E68">
        <v>40874</v>
      </c>
      <c r="F68">
        <v>11.55</v>
      </c>
      <c r="G68">
        <v>392.25</v>
      </c>
      <c r="H68">
        <f t="shared" si="4"/>
        <v>95.965650535792918</v>
      </c>
    </row>
    <row r="69" spans="1:8">
      <c r="A69">
        <v>19399.999999999902</v>
      </c>
      <c r="B69">
        <f t="shared" si="5"/>
        <v>20899.999999999902</v>
      </c>
      <c r="C69">
        <v>64</v>
      </c>
      <c r="D69">
        <v>397.38</v>
      </c>
      <c r="E69">
        <v>39738</v>
      </c>
      <c r="F69">
        <v>11.55</v>
      </c>
      <c r="G69">
        <v>392.25</v>
      </c>
      <c r="H69">
        <f t="shared" si="4"/>
        <v>98.709044239770492</v>
      </c>
    </row>
    <row r="70" spans="1:8">
      <c r="A70">
        <v>18200</v>
      </c>
      <c r="B70">
        <f t="shared" si="5"/>
        <v>19700</v>
      </c>
      <c r="C70">
        <v>64</v>
      </c>
      <c r="D70">
        <v>384.93</v>
      </c>
      <c r="E70">
        <v>38493</v>
      </c>
      <c r="F70">
        <v>11.55</v>
      </c>
      <c r="G70">
        <v>375.98</v>
      </c>
      <c r="H70">
        <f t="shared" si="4"/>
        <v>97.674901930221083</v>
      </c>
    </row>
    <row r="71" spans="1:8">
      <c r="A71">
        <v>19599.999999999902</v>
      </c>
      <c r="B71">
        <f t="shared" si="5"/>
        <v>21099.999999999902</v>
      </c>
      <c r="C71">
        <v>127.99999999999901</v>
      </c>
      <c r="D71">
        <v>442.48</v>
      </c>
      <c r="E71">
        <v>44248</v>
      </c>
      <c r="F71">
        <v>11.55</v>
      </c>
      <c r="G71">
        <v>439.05</v>
      </c>
      <c r="H71">
        <f t="shared" si="4"/>
        <v>99.224823720846132</v>
      </c>
    </row>
    <row r="72" spans="1:8">
      <c r="A72">
        <v>19599.999999999902</v>
      </c>
      <c r="B72">
        <f t="shared" si="5"/>
        <v>21099.999999999902</v>
      </c>
      <c r="C72">
        <v>127.99999999999901</v>
      </c>
      <c r="D72">
        <v>441.74</v>
      </c>
      <c r="E72">
        <v>44174</v>
      </c>
      <c r="F72">
        <v>11.55</v>
      </c>
      <c r="G72">
        <v>439.05</v>
      </c>
      <c r="H72">
        <f t="shared" si="4"/>
        <v>99.391044505817902</v>
      </c>
    </row>
    <row r="73" spans="1:8">
      <c r="A73">
        <v>19499.999999999902</v>
      </c>
      <c r="B73">
        <f t="shared" si="5"/>
        <v>20999.999999999902</v>
      </c>
      <c r="C73">
        <v>121.599999999999</v>
      </c>
      <c r="D73">
        <v>426.57</v>
      </c>
      <c r="E73">
        <v>42657</v>
      </c>
      <c r="F73">
        <v>11.55</v>
      </c>
      <c r="G73">
        <v>434.1</v>
      </c>
      <c r="H73">
        <f t="shared" si="4"/>
        <v>101.76524368802306</v>
      </c>
    </row>
    <row r="74" spans="1:8">
      <c r="A74">
        <v>19599.999999999902</v>
      </c>
      <c r="B74">
        <f t="shared" si="5"/>
        <v>21099.999999999902</v>
      </c>
      <c r="C74">
        <v>127.99999999999901</v>
      </c>
      <c r="D74">
        <v>441.83</v>
      </c>
      <c r="E74">
        <v>44183</v>
      </c>
      <c r="F74">
        <v>11.55</v>
      </c>
      <c r="G74">
        <v>439.05</v>
      </c>
      <c r="H74">
        <f t="shared" si="4"/>
        <v>99.370798723490935</v>
      </c>
    </row>
    <row r="75" spans="1:8">
      <c r="A75">
        <v>19599.999999999902</v>
      </c>
      <c r="B75">
        <f t="shared" si="5"/>
        <v>21099.999999999902</v>
      </c>
      <c r="C75">
        <v>127.99999999999901</v>
      </c>
      <c r="D75">
        <v>434.82</v>
      </c>
      <c r="E75">
        <v>43482</v>
      </c>
      <c r="F75">
        <v>11.55</v>
      </c>
      <c r="G75">
        <v>439.05</v>
      </c>
      <c r="H75">
        <f t="shared" si="4"/>
        <v>100.97281633779495</v>
      </c>
    </row>
    <row r="76" spans="1:8">
      <c r="A76">
        <v>19599.999999999902</v>
      </c>
      <c r="B76">
        <f t="shared" si="5"/>
        <v>21099.999999999902</v>
      </c>
      <c r="C76">
        <v>127.99999999999901</v>
      </c>
      <c r="D76">
        <v>441.51</v>
      </c>
      <c r="E76">
        <v>44151</v>
      </c>
      <c r="F76">
        <v>11.55</v>
      </c>
      <c r="G76">
        <v>439.05</v>
      </c>
      <c r="H76">
        <f t="shared" si="4"/>
        <v>99.44282122715228</v>
      </c>
    </row>
    <row r="77" spans="1:8">
      <c r="A77">
        <v>19599.999999999902</v>
      </c>
      <c r="B77">
        <f t="shared" si="5"/>
        <v>21099.999999999902</v>
      </c>
      <c r="C77">
        <v>127.99999999999901</v>
      </c>
      <c r="D77">
        <v>438.33</v>
      </c>
      <c r="E77">
        <v>43833</v>
      </c>
      <c r="F77">
        <v>11.55</v>
      </c>
      <c r="G77">
        <v>439.05</v>
      </c>
      <c r="H77">
        <f t="shared" si="4"/>
        <v>100.16425980425707</v>
      </c>
    </row>
    <row r="78" spans="1:8">
      <c r="A78">
        <v>19599.999999999902</v>
      </c>
      <c r="B78">
        <f t="shared" si="5"/>
        <v>21099.999999999902</v>
      </c>
      <c r="C78">
        <v>127.99999999999901</v>
      </c>
      <c r="D78">
        <v>441.27</v>
      </c>
      <c r="E78">
        <v>44127</v>
      </c>
      <c r="F78">
        <v>11.55</v>
      </c>
      <c r="G78">
        <v>439.05</v>
      </c>
      <c r="H78">
        <f t="shared" si="4"/>
        <v>99.496906655788976</v>
      </c>
    </row>
    <row r="79" spans="1:8">
      <c r="A79">
        <v>19499.999999999902</v>
      </c>
      <c r="B79">
        <f t="shared" si="5"/>
        <v>20999.999999999902</v>
      </c>
      <c r="C79">
        <v>127.99999999999901</v>
      </c>
      <c r="D79">
        <v>443</v>
      </c>
      <c r="E79">
        <v>44300</v>
      </c>
      <c r="F79">
        <v>11.55</v>
      </c>
      <c r="G79">
        <v>432.09</v>
      </c>
      <c r="H79">
        <f t="shared" si="4"/>
        <v>97.537246049661391</v>
      </c>
    </row>
    <row r="80" spans="1:8">
      <c r="A80">
        <v>19299.999999999902</v>
      </c>
      <c r="B80">
        <f t="shared" si="5"/>
        <v>20799.999999999902</v>
      </c>
      <c r="C80">
        <v>127.99999999999901</v>
      </c>
      <c r="D80">
        <v>460.85</v>
      </c>
      <c r="E80">
        <v>46085</v>
      </c>
      <c r="F80">
        <v>11.55</v>
      </c>
      <c r="G80">
        <v>430.62</v>
      </c>
      <c r="H80">
        <f t="shared" si="4"/>
        <v>93.440381903005303</v>
      </c>
    </row>
    <row r="81" spans="1:8">
      <c r="A81">
        <v>19599.999999999902</v>
      </c>
      <c r="B81">
        <f t="shared" si="5"/>
        <v>21099.999999999902</v>
      </c>
      <c r="C81">
        <v>127.99999999999901</v>
      </c>
      <c r="D81">
        <v>431.4</v>
      </c>
      <c r="E81">
        <v>43140</v>
      </c>
      <c r="F81">
        <v>11.55</v>
      </c>
      <c r="G81">
        <v>439.05</v>
      </c>
      <c r="H81">
        <f t="shared" si="4"/>
        <v>101.77329624478443</v>
      </c>
    </row>
    <row r="82" spans="1:8">
      <c r="A82">
        <v>21099.999999999902</v>
      </c>
      <c r="B82">
        <f t="shared" si="5"/>
        <v>22599.999999999902</v>
      </c>
      <c r="C82">
        <v>127.99999999999901</v>
      </c>
      <c r="D82">
        <v>539.63</v>
      </c>
      <c r="E82">
        <v>53963</v>
      </c>
      <c r="F82">
        <v>11.55</v>
      </c>
      <c r="G82">
        <v>453.45</v>
      </c>
      <c r="H82">
        <f t="shared" si="4"/>
        <v>84.029798195059584</v>
      </c>
    </row>
    <row r="83" spans="1:8">
      <c r="A83">
        <v>21099.999999999902</v>
      </c>
      <c r="B83">
        <f t="shared" si="5"/>
        <v>22599.999999999902</v>
      </c>
      <c r="C83">
        <v>127.99999999999901</v>
      </c>
      <c r="D83">
        <v>561</v>
      </c>
      <c r="E83">
        <v>56100</v>
      </c>
      <c r="F83">
        <v>11.55</v>
      </c>
      <c r="G83">
        <v>453.45</v>
      </c>
      <c r="H83">
        <f t="shared" si="4"/>
        <v>80.828877005347593</v>
      </c>
    </row>
    <row r="84" spans="1:8">
      <c r="A84">
        <v>21099.999999999902</v>
      </c>
      <c r="B84">
        <f t="shared" si="5"/>
        <v>22599.999999999902</v>
      </c>
      <c r="C84">
        <v>127.99999999999901</v>
      </c>
      <c r="D84">
        <v>527.83000000000004</v>
      </c>
      <c r="E84">
        <v>52783</v>
      </c>
      <c r="F84">
        <v>11.55</v>
      </c>
      <c r="G84">
        <v>453.45</v>
      </c>
      <c r="H84">
        <f t="shared" si="4"/>
        <v>85.908341700926428</v>
      </c>
    </row>
    <row r="85" spans="1:8">
      <c r="A85">
        <v>21099.999999999902</v>
      </c>
      <c r="B85">
        <f t="shared" si="5"/>
        <v>22599.999999999902</v>
      </c>
      <c r="C85">
        <v>127.99999999999901</v>
      </c>
      <c r="D85">
        <v>536.05999999999995</v>
      </c>
      <c r="E85">
        <v>53605.999999999898</v>
      </c>
      <c r="F85">
        <v>11.55</v>
      </c>
      <c r="G85">
        <v>453.45</v>
      </c>
      <c r="H85">
        <f t="shared" si="4"/>
        <v>84.58941163302616</v>
      </c>
    </row>
    <row r="86" spans="1:8">
      <c r="A86">
        <v>21099.999999999902</v>
      </c>
      <c r="B86">
        <f t="shared" si="5"/>
        <v>22599.999999999902</v>
      </c>
      <c r="C86">
        <v>127.99999999999901</v>
      </c>
      <c r="D86">
        <v>529.79999999999995</v>
      </c>
      <c r="E86">
        <v>52979.999999999898</v>
      </c>
      <c r="F86">
        <v>11.55</v>
      </c>
      <c r="G86">
        <v>453.45</v>
      </c>
      <c r="H86">
        <f t="shared" si="4"/>
        <v>85.588901472253681</v>
      </c>
    </row>
    <row r="87" spans="1:8">
      <c r="A87">
        <v>21099.999999999902</v>
      </c>
      <c r="B87">
        <f t="shared" si="5"/>
        <v>22599.999999999902</v>
      </c>
      <c r="C87">
        <v>127.99999999999901</v>
      </c>
      <c r="D87">
        <v>522.71</v>
      </c>
      <c r="E87">
        <v>52271</v>
      </c>
      <c r="F87">
        <v>11.55</v>
      </c>
      <c r="G87">
        <v>453.45</v>
      </c>
      <c r="H87">
        <f t="shared" si="4"/>
        <v>86.749823037630804</v>
      </c>
    </row>
    <row r="88" spans="1:8">
      <c r="A88">
        <v>21099.999999999902</v>
      </c>
      <c r="B88">
        <f t="shared" si="5"/>
        <v>22599.999999999902</v>
      </c>
      <c r="C88">
        <v>127.99999999999901</v>
      </c>
      <c r="D88">
        <v>518.9</v>
      </c>
      <c r="E88">
        <v>51890</v>
      </c>
      <c r="F88">
        <v>11.55</v>
      </c>
      <c r="G88">
        <v>453.45</v>
      </c>
      <c r="H88">
        <f t="shared" si="4"/>
        <v>87.386779726344187</v>
      </c>
    </row>
    <row r="89" spans="1:8">
      <c r="A89">
        <v>21099.999999999902</v>
      </c>
      <c r="B89">
        <f t="shared" si="5"/>
        <v>22599.999999999902</v>
      </c>
      <c r="C89">
        <v>127.99999999999901</v>
      </c>
      <c r="D89">
        <v>539.53</v>
      </c>
      <c r="E89">
        <v>53953</v>
      </c>
      <c r="F89">
        <v>11.55</v>
      </c>
      <c r="G89">
        <v>453.45</v>
      </c>
      <c r="H89">
        <f t="shared" si="4"/>
        <v>84.045372824495402</v>
      </c>
    </row>
    <row r="90" spans="1:8">
      <c r="A90">
        <v>21099.999999999902</v>
      </c>
      <c r="B90">
        <f t="shared" si="5"/>
        <v>22599.999999999902</v>
      </c>
      <c r="C90">
        <v>127.99999999999901</v>
      </c>
      <c r="D90">
        <v>537.13</v>
      </c>
      <c r="E90">
        <v>53713</v>
      </c>
      <c r="F90">
        <v>11.55</v>
      </c>
      <c r="G90">
        <v>453.45</v>
      </c>
      <c r="H90">
        <f t="shared" si="4"/>
        <v>84.420903691843691</v>
      </c>
    </row>
    <row r="91" spans="1:8">
      <c r="A91">
        <v>21099.999999999902</v>
      </c>
      <c r="B91">
        <f t="shared" si="5"/>
        <v>22599.999999999902</v>
      </c>
      <c r="C91">
        <v>127.99999999999901</v>
      </c>
      <c r="D91">
        <v>556.79</v>
      </c>
      <c r="E91">
        <v>55679</v>
      </c>
      <c r="F91">
        <v>11.55</v>
      </c>
      <c r="G91">
        <v>453.45</v>
      </c>
      <c r="H91">
        <f t="shared" si="4"/>
        <v>81.440040230607593</v>
      </c>
    </row>
    <row r="92" spans="1:8">
      <c r="A92">
        <v>22499.999999999902</v>
      </c>
      <c r="B92">
        <f t="shared" si="5"/>
        <v>23999.999999999902</v>
      </c>
      <c r="C92">
        <v>255.99999999999901</v>
      </c>
      <c r="D92">
        <v>716.17</v>
      </c>
      <c r="E92">
        <v>71617</v>
      </c>
      <c r="F92">
        <v>11.55</v>
      </c>
      <c r="G92">
        <v>526.12</v>
      </c>
      <c r="H92">
        <f t="shared" si="4"/>
        <v>73.463004593881337</v>
      </c>
    </row>
    <row r="93" spans="1:8">
      <c r="A93">
        <v>22499.999999999902</v>
      </c>
      <c r="B93">
        <f t="shared" si="5"/>
        <v>23999.999999999902</v>
      </c>
      <c r="C93">
        <v>255.99999999999901</v>
      </c>
      <c r="D93">
        <v>709.46</v>
      </c>
      <c r="E93">
        <v>70946</v>
      </c>
      <c r="F93">
        <v>11.55</v>
      </c>
      <c r="G93">
        <v>526.12</v>
      </c>
      <c r="H93">
        <f t="shared" si="4"/>
        <v>74.157810165477969</v>
      </c>
    </row>
    <row r="94" spans="1:8">
      <c r="A94">
        <v>22499.999999999902</v>
      </c>
      <c r="B94">
        <f t="shared" si="5"/>
        <v>23999.999999999902</v>
      </c>
      <c r="C94">
        <v>255.99999999999901</v>
      </c>
      <c r="D94">
        <v>704.57</v>
      </c>
      <c r="E94">
        <v>70457</v>
      </c>
      <c r="F94">
        <v>11.55</v>
      </c>
      <c r="G94">
        <v>526.12</v>
      </c>
      <c r="H94">
        <f t="shared" si="4"/>
        <v>74.672495280809571</v>
      </c>
    </row>
    <row r="95" spans="1:8">
      <c r="A95">
        <v>22199.999999999902</v>
      </c>
      <c r="B95">
        <f t="shared" si="5"/>
        <v>23699.999999999902</v>
      </c>
      <c r="C95">
        <v>139.51999999999899</v>
      </c>
      <c r="D95">
        <v>678.4</v>
      </c>
      <c r="E95">
        <v>67840</v>
      </c>
      <c r="F95">
        <v>11.55</v>
      </c>
      <c r="H95">
        <f t="shared" si="4"/>
        <v>0</v>
      </c>
    </row>
    <row r="96" spans="1:8">
      <c r="A96">
        <v>22199.999999999902</v>
      </c>
      <c r="B96">
        <f t="shared" si="5"/>
        <v>23699.999999999902</v>
      </c>
      <c r="C96">
        <v>170.23999999999899</v>
      </c>
      <c r="D96">
        <v>686.68</v>
      </c>
      <c r="E96">
        <v>68668</v>
      </c>
      <c r="F96">
        <v>11.55</v>
      </c>
      <c r="H96">
        <f t="shared" si="4"/>
        <v>0</v>
      </c>
    </row>
    <row r="97" spans="1:8">
      <c r="A97">
        <v>22499.999999999902</v>
      </c>
      <c r="B97">
        <f t="shared" si="5"/>
        <v>23999.999999999902</v>
      </c>
      <c r="C97">
        <v>255.99999999999901</v>
      </c>
      <c r="D97">
        <v>705.93</v>
      </c>
      <c r="E97">
        <v>70593</v>
      </c>
      <c r="F97">
        <v>11.55</v>
      </c>
      <c r="H97">
        <f t="shared" si="4"/>
        <v>0</v>
      </c>
    </row>
    <row r="98" spans="1:8">
      <c r="A98">
        <v>22499.999999999902</v>
      </c>
      <c r="B98">
        <f t="shared" si="5"/>
        <v>23999.999999999902</v>
      </c>
      <c r="C98">
        <v>255.99999999999901</v>
      </c>
      <c r="D98">
        <v>701.78</v>
      </c>
      <c r="E98">
        <v>70178</v>
      </c>
      <c r="F98">
        <v>11.55</v>
      </c>
      <c r="H98">
        <f t="shared" ref="H98:H161" si="6">(G98/D98)*100</f>
        <v>0</v>
      </c>
    </row>
    <row r="99" spans="1:8">
      <c r="A99">
        <v>22199.999999999902</v>
      </c>
      <c r="B99">
        <f t="shared" si="5"/>
        <v>23699.999999999902</v>
      </c>
      <c r="C99">
        <v>130.55999999999901</v>
      </c>
      <c r="D99">
        <v>676.71</v>
      </c>
      <c r="E99">
        <v>67671</v>
      </c>
      <c r="F99">
        <v>11.55</v>
      </c>
      <c r="H99">
        <f t="shared" si="6"/>
        <v>0</v>
      </c>
    </row>
    <row r="100" spans="1:8">
      <c r="A100">
        <v>22399.999999999902</v>
      </c>
      <c r="B100">
        <f t="shared" si="5"/>
        <v>23899.999999999902</v>
      </c>
      <c r="C100">
        <v>250.879999999999</v>
      </c>
      <c r="D100">
        <v>695.9</v>
      </c>
      <c r="E100">
        <v>69590</v>
      </c>
      <c r="F100">
        <v>11.55</v>
      </c>
      <c r="H100">
        <f t="shared" si="6"/>
        <v>0</v>
      </c>
    </row>
    <row r="101" spans="1:8">
      <c r="A101">
        <v>22399.999999999902</v>
      </c>
      <c r="B101">
        <f t="shared" si="5"/>
        <v>23899.999999999902</v>
      </c>
      <c r="C101">
        <v>245.759999999999</v>
      </c>
      <c r="D101">
        <v>695.32</v>
      </c>
      <c r="E101">
        <v>69532</v>
      </c>
      <c r="F101">
        <v>11.55</v>
      </c>
      <c r="H101">
        <f t="shared" si="6"/>
        <v>0</v>
      </c>
    </row>
    <row r="102" spans="1:8">
      <c r="A102">
        <v>19599.999999999902</v>
      </c>
      <c r="B102">
        <f t="shared" si="5"/>
        <v>21099.999999999902</v>
      </c>
      <c r="C102">
        <v>127.99999999999901</v>
      </c>
      <c r="D102">
        <v>431.23</v>
      </c>
      <c r="E102">
        <v>43123</v>
      </c>
      <c r="F102">
        <v>11.55</v>
      </c>
      <c r="G102">
        <v>439.05</v>
      </c>
      <c r="H102">
        <f t="shared" si="6"/>
        <v>101.813417433852</v>
      </c>
    </row>
    <row r="103" spans="1:8">
      <c r="A103">
        <v>19499.999999999902</v>
      </c>
      <c r="B103">
        <f t="shared" si="5"/>
        <v>20999.999999999902</v>
      </c>
      <c r="C103">
        <v>121.599999999999</v>
      </c>
      <c r="D103">
        <v>425.23</v>
      </c>
      <c r="E103">
        <v>42523</v>
      </c>
      <c r="F103">
        <v>11.55</v>
      </c>
      <c r="H103">
        <f t="shared" si="6"/>
        <v>0</v>
      </c>
    </row>
    <row r="104" spans="1:8">
      <c r="A104">
        <v>19499.999999999902</v>
      </c>
      <c r="B104">
        <f t="shared" si="5"/>
        <v>20999.999999999902</v>
      </c>
      <c r="C104">
        <v>111.36</v>
      </c>
      <c r="D104">
        <v>423.51</v>
      </c>
      <c r="E104">
        <v>42351</v>
      </c>
      <c r="F104">
        <v>11.55</v>
      </c>
      <c r="G104">
        <v>409.75</v>
      </c>
      <c r="H104">
        <f t="shared" si="6"/>
        <v>96.750962196878461</v>
      </c>
    </row>
    <row r="105" spans="1:8">
      <c r="A105">
        <v>19299.999999999902</v>
      </c>
      <c r="B105">
        <f t="shared" si="5"/>
        <v>20799.999999999902</v>
      </c>
      <c r="C105">
        <v>127.99999999999901</v>
      </c>
      <c r="D105">
        <v>461.58</v>
      </c>
      <c r="E105">
        <v>46158</v>
      </c>
      <c r="F105">
        <v>11.55</v>
      </c>
      <c r="G105">
        <v>430.62</v>
      </c>
      <c r="H105">
        <f t="shared" si="6"/>
        <v>93.2926036656701</v>
      </c>
    </row>
    <row r="106" spans="1:8">
      <c r="A106">
        <v>19299.999999999902</v>
      </c>
      <c r="B106">
        <f t="shared" si="5"/>
        <v>20799.999999999902</v>
      </c>
      <c r="C106">
        <v>127.99999999999901</v>
      </c>
      <c r="D106">
        <v>453.93</v>
      </c>
      <c r="E106">
        <v>45393</v>
      </c>
      <c r="F106">
        <v>11.55</v>
      </c>
      <c r="G106">
        <v>430.62</v>
      </c>
      <c r="H106">
        <f t="shared" si="6"/>
        <v>94.864847002841842</v>
      </c>
    </row>
    <row r="107" spans="1:8">
      <c r="A107">
        <v>19599.999999999902</v>
      </c>
      <c r="B107">
        <f t="shared" si="5"/>
        <v>21099.999999999902</v>
      </c>
      <c r="C107">
        <v>127.99999999999901</v>
      </c>
      <c r="D107">
        <v>433.39</v>
      </c>
      <c r="E107">
        <v>43339</v>
      </c>
      <c r="F107">
        <v>11.55</v>
      </c>
      <c r="G107">
        <v>439.05</v>
      </c>
      <c r="H107">
        <f t="shared" si="6"/>
        <v>101.3059830637532</v>
      </c>
    </row>
    <row r="108" spans="1:8">
      <c r="A108">
        <v>19399.999999999902</v>
      </c>
      <c r="B108">
        <f t="shared" si="5"/>
        <v>20899.999999999902</v>
      </c>
      <c r="C108">
        <v>64</v>
      </c>
      <c r="D108">
        <v>407.64</v>
      </c>
      <c r="E108">
        <v>40764</v>
      </c>
      <c r="F108">
        <v>11.55</v>
      </c>
      <c r="H108">
        <f t="shared" si="6"/>
        <v>0</v>
      </c>
    </row>
    <row r="109" spans="1:8">
      <c r="A109">
        <v>19499.999999999902</v>
      </c>
      <c r="B109">
        <f t="shared" si="5"/>
        <v>20999.999999999902</v>
      </c>
      <c r="C109">
        <v>127.99999999999901</v>
      </c>
      <c r="D109">
        <v>444.77</v>
      </c>
      <c r="E109">
        <v>44477</v>
      </c>
      <c r="F109">
        <v>11.55</v>
      </c>
      <c r="G109">
        <v>432.09</v>
      </c>
      <c r="H109">
        <f t="shared" si="6"/>
        <v>97.149088292825496</v>
      </c>
    </row>
    <row r="110" spans="1:8">
      <c r="A110">
        <v>19399.999999999902</v>
      </c>
      <c r="B110">
        <f t="shared" si="5"/>
        <v>20899.999999999902</v>
      </c>
      <c r="C110">
        <v>64</v>
      </c>
      <c r="D110">
        <v>413.63</v>
      </c>
      <c r="E110">
        <v>41363</v>
      </c>
      <c r="F110">
        <v>11.55</v>
      </c>
      <c r="H110">
        <f t="shared" si="6"/>
        <v>0</v>
      </c>
    </row>
    <row r="111" spans="1:8">
      <c r="A111">
        <v>19399.999999999902</v>
      </c>
      <c r="B111">
        <f t="shared" si="5"/>
        <v>20899.999999999902</v>
      </c>
      <c r="C111">
        <v>81.92</v>
      </c>
      <c r="D111">
        <v>422.27</v>
      </c>
      <c r="E111">
        <v>42227</v>
      </c>
      <c r="F111">
        <v>11.55</v>
      </c>
      <c r="H111">
        <f t="shared" si="6"/>
        <v>0</v>
      </c>
    </row>
    <row r="112" spans="1:8">
      <c r="A112">
        <v>21099.999999999902</v>
      </c>
      <c r="B112">
        <f t="shared" si="5"/>
        <v>22599.999999999902</v>
      </c>
      <c r="C112">
        <v>127.99999999999901</v>
      </c>
      <c r="D112">
        <v>522.36</v>
      </c>
      <c r="E112">
        <v>52236</v>
      </c>
      <c r="F112">
        <v>11.55</v>
      </c>
      <c r="G112">
        <v>453.45</v>
      </c>
      <c r="H112">
        <f t="shared" si="6"/>
        <v>86.80794854123593</v>
      </c>
    </row>
    <row r="113" spans="1:8">
      <c r="A113">
        <v>19599.999999999902</v>
      </c>
      <c r="B113">
        <f t="shared" si="5"/>
        <v>21099.999999999902</v>
      </c>
      <c r="C113">
        <v>127.99999999999901</v>
      </c>
      <c r="D113">
        <v>479.84</v>
      </c>
      <c r="E113">
        <v>47984</v>
      </c>
      <c r="F113">
        <v>11.55</v>
      </c>
      <c r="G113">
        <v>439.05</v>
      </c>
      <c r="H113">
        <f t="shared" si="6"/>
        <v>91.499249749916643</v>
      </c>
    </row>
    <row r="114" spans="1:8">
      <c r="A114">
        <v>20699.999999999902</v>
      </c>
      <c r="B114">
        <f t="shared" si="5"/>
        <v>22199.999999999902</v>
      </c>
      <c r="C114">
        <v>127.99999999999901</v>
      </c>
      <c r="D114">
        <v>487</v>
      </c>
      <c r="E114">
        <v>48700</v>
      </c>
      <c r="F114">
        <v>11.55</v>
      </c>
      <c r="H114">
        <f t="shared" si="6"/>
        <v>0</v>
      </c>
    </row>
    <row r="115" spans="1:8">
      <c r="A115">
        <v>20699.999999999902</v>
      </c>
      <c r="B115">
        <f t="shared" si="5"/>
        <v>22199.999999999902</v>
      </c>
      <c r="C115">
        <v>127.99999999999901</v>
      </c>
      <c r="D115">
        <v>486.81</v>
      </c>
      <c r="E115">
        <v>48681</v>
      </c>
      <c r="F115">
        <v>11.55</v>
      </c>
      <c r="H115">
        <f t="shared" si="6"/>
        <v>0</v>
      </c>
    </row>
    <row r="116" spans="1:8">
      <c r="A116">
        <v>19599.999999999902</v>
      </c>
      <c r="B116">
        <f t="shared" si="5"/>
        <v>21099.999999999902</v>
      </c>
      <c r="C116">
        <v>127.99999999999901</v>
      </c>
      <c r="D116">
        <v>478.35</v>
      </c>
      <c r="E116">
        <v>47835</v>
      </c>
      <c r="F116">
        <v>11.55</v>
      </c>
      <c r="G116">
        <v>439.05</v>
      </c>
      <c r="H116">
        <f t="shared" si="6"/>
        <v>91.784258388209466</v>
      </c>
    </row>
    <row r="117" spans="1:8">
      <c r="A117">
        <v>19599.999999999902</v>
      </c>
      <c r="B117">
        <f t="shared" si="5"/>
        <v>21099.999999999902</v>
      </c>
      <c r="C117">
        <v>127.99999999999901</v>
      </c>
      <c r="D117">
        <v>479.06</v>
      </c>
      <c r="E117">
        <v>47906</v>
      </c>
      <c r="F117">
        <v>11.55</v>
      </c>
      <c r="G117">
        <v>439.05</v>
      </c>
      <c r="H117">
        <f t="shared" si="6"/>
        <v>91.648227779401324</v>
      </c>
    </row>
    <row r="118" spans="1:8">
      <c r="A118">
        <v>19599.999999999902</v>
      </c>
      <c r="B118">
        <f t="shared" si="5"/>
        <v>21099.999999999902</v>
      </c>
      <c r="C118">
        <v>127.99999999999901</v>
      </c>
      <c r="D118">
        <v>477.09</v>
      </c>
      <c r="E118">
        <v>47709</v>
      </c>
      <c r="F118">
        <v>11.55</v>
      </c>
      <c r="G118">
        <v>439.05</v>
      </c>
      <c r="H118">
        <f t="shared" si="6"/>
        <v>92.02666163616928</v>
      </c>
    </row>
    <row r="119" spans="1:8">
      <c r="A119">
        <v>21399.999999999902</v>
      </c>
      <c r="B119">
        <f t="shared" si="5"/>
        <v>22899.999999999902</v>
      </c>
      <c r="C119">
        <v>127.99999999999901</v>
      </c>
      <c r="D119">
        <v>493.54</v>
      </c>
      <c r="E119">
        <v>49354</v>
      </c>
      <c r="F119">
        <v>11.55</v>
      </c>
      <c r="H119">
        <f t="shared" si="6"/>
        <v>0</v>
      </c>
    </row>
    <row r="120" spans="1:8">
      <c r="A120">
        <v>20199.999999999902</v>
      </c>
      <c r="B120">
        <f t="shared" si="5"/>
        <v>21699.999999999902</v>
      </c>
      <c r="C120">
        <v>127.99999999999901</v>
      </c>
      <c r="D120">
        <v>484.45</v>
      </c>
      <c r="E120">
        <v>48445</v>
      </c>
      <c r="F120">
        <v>11.55</v>
      </c>
      <c r="H120">
        <f t="shared" si="6"/>
        <v>0</v>
      </c>
    </row>
    <row r="121" spans="1:8">
      <c r="A121">
        <v>21399.999999999902</v>
      </c>
      <c r="B121">
        <f t="shared" si="5"/>
        <v>22899.999999999902</v>
      </c>
      <c r="C121">
        <v>127.99999999999901</v>
      </c>
      <c r="D121">
        <v>490.96</v>
      </c>
      <c r="E121">
        <v>49096</v>
      </c>
      <c r="F121">
        <v>11.55</v>
      </c>
      <c r="H121">
        <f t="shared" si="6"/>
        <v>0</v>
      </c>
    </row>
    <row r="122" spans="1:8">
      <c r="A122">
        <v>21099.999999999902</v>
      </c>
      <c r="B122">
        <f t="shared" si="5"/>
        <v>22599.999999999902</v>
      </c>
      <c r="C122">
        <v>127.99999999999901</v>
      </c>
      <c r="D122">
        <v>546.25</v>
      </c>
      <c r="E122">
        <v>54625</v>
      </c>
      <c r="F122">
        <v>11.55</v>
      </c>
      <c r="G122">
        <v>453.45</v>
      </c>
      <c r="H122">
        <f t="shared" si="6"/>
        <v>83.011441647597252</v>
      </c>
    </row>
    <row r="123" spans="1:8">
      <c r="A123">
        <v>21099.999999999902</v>
      </c>
      <c r="B123">
        <f t="shared" si="5"/>
        <v>22599.999999999902</v>
      </c>
      <c r="C123">
        <v>127.99999999999901</v>
      </c>
      <c r="D123">
        <v>543.39</v>
      </c>
      <c r="E123">
        <v>54339</v>
      </c>
      <c r="F123">
        <v>11.55</v>
      </c>
      <c r="G123">
        <v>453.45</v>
      </c>
      <c r="H123">
        <f t="shared" si="6"/>
        <v>83.448352012366811</v>
      </c>
    </row>
    <row r="124" spans="1:8">
      <c r="A124">
        <v>21099.999999999902</v>
      </c>
      <c r="B124">
        <f t="shared" si="5"/>
        <v>22599.999999999902</v>
      </c>
      <c r="C124">
        <v>127.99999999999901</v>
      </c>
      <c r="D124">
        <v>545.75</v>
      </c>
      <c r="E124">
        <v>54575</v>
      </c>
      <c r="F124">
        <v>11.55</v>
      </c>
      <c r="G124">
        <v>453.45</v>
      </c>
      <c r="H124">
        <f t="shared" si="6"/>
        <v>83.087494273934951</v>
      </c>
    </row>
    <row r="125" spans="1:8">
      <c r="A125">
        <v>21099.999999999902</v>
      </c>
      <c r="B125">
        <f t="shared" si="5"/>
        <v>22599.999999999902</v>
      </c>
      <c r="C125">
        <v>127.99999999999901</v>
      </c>
      <c r="D125">
        <v>557.99</v>
      </c>
      <c r="E125">
        <v>55799</v>
      </c>
      <c r="F125">
        <v>11.55</v>
      </c>
      <c r="G125">
        <v>453.45</v>
      </c>
      <c r="H125">
        <f t="shared" si="6"/>
        <v>81.264897220380291</v>
      </c>
    </row>
    <row r="126" spans="1:8">
      <c r="A126">
        <v>21099.999999999902</v>
      </c>
      <c r="B126">
        <f t="shared" si="5"/>
        <v>22599.999999999902</v>
      </c>
      <c r="C126">
        <v>127.99999999999901</v>
      </c>
      <c r="D126">
        <v>537.75</v>
      </c>
      <c r="E126">
        <v>53775</v>
      </c>
      <c r="F126">
        <v>11.55</v>
      </c>
      <c r="G126">
        <v>453.45</v>
      </c>
      <c r="H126">
        <f t="shared" si="6"/>
        <v>84.323570432357045</v>
      </c>
    </row>
    <row r="127" spans="1:8">
      <c r="A127">
        <v>21099.999999999902</v>
      </c>
      <c r="B127">
        <f t="shared" si="5"/>
        <v>22599.999999999902</v>
      </c>
      <c r="C127">
        <v>127.99999999999901</v>
      </c>
      <c r="D127">
        <v>551</v>
      </c>
      <c r="E127">
        <v>55100</v>
      </c>
      <c r="F127">
        <v>11.55</v>
      </c>
      <c r="G127">
        <v>453.45</v>
      </c>
      <c r="H127">
        <f t="shared" si="6"/>
        <v>82.295825771324857</v>
      </c>
    </row>
    <row r="128" spans="1:8">
      <c r="A128">
        <v>21099.999999999902</v>
      </c>
      <c r="B128">
        <f t="shared" si="5"/>
        <v>22599.999999999902</v>
      </c>
      <c r="C128">
        <v>127.99999999999901</v>
      </c>
      <c r="D128">
        <v>554.36</v>
      </c>
      <c r="E128">
        <v>55436</v>
      </c>
      <c r="F128">
        <v>11.55</v>
      </c>
      <c r="G128">
        <v>453.45</v>
      </c>
      <c r="H128">
        <f t="shared" si="6"/>
        <v>81.797027202539866</v>
      </c>
    </row>
    <row r="129" spans="1:8">
      <c r="A129">
        <v>21099.999999999902</v>
      </c>
      <c r="B129">
        <f t="shared" si="5"/>
        <v>22599.999999999902</v>
      </c>
      <c r="C129">
        <v>127.99999999999901</v>
      </c>
      <c r="D129">
        <v>551.41999999999996</v>
      </c>
      <c r="E129">
        <v>55141.999999999898</v>
      </c>
      <c r="F129">
        <v>11.55</v>
      </c>
      <c r="G129">
        <v>453.45</v>
      </c>
      <c r="H129">
        <f t="shared" si="6"/>
        <v>82.233143520365601</v>
      </c>
    </row>
    <row r="130" spans="1:8">
      <c r="A130">
        <v>21099.999999999902</v>
      </c>
      <c r="B130">
        <f t="shared" si="5"/>
        <v>22599.999999999902</v>
      </c>
      <c r="C130">
        <v>127.99999999999901</v>
      </c>
      <c r="D130">
        <v>555.27</v>
      </c>
      <c r="E130">
        <v>55527</v>
      </c>
      <c r="F130">
        <v>11.55</v>
      </c>
      <c r="G130">
        <v>453.45</v>
      </c>
      <c r="H130">
        <f t="shared" si="6"/>
        <v>81.66297476903128</v>
      </c>
    </row>
    <row r="131" spans="1:8">
      <c r="A131">
        <v>21099.999999999902</v>
      </c>
      <c r="B131">
        <f t="shared" ref="B131:B194" si="7">A131+1500</f>
        <v>22599.999999999902</v>
      </c>
      <c r="C131">
        <v>127.99999999999901</v>
      </c>
      <c r="D131">
        <v>544.86</v>
      </c>
      <c r="E131">
        <v>54486</v>
      </c>
      <c r="F131">
        <v>11.55</v>
      </c>
      <c r="G131">
        <v>453.45</v>
      </c>
      <c r="H131">
        <f t="shared" si="6"/>
        <v>83.223213302499715</v>
      </c>
    </row>
    <row r="132" spans="1:8">
      <c r="A132">
        <v>22499.999999999902</v>
      </c>
      <c r="B132">
        <f t="shared" si="7"/>
        <v>23999.999999999902</v>
      </c>
      <c r="C132">
        <v>255.99999999999901</v>
      </c>
      <c r="D132">
        <v>701.83</v>
      </c>
      <c r="E132">
        <v>70183</v>
      </c>
      <c r="F132">
        <v>11.55</v>
      </c>
      <c r="H132">
        <f t="shared" si="6"/>
        <v>0</v>
      </c>
    </row>
    <row r="133" spans="1:8">
      <c r="A133">
        <v>22499.999999999902</v>
      </c>
      <c r="B133">
        <f t="shared" si="7"/>
        <v>23999.999999999902</v>
      </c>
      <c r="C133">
        <v>250.879999999999</v>
      </c>
      <c r="D133">
        <v>696.24</v>
      </c>
      <c r="E133">
        <v>69624</v>
      </c>
      <c r="F133">
        <v>11.55</v>
      </c>
      <c r="H133">
        <f t="shared" si="6"/>
        <v>0</v>
      </c>
    </row>
    <row r="134" spans="1:8">
      <c r="A134">
        <v>22599.999999999902</v>
      </c>
      <c r="B134">
        <f t="shared" si="7"/>
        <v>24099.999999999902</v>
      </c>
      <c r="C134">
        <v>255.99999999999901</v>
      </c>
      <c r="D134">
        <v>737.48</v>
      </c>
      <c r="E134">
        <v>73748</v>
      </c>
      <c r="F134">
        <v>11.55</v>
      </c>
      <c r="H134">
        <f t="shared" si="6"/>
        <v>0</v>
      </c>
    </row>
    <row r="135" spans="1:8">
      <c r="A135">
        <v>22299.999999999902</v>
      </c>
      <c r="B135">
        <f t="shared" si="7"/>
        <v>23799.999999999902</v>
      </c>
      <c r="C135">
        <v>235.51999999999899</v>
      </c>
      <c r="D135">
        <v>690.85</v>
      </c>
      <c r="E135">
        <v>69085</v>
      </c>
      <c r="F135">
        <v>11.55</v>
      </c>
      <c r="H135">
        <f t="shared" si="6"/>
        <v>0</v>
      </c>
    </row>
    <row r="136" spans="1:8">
      <c r="A136">
        <v>22299.999999999902</v>
      </c>
      <c r="B136">
        <f t="shared" si="7"/>
        <v>23799.999999999902</v>
      </c>
      <c r="C136">
        <v>245.759999999999</v>
      </c>
      <c r="D136">
        <v>692.54</v>
      </c>
      <c r="E136">
        <v>69254</v>
      </c>
      <c r="F136">
        <v>11.55</v>
      </c>
      <c r="H136">
        <f t="shared" si="6"/>
        <v>0</v>
      </c>
    </row>
    <row r="137" spans="1:8">
      <c r="A137">
        <v>22499.999999999902</v>
      </c>
      <c r="B137">
        <f t="shared" si="7"/>
        <v>23999.999999999902</v>
      </c>
      <c r="C137">
        <v>255.99999999999901</v>
      </c>
      <c r="D137">
        <v>697.26</v>
      </c>
      <c r="E137">
        <v>69726</v>
      </c>
      <c r="F137">
        <v>11.55</v>
      </c>
      <c r="H137">
        <f t="shared" si="6"/>
        <v>0</v>
      </c>
    </row>
    <row r="138" spans="1:8">
      <c r="A138">
        <v>22499.999999999902</v>
      </c>
      <c r="B138">
        <f t="shared" si="7"/>
        <v>23999.999999999902</v>
      </c>
      <c r="C138">
        <v>255.99999999999901</v>
      </c>
      <c r="D138">
        <v>712.76</v>
      </c>
      <c r="E138">
        <v>71276</v>
      </c>
      <c r="F138">
        <v>11.55</v>
      </c>
      <c r="H138">
        <f t="shared" si="6"/>
        <v>0</v>
      </c>
    </row>
    <row r="139" spans="1:8">
      <c r="A139">
        <v>22399.999999999902</v>
      </c>
      <c r="B139">
        <f t="shared" si="7"/>
        <v>23899.999999999902</v>
      </c>
      <c r="C139">
        <v>245.759999999999</v>
      </c>
      <c r="D139">
        <v>694.83</v>
      </c>
      <c r="E139">
        <v>69483</v>
      </c>
      <c r="F139">
        <v>11.55</v>
      </c>
      <c r="H139">
        <f t="shared" si="6"/>
        <v>0</v>
      </c>
    </row>
    <row r="140" spans="1:8">
      <c r="A140">
        <v>22499.999999999902</v>
      </c>
      <c r="B140">
        <f t="shared" si="7"/>
        <v>23999.999999999902</v>
      </c>
      <c r="C140">
        <v>255.99999999999901</v>
      </c>
      <c r="D140">
        <v>699.81</v>
      </c>
      <c r="E140">
        <v>69981</v>
      </c>
      <c r="F140">
        <v>11.55</v>
      </c>
      <c r="H140">
        <f t="shared" si="6"/>
        <v>0</v>
      </c>
    </row>
    <row r="141" spans="1:8">
      <c r="A141">
        <v>22499.999999999902</v>
      </c>
      <c r="B141">
        <f t="shared" si="7"/>
        <v>23999.999999999902</v>
      </c>
      <c r="C141">
        <v>255.99999999999901</v>
      </c>
      <c r="D141">
        <v>706.58</v>
      </c>
      <c r="E141">
        <v>70658</v>
      </c>
      <c r="F141">
        <v>11.55</v>
      </c>
      <c r="H141">
        <f t="shared" si="6"/>
        <v>0</v>
      </c>
    </row>
    <row r="142" spans="1:8">
      <c r="A142">
        <v>22699.999999999902</v>
      </c>
      <c r="B142">
        <f t="shared" si="7"/>
        <v>24199.999999999902</v>
      </c>
      <c r="C142">
        <v>512</v>
      </c>
      <c r="D142">
        <v>964.53</v>
      </c>
      <c r="E142">
        <v>96453</v>
      </c>
      <c r="F142">
        <v>11.55</v>
      </c>
      <c r="H142">
        <f t="shared" si="6"/>
        <v>0</v>
      </c>
    </row>
    <row r="143" spans="1:8">
      <c r="A143">
        <v>22699.999999999902</v>
      </c>
      <c r="B143">
        <f t="shared" si="7"/>
        <v>24199.999999999902</v>
      </c>
      <c r="C143">
        <v>512</v>
      </c>
      <c r="D143">
        <v>996.92</v>
      </c>
      <c r="E143">
        <v>99692</v>
      </c>
      <c r="F143">
        <v>11.55</v>
      </c>
      <c r="H143">
        <f t="shared" si="6"/>
        <v>0</v>
      </c>
    </row>
    <row r="144" spans="1:8">
      <c r="A144">
        <v>22699.999999999902</v>
      </c>
      <c r="B144">
        <f t="shared" si="7"/>
        <v>24199.999999999902</v>
      </c>
      <c r="C144">
        <v>512</v>
      </c>
      <c r="D144">
        <v>941.91</v>
      </c>
      <c r="E144">
        <v>94191</v>
      </c>
      <c r="F144">
        <v>11.55</v>
      </c>
      <c r="H144">
        <f t="shared" si="6"/>
        <v>0</v>
      </c>
    </row>
    <row r="145" spans="1:8">
      <c r="A145">
        <v>22699.999999999902</v>
      </c>
      <c r="B145">
        <f t="shared" si="7"/>
        <v>24199.999999999902</v>
      </c>
      <c r="C145">
        <v>512</v>
      </c>
      <c r="D145">
        <v>978.07</v>
      </c>
      <c r="E145">
        <v>97807</v>
      </c>
      <c r="F145">
        <v>11.55</v>
      </c>
      <c r="H145">
        <f t="shared" si="6"/>
        <v>0</v>
      </c>
    </row>
    <row r="146" spans="1:8">
      <c r="A146">
        <v>22699.999999999902</v>
      </c>
      <c r="B146">
        <f t="shared" si="7"/>
        <v>24199.999999999902</v>
      </c>
      <c r="C146">
        <v>512</v>
      </c>
      <c r="D146">
        <v>974.07</v>
      </c>
      <c r="E146">
        <v>97407</v>
      </c>
      <c r="F146">
        <v>11.55</v>
      </c>
      <c r="H146">
        <f t="shared" si="6"/>
        <v>0</v>
      </c>
    </row>
    <row r="147" spans="1:8">
      <c r="A147">
        <v>22699.999999999902</v>
      </c>
      <c r="B147">
        <f t="shared" si="7"/>
        <v>24199.999999999902</v>
      </c>
      <c r="C147">
        <v>512</v>
      </c>
      <c r="D147">
        <v>977.59</v>
      </c>
      <c r="E147">
        <v>97759</v>
      </c>
      <c r="F147">
        <v>11.55</v>
      </c>
      <c r="H147">
        <f t="shared" si="6"/>
        <v>0</v>
      </c>
    </row>
    <row r="148" spans="1:8">
      <c r="A148">
        <v>22699.999999999902</v>
      </c>
      <c r="B148">
        <f t="shared" si="7"/>
        <v>24199.999999999902</v>
      </c>
      <c r="C148">
        <v>512</v>
      </c>
      <c r="D148">
        <v>977.52</v>
      </c>
      <c r="E148">
        <v>97752</v>
      </c>
      <c r="F148">
        <v>11.55</v>
      </c>
      <c r="H148">
        <f t="shared" si="6"/>
        <v>0</v>
      </c>
    </row>
    <row r="149" spans="1:8">
      <c r="A149">
        <v>22799.999999999902</v>
      </c>
      <c r="B149">
        <f t="shared" si="7"/>
        <v>24299.999999999902</v>
      </c>
      <c r="C149">
        <v>512</v>
      </c>
      <c r="D149">
        <v>1030</v>
      </c>
      <c r="E149">
        <v>103000</v>
      </c>
      <c r="F149">
        <v>11.55</v>
      </c>
      <c r="H149">
        <f t="shared" si="6"/>
        <v>0</v>
      </c>
    </row>
    <row r="150" spans="1:8">
      <c r="A150">
        <v>22799.999999999902</v>
      </c>
      <c r="B150">
        <f t="shared" si="7"/>
        <v>24299.999999999902</v>
      </c>
      <c r="C150">
        <v>517.12</v>
      </c>
      <c r="D150">
        <v>1040</v>
      </c>
      <c r="E150">
        <v>104000</v>
      </c>
      <c r="F150">
        <v>11.55</v>
      </c>
      <c r="H150">
        <f t="shared" si="6"/>
        <v>0</v>
      </c>
    </row>
    <row r="151" spans="1:8">
      <c r="A151">
        <v>22799.999999999902</v>
      </c>
      <c r="B151">
        <f t="shared" si="7"/>
        <v>24299.999999999902</v>
      </c>
      <c r="C151">
        <v>512</v>
      </c>
      <c r="D151">
        <v>1020</v>
      </c>
      <c r="E151">
        <v>102000</v>
      </c>
      <c r="F151">
        <v>11.55</v>
      </c>
      <c r="H151">
        <f t="shared" si="6"/>
        <v>0</v>
      </c>
    </row>
    <row r="152" spans="1:8">
      <c r="A152">
        <v>19399.999999999902</v>
      </c>
      <c r="B152">
        <f t="shared" si="7"/>
        <v>20899.999999999902</v>
      </c>
      <c r="C152">
        <v>64</v>
      </c>
      <c r="D152">
        <v>405.91</v>
      </c>
      <c r="E152">
        <v>40591</v>
      </c>
      <c r="F152">
        <v>11.55</v>
      </c>
      <c r="H152">
        <f t="shared" si="6"/>
        <v>0</v>
      </c>
    </row>
    <row r="153" spans="1:8">
      <c r="A153">
        <v>18190</v>
      </c>
      <c r="B153">
        <f t="shared" si="7"/>
        <v>19690</v>
      </c>
      <c r="C153">
        <v>64</v>
      </c>
      <c r="D153">
        <v>375.98</v>
      </c>
      <c r="E153">
        <v>37598</v>
      </c>
      <c r="F153">
        <v>11.55</v>
      </c>
      <c r="G153">
        <v>376.94</v>
      </c>
      <c r="H153">
        <f t="shared" si="6"/>
        <v>100.25533273046439</v>
      </c>
    </row>
    <row r="154" spans="1:8">
      <c r="A154">
        <v>18090</v>
      </c>
      <c r="B154">
        <f t="shared" si="7"/>
        <v>19590</v>
      </c>
      <c r="C154">
        <v>64</v>
      </c>
      <c r="D154">
        <v>364.41</v>
      </c>
      <c r="E154">
        <v>36441</v>
      </c>
      <c r="F154">
        <v>11.55</v>
      </c>
      <c r="H154">
        <f t="shared" si="6"/>
        <v>0</v>
      </c>
    </row>
    <row r="155" spans="1:8">
      <c r="A155">
        <v>18200</v>
      </c>
      <c r="B155">
        <f t="shared" si="7"/>
        <v>19700</v>
      </c>
      <c r="C155">
        <v>64</v>
      </c>
      <c r="D155">
        <v>388.03</v>
      </c>
      <c r="E155">
        <v>38803</v>
      </c>
      <c r="F155">
        <v>11.55</v>
      </c>
      <c r="G155">
        <v>375.98</v>
      </c>
      <c r="H155">
        <f t="shared" si="6"/>
        <v>96.894570007473661</v>
      </c>
    </row>
    <row r="156" spans="1:8">
      <c r="A156">
        <v>19399.999999999902</v>
      </c>
      <c r="B156">
        <f t="shared" si="7"/>
        <v>20899.999999999902</v>
      </c>
      <c r="C156">
        <v>64</v>
      </c>
      <c r="D156">
        <v>408.27</v>
      </c>
      <c r="E156">
        <v>40827</v>
      </c>
      <c r="F156">
        <v>11.55</v>
      </c>
      <c r="H156">
        <f t="shared" si="6"/>
        <v>0</v>
      </c>
    </row>
    <row r="157" spans="1:8">
      <c r="A157">
        <v>19399.999999999902</v>
      </c>
      <c r="B157">
        <f t="shared" si="7"/>
        <v>20899.999999999902</v>
      </c>
      <c r="C157">
        <v>64</v>
      </c>
      <c r="D157">
        <v>405.09</v>
      </c>
      <c r="E157">
        <v>40509</v>
      </c>
      <c r="F157">
        <v>11.55</v>
      </c>
      <c r="H157">
        <f t="shared" si="6"/>
        <v>0</v>
      </c>
    </row>
    <row r="158" spans="1:8">
      <c r="A158">
        <v>19399.999999999902</v>
      </c>
      <c r="B158">
        <f t="shared" si="7"/>
        <v>20899.999999999902</v>
      </c>
      <c r="C158">
        <v>64</v>
      </c>
      <c r="D158">
        <v>402.84</v>
      </c>
      <c r="E158">
        <v>40284</v>
      </c>
      <c r="F158">
        <v>11.55</v>
      </c>
      <c r="H158">
        <f t="shared" si="6"/>
        <v>0</v>
      </c>
    </row>
    <row r="159" spans="1:8">
      <c r="A159">
        <v>19399.999999999902</v>
      </c>
      <c r="B159">
        <f t="shared" si="7"/>
        <v>20899.999999999902</v>
      </c>
      <c r="C159">
        <v>64</v>
      </c>
      <c r="D159">
        <v>404.72</v>
      </c>
      <c r="E159">
        <v>40472</v>
      </c>
      <c r="F159">
        <v>11.55</v>
      </c>
      <c r="H159">
        <f t="shared" si="6"/>
        <v>0</v>
      </c>
    </row>
    <row r="160" spans="1:8">
      <c r="A160">
        <v>19399.999999999902</v>
      </c>
      <c r="B160">
        <f t="shared" si="7"/>
        <v>20899.999999999902</v>
      </c>
      <c r="C160">
        <v>64</v>
      </c>
      <c r="D160">
        <v>402.36</v>
      </c>
      <c r="E160">
        <v>40236</v>
      </c>
      <c r="F160">
        <v>11.55</v>
      </c>
      <c r="H160">
        <f t="shared" si="6"/>
        <v>0</v>
      </c>
    </row>
    <row r="161" spans="1:8">
      <c r="A161">
        <v>18200</v>
      </c>
      <c r="B161">
        <f t="shared" si="7"/>
        <v>19700</v>
      </c>
      <c r="C161">
        <v>64</v>
      </c>
      <c r="D161">
        <v>378.04</v>
      </c>
      <c r="E161">
        <v>37804</v>
      </c>
      <c r="F161">
        <v>11.55</v>
      </c>
      <c r="G161">
        <v>375.98</v>
      </c>
      <c r="H161">
        <f t="shared" si="6"/>
        <v>99.455084118082738</v>
      </c>
    </row>
    <row r="162" spans="1:8">
      <c r="A162">
        <v>20599.999999999902</v>
      </c>
      <c r="B162">
        <f t="shared" si="7"/>
        <v>22099.999999999902</v>
      </c>
      <c r="C162">
        <v>127.99999999999901</v>
      </c>
      <c r="D162">
        <v>578.5</v>
      </c>
      <c r="E162">
        <v>57850</v>
      </c>
      <c r="F162">
        <v>11.55</v>
      </c>
      <c r="H162">
        <f t="shared" ref="H162:H225" si="8">(G162/D162)*100</f>
        <v>0</v>
      </c>
    </row>
    <row r="163" spans="1:8">
      <c r="A163">
        <v>20899.999999999902</v>
      </c>
      <c r="B163">
        <f t="shared" si="7"/>
        <v>22399.999999999902</v>
      </c>
      <c r="C163">
        <v>127.99999999999901</v>
      </c>
      <c r="D163">
        <v>591.39</v>
      </c>
      <c r="E163">
        <v>59139</v>
      </c>
      <c r="F163">
        <v>11.55</v>
      </c>
      <c r="H163">
        <f t="shared" si="8"/>
        <v>0</v>
      </c>
    </row>
    <row r="164" spans="1:8">
      <c r="A164">
        <v>22199.999999999902</v>
      </c>
      <c r="B164">
        <f t="shared" si="7"/>
        <v>23699.999999999902</v>
      </c>
      <c r="C164">
        <v>127.99999999999901</v>
      </c>
      <c r="D164">
        <v>632.94000000000005</v>
      </c>
      <c r="E164">
        <v>63294</v>
      </c>
      <c r="F164">
        <v>11.55</v>
      </c>
      <c r="H164">
        <f t="shared" si="8"/>
        <v>0</v>
      </c>
    </row>
    <row r="165" spans="1:8">
      <c r="A165">
        <v>20599.999999999902</v>
      </c>
      <c r="B165">
        <f t="shared" si="7"/>
        <v>22099.999999999902</v>
      </c>
      <c r="C165">
        <v>127.99999999999901</v>
      </c>
      <c r="D165">
        <v>582.55999999999995</v>
      </c>
      <c r="E165">
        <v>58255.999999999898</v>
      </c>
      <c r="F165">
        <v>11.55</v>
      </c>
      <c r="H165">
        <f t="shared" si="8"/>
        <v>0</v>
      </c>
    </row>
    <row r="166" spans="1:8">
      <c r="A166">
        <v>20599.999999999902</v>
      </c>
      <c r="B166">
        <f t="shared" si="7"/>
        <v>22099.999999999902</v>
      </c>
      <c r="C166">
        <v>127.99999999999901</v>
      </c>
      <c r="D166">
        <v>570.1</v>
      </c>
      <c r="E166">
        <v>57010</v>
      </c>
      <c r="F166">
        <v>11.55</v>
      </c>
      <c r="H166">
        <f t="shared" si="8"/>
        <v>0</v>
      </c>
    </row>
    <row r="167" spans="1:8">
      <c r="A167">
        <v>20899.999999999902</v>
      </c>
      <c r="B167">
        <f t="shared" si="7"/>
        <v>22399.999999999902</v>
      </c>
      <c r="C167">
        <v>127.99999999999901</v>
      </c>
      <c r="D167">
        <v>587.03</v>
      </c>
      <c r="E167">
        <v>58703</v>
      </c>
      <c r="F167">
        <v>11.55</v>
      </c>
      <c r="H167">
        <f t="shared" si="8"/>
        <v>0</v>
      </c>
    </row>
    <row r="168" spans="1:8">
      <c r="A168">
        <v>20599.999999999902</v>
      </c>
      <c r="B168">
        <f t="shared" si="7"/>
        <v>22099.999999999902</v>
      </c>
      <c r="C168">
        <v>127.99999999999901</v>
      </c>
      <c r="D168">
        <v>579.05999999999995</v>
      </c>
      <c r="E168">
        <v>57905.999999999898</v>
      </c>
      <c r="F168">
        <v>11.55</v>
      </c>
      <c r="H168">
        <f t="shared" si="8"/>
        <v>0</v>
      </c>
    </row>
    <row r="169" spans="1:8">
      <c r="A169">
        <v>20599.999999999902</v>
      </c>
      <c r="B169">
        <f t="shared" si="7"/>
        <v>22099.999999999902</v>
      </c>
      <c r="C169">
        <v>127.99999999999901</v>
      </c>
      <c r="D169">
        <v>571.39</v>
      </c>
      <c r="E169">
        <v>57139</v>
      </c>
      <c r="F169">
        <v>11.55</v>
      </c>
      <c r="H169">
        <f t="shared" si="8"/>
        <v>0</v>
      </c>
    </row>
    <row r="170" spans="1:8">
      <c r="A170">
        <v>20699.999999999902</v>
      </c>
      <c r="B170">
        <f t="shared" si="7"/>
        <v>22199.999999999902</v>
      </c>
      <c r="C170">
        <v>127.99999999999901</v>
      </c>
      <c r="D170">
        <v>584.89</v>
      </c>
      <c r="E170">
        <v>58489</v>
      </c>
      <c r="F170">
        <v>11.55</v>
      </c>
      <c r="H170">
        <f t="shared" si="8"/>
        <v>0</v>
      </c>
    </row>
    <row r="171" spans="1:8">
      <c r="A171">
        <v>20599.999999999902</v>
      </c>
      <c r="B171">
        <f t="shared" si="7"/>
        <v>22099.999999999902</v>
      </c>
      <c r="C171">
        <v>127.99999999999901</v>
      </c>
      <c r="D171">
        <v>576.71</v>
      </c>
      <c r="E171">
        <v>57671</v>
      </c>
      <c r="F171">
        <v>11.55</v>
      </c>
      <c r="H171">
        <f t="shared" si="8"/>
        <v>0</v>
      </c>
    </row>
    <row r="172" spans="1:8">
      <c r="A172">
        <v>22199.999999999902</v>
      </c>
      <c r="B172">
        <f t="shared" si="7"/>
        <v>23699.999999999902</v>
      </c>
      <c r="C172">
        <v>127.99999999999901</v>
      </c>
      <c r="D172">
        <v>667.08</v>
      </c>
      <c r="E172">
        <v>66708</v>
      </c>
      <c r="F172">
        <v>11.55</v>
      </c>
      <c r="H172">
        <f t="shared" si="8"/>
        <v>0</v>
      </c>
    </row>
    <row r="173" spans="1:8">
      <c r="A173">
        <v>22199.999999999902</v>
      </c>
      <c r="B173">
        <f t="shared" si="7"/>
        <v>23699.999999999902</v>
      </c>
      <c r="C173">
        <v>127.99999999999901</v>
      </c>
      <c r="D173">
        <v>666.8</v>
      </c>
      <c r="E173">
        <v>66680</v>
      </c>
      <c r="F173">
        <v>11.55</v>
      </c>
      <c r="H173">
        <f t="shared" si="8"/>
        <v>0</v>
      </c>
    </row>
    <row r="174" spans="1:8">
      <c r="A174">
        <v>22599.999999999902</v>
      </c>
      <c r="B174">
        <f t="shared" si="7"/>
        <v>24099.999999999902</v>
      </c>
      <c r="C174">
        <v>255.99999999999901</v>
      </c>
      <c r="D174">
        <v>724.74</v>
      </c>
      <c r="E174">
        <v>72474</v>
      </c>
      <c r="F174">
        <v>11.55</v>
      </c>
      <c r="H174">
        <f t="shared" si="8"/>
        <v>0</v>
      </c>
    </row>
    <row r="175" spans="1:8">
      <c r="A175">
        <v>22199.999999999902</v>
      </c>
      <c r="B175">
        <f t="shared" si="7"/>
        <v>23699.999999999902</v>
      </c>
      <c r="C175">
        <v>144.63999999999899</v>
      </c>
      <c r="D175">
        <v>679.74</v>
      </c>
      <c r="E175">
        <v>67974</v>
      </c>
      <c r="F175">
        <v>11.55</v>
      </c>
      <c r="H175">
        <f t="shared" si="8"/>
        <v>0</v>
      </c>
    </row>
    <row r="176" spans="1:8">
      <c r="A176">
        <v>22199.999999999902</v>
      </c>
      <c r="B176">
        <f t="shared" si="7"/>
        <v>23699.999999999902</v>
      </c>
      <c r="C176">
        <v>127.99999999999901</v>
      </c>
      <c r="D176">
        <v>672.63</v>
      </c>
      <c r="E176">
        <v>67263</v>
      </c>
      <c r="F176">
        <v>11.55</v>
      </c>
      <c r="H176">
        <f t="shared" si="8"/>
        <v>0</v>
      </c>
    </row>
    <row r="177" spans="1:8">
      <c r="A177">
        <v>22199.999999999902</v>
      </c>
      <c r="B177">
        <f t="shared" si="7"/>
        <v>23699.999999999902</v>
      </c>
      <c r="C177">
        <v>127.99999999999901</v>
      </c>
      <c r="D177">
        <v>668.27</v>
      </c>
      <c r="E177">
        <v>66827</v>
      </c>
      <c r="F177">
        <v>11.55</v>
      </c>
      <c r="H177">
        <f t="shared" si="8"/>
        <v>0</v>
      </c>
    </row>
    <row r="178" spans="1:8">
      <c r="A178">
        <v>22199.999999999902</v>
      </c>
      <c r="B178">
        <f t="shared" si="7"/>
        <v>23699.999999999902</v>
      </c>
      <c r="C178">
        <v>144.63999999999899</v>
      </c>
      <c r="D178">
        <v>680.21</v>
      </c>
      <c r="E178">
        <v>68021</v>
      </c>
      <c r="F178">
        <v>11.55</v>
      </c>
      <c r="H178">
        <f t="shared" si="8"/>
        <v>0</v>
      </c>
    </row>
    <row r="179" spans="1:8">
      <c r="A179">
        <v>22199.999999999902</v>
      </c>
      <c r="B179">
        <f t="shared" si="7"/>
        <v>23699.999999999902</v>
      </c>
      <c r="C179">
        <v>170.23999999999899</v>
      </c>
      <c r="D179">
        <v>685.02</v>
      </c>
      <c r="E179">
        <v>68502</v>
      </c>
      <c r="F179">
        <v>11.55</v>
      </c>
      <c r="H179">
        <f t="shared" si="8"/>
        <v>0</v>
      </c>
    </row>
    <row r="180" spans="1:8">
      <c r="A180">
        <v>22199.999999999902</v>
      </c>
      <c r="B180">
        <f t="shared" si="7"/>
        <v>23699.999999999902</v>
      </c>
      <c r="C180">
        <v>130.55999999999901</v>
      </c>
      <c r="D180">
        <v>675.18</v>
      </c>
      <c r="E180">
        <v>67518</v>
      </c>
      <c r="F180">
        <v>11.55</v>
      </c>
      <c r="H180">
        <f t="shared" si="8"/>
        <v>0</v>
      </c>
    </row>
    <row r="181" spans="1:8">
      <c r="A181">
        <v>22199.999999999902</v>
      </c>
      <c r="B181">
        <f t="shared" si="7"/>
        <v>23699.999999999902</v>
      </c>
      <c r="C181">
        <v>127.99999999999901</v>
      </c>
      <c r="D181">
        <v>665.13</v>
      </c>
      <c r="E181">
        <v>66513</v>
      </c>
      <c r="F181">
        <v>11.55</v>
      </c>
      <c r="H181">
        <f t="shared" si="8"/>
        <v>0</v>
      </c>
    </row>
    <row r="182" spans="1:8">
      <c r="A182">
        <v>22699.999999999902</v>
      </c>
      <c r="B182">
        <f t="shared" si="7"/>
        <v>24199.999999999902</v>
      </c>
      <c r="C182">
        <v>512</v>
      </c>
      <c r="D182">
        <v>904.23</v>
      </c>
      <c r="E182">
        <v>90423</v>
      </c>
      <c r="F182">
        <v>11.55</v>
      </c>
      <c r="H182">
        <f t="shared" si="8"/>
        <v>0</v>
      </c>
    </row>
    <row r="183" spans="1:8">
      <c r="A183">
        <v>22699.999999999902</v>
      </c>
      <c r="B183">
        <f t="shared" si="7"/>
        <v>24199.999999999902</v>
      </c>
      <c r="C183">
        <v>440.31999999999903</v>
      </c>
      <c r="D183">
        <v>894.55</v>
      </c>
      <c r="E183">
        <v>89455</v>
      </c>
      <c r="F183">
        <v>11.55</v>
      </c>
      <c r="H183">
        <f t="shared" si="8"/>
        <v>0</v>
      </c>
    </row>
    <row r="184" spans="1:8">
      <c r="A184">
        <v>22699.999999999902</v>
      </c>
      <c r="B184">
        <f t="shared" si="7"/>
        <v>24199.999999999902</v>
      </c>
      <c r="C184">
        <v>512</v>
      </c>
      <c r="D184">
        <v>900.84</v>
      </c>
      <c r="E184">
        <v>90084</v>
      </c>
      <c r="F184">
        <v>11.55</v>
      </c>
      <c r="H184">
        <f t="shared" si="8"/>
        <v>0</v>
      </c>
    </row>
    <row r="185" spans="1:8">
      <c r="A185">
        <v>22699.999999999902</v>
      </c>
      <c r="B185">
        <f t="shared" si="7"/>
        <v>24199.999999999902</v>
      </c>
      <c r="C185">
        <v>512</v>
      </c>
      <c r="D185">
        <v>915.58</v>
      </c>
      <c r="E185">
        <v>91558</v>
      </c>
      <c r="F185">
        <v>11.55</v>
      </c>
      <c r="H185">
        <f t="shared" si="8"/>
        <v>0</v>
      </c>
    </row>
    <row r="186" spans="1:8">
      <c r="A186">
        <v>22699.999999999902</v>
      </c>
      <c r="B186">
        <f t="shared" si="7"/>
        <v>24199.999999999902</v>
      </c>
      <c r="C186">
        <v>255.99999999999901</v>
      </c>
      <c r="D186">
        <v>878.86</v>
      </c>
      <c r="E186">
        <v>87886</v>
      </c>
      <c r="F186">
        <v>11.55</v>
      </c>
      <c r="H186">
        <f t="shared" si="8"/>
        <v>0</v>
      </c>
    </row>
    <row r="187" spans="1:8">
      <c r="A187">
        <v>22699.999999999902</v>
      </c>
      <c r="B187">
        <f t="shared" si="7"/>
        <v>24199.999999999902</v>
      </c>
      <c r="C187">
        <v>512</v>
      </c>
      <c r="D187">
        <v>906.36</v>
      </c>
      <c r="E187">
        <v>90636</v>
      </c>
      <c r="F187">
        <v>11.55</v>
      </c>
      <c r="H187">
        <f t="shared" si="8"/>
        <v>0</v>
      </c>
    </row>
    <row r="188" spans="1:8">
      <c r="A188">
        <v>22699.999999999902</v>
      </c>
      <c r="B188">
        <f t="shared" si="7"/>
        <v>24199.999999999902</v>
      </c>
      <c r="C188">
        <v>512</v>
      </c>
      <c r="D188">
        <v>915.06</v>
      </c>
      <c r="E188">
        <v>91506</v>
      </c>
      <c r="F188">
        <v>11.55</v>
      </c>
      <c r="H188">
        <f t="shared" si="8"/>
        <v>0</v>
      </c>
    </row>
    <row r="189" spans="1:8">
      <c r="A189">
        <v>22699.999999999902</v>
      </c>
      <c r="B189">
        <f t="shared" si="7"/>
        <v>24199.999999999902</v>
      </c>
      <c r="C189">
        <v>512</v>
      </c>
      <c r="D189">
        <v>903.15</v>
      </c>
      <c r="E189">
        <v>90315</v>
      </c>
      <c r="F189">
        <v>11.55</v>
      </c>
      <c r="H189">
        <f t="shared" si="8"/>
        <v>0</v>
      </c>
    </row>
    <row r="190" spans="1:8">
      <c r="A190">
        <v>22699.999999999902</v>
      </c>
      <c r="B190">
        <f t="shared" si="7"/>
        <v>24199.999999999902</v>
      </c>
      <c r="C190">
        <v>488.96</v>
      </c>
      <c r="D190">
        <v>896.73</v>
      </c>
      <c r="E190">
        <v>89673</v>
      </c>
      <c r="F190">
        <v>11.55</v>
      </c>
      <c r="H190">
        <f t="shared" si="8"/>
        <v>0</v>
      </c>
    </row>
    <row r="191" spans="1:8">
      <c r="A191">
        <v>22699.999999999902</v>
      </c>
      <c r="B191">
        <f t="shared" si="7"/>
        <v>24199.999999999902</v>
      </c>
      <c r="C191">
        <v>488.96</v>
      </c>
      <c r="D191">
        <v>897</v>
      </c>
      <c r="E191">
        <v>89700</v>
      </c>
      <c r="F191">
        <v>11.55</v>
      </c>
      <c r="H191">
        <f t="shared" si="8"/>
        <v>0</v>
      </c>
    </row>
    <row r="192" spans="1:8">
      <c r="A192">
        <v>33500</v>
      </c>
      <c r="B192">
        <f t="shared" si="7"/>
        <v>35000</v>
      </c>
      <c r="C192">
        <v>1024</v>
      </c>
      <c r="D192">
        <v>1320</v>
      </c>
      <c r="E192">
        <v>132000</v>
      </c>
      <c r="F192">
        <v>46.714799999999997</v>
      </c>
      <c r="H192">
        <f t="shared" si="8"/>
        <v>0</v>
      </c>
    </row>
    <row r="193" spans="1:8">
      <c r="A193">
        <v>41899.999999999898</v>
      </c>
      <c r="B193">
        <f t="shared" si="7"/>
        <v>43399.999999999898</v>
      </c>
      <c r="C193">
        <v>1024</v>
      </c>
      <c r="D193">
        <v>1340</v>
      </c>
      <c r="E193">
        <v>134000</v>
      </c>
      <c r="F193">
        <v>51.51</v>
      </c>
      <c r="H193">
        <f t="shared" si="8"/>
        <v>0</v>
      </c>
    </row>
    <row r="194" spans="1:8">
      <c r="A194">
        <v>27599.999999999902</v>
      </c>
      <c r="B194">
        <f t="shared" si="7"/>
        <v>29099.999999999902</v>
      </c>
      <c r="C194">
        <v>1024</v>
      </c>
      <c r="D194">
        <v>1290</v>
      </c>
      <c r="E194">
        <v>129000</v>
      </c>
      <c r="F194">
        <v>11.55</v>
      </c>
      <c r="H194">
        <f t="shared" si="8"/>
        <v>0</v>
      </c>
    </row>
    <row r="195" spans="1:8">
      <c r="A195">
        <v>27599.999999999902</v>
      </c>
      <c r="B195">
        <f t="shared" ref="B195:B258" si="9">A195+1500</f>
        <v>29099.999999999902</v>
      </c>
      <c r="C195">
        <v>1024</v>
      </c>
      <c r="D195">
        <v>1280</v>
      </c>
      <c r="E195">
        <v>128000</v>
      </c>
      <c r="F195">
        <v>11.55</v>
      </c>
      <c r="H195">
        <f t="shared" si="8"/>
        <v>0</v>
      </c>
    </row>
    <row r="196" spans="1:8">
      <c r="A196">
        <v>27399.999999999902</v>
      </c>
      <c r="B196">
        <f t="shared" si="9"/>
        <v>28899.999999999902</v>
      </c>
      <c r="C196">
        <v>1024</v>
      </c>
      <c r="D196">
        <v>1240</v>
      </c>
      <c r="E196">
        <v>124000</v>
      </c>
      <c r="F196">
        <v>11.55</v>
      </c>
      <c r="H196">
        <f t="shared" si="8"/>
        <v>0</v>
      </c>
    </row>
    <row r="197" spans="1:8">
      <c r="A197">
        <v>27399.999999999902</v>
      </c>
      <c r="B197">
        <f t="shared" si="9"/>
        <v>28899.999999999902</v>
      </c>
      <c r="C197">
        <v>1024</v>
      </c>
      <c r="D197">
        <v>1240</v>
      </c>
      <c r="E197">
        <v>124000</v>
      </c>
      <c r="F197">
        <v>11.55</v>
      </c>
      <c r="H197">
        <f t="shared" si="8"/>
        <v>0</v>
      </c>
    </row>
    <row r="198" spans="1:8">
      <c r="A198">
        <v>27399.999999999902</v>
      </c>
      <c r="B198">
        <f t="shared" si="9"/>
        <v>28899.999999999902</v>
      </c>
      <c r="C198">
        <v>1024</v>
      </c>
      <c r="D198">
        <v>1240</v>
      </c>
      <c r="E198">
        <v>124000</v>
      </c>
      <c r="F198">
        <v>11.55</v>
      </c>
      <c r="H198">
        <f t="shared" si="8"/>
        <v>0</v>
      </c>
    </row>
    <row r="199" spans="1:8">
      <c r="A199">
        <v>27399.999999999902</v>
      </c>
      <c r="B199">
        <f t="shared" si="9"/>
        <v>28899.999999999902</v>
      </c>
      <c r="C199">
        <v>1024</v>
      </c>
      <c r="D199">
        <v>1230</v>
      </c>
      <c r="E199">
        <v>123000</v>
      </c>
      <c r="F199">
        <v>11.55</v>
      </c>
      <c r="H199">
        <f t="shared" si="8"/>
        <v>0</v>
      </c>
    </row>
    <row r="200" spans="1:8">
      <c r="A200">
        <v>33500</v>
      </c>
      <c r="B200">
        <f t="shared" si="9"/>
        <v>35000</v>
      </c>
      <c r="C200">
        <v>1024</v>
      </c>
      <c r="D200">
        <v>1320</v>
      </c>
      <c r="E200">
        <v>132000</v>
      </c>
      <c r="F200">
        <v>46.714799999999997</v>
      </c>
      <c r="H200">
        <f t="shared" si="8"/>
        <v>0</v>
      </c>
    </row>
    <row r="201" spans="1:8">
      <c r="A201">
        <v>27599.999999999902</v>
      </c>
      <c r="B201">
        <f t="shared" si="9"/>
        <v>29099.999999999902</v>
      </c>
      <c r="C201">
        <v>1024</v>
      </c>
      <c r="D201">
        <v>1290</v>
      </c>
      <c r="E201">
        <v>129000</v>
      </c>
      <c r="F201">
        <v>11.55</v>
      </c>
      <c r="H201">
        <f t="shared" si="8"/>
        <v>0</v>
      </c>
    </row>
    <row r="202" spans="1:8">
      <c r="A202">
        <v>18190</v>
      </c>
      <c r="B202">
        <f t="shared" si="9"/>
        <v>19690</v>
      </c>
      <c r="C202">
        <v>64</v>
      </c>
      <c r="D202">
        <v>371.49</v>
      </c>
      <c r="E202">
        <v>37149</v>
      </c>
      <c r="F202">
        <v>11.55</v>
      </c>
      <c r="G202">
        <v>376.94</v>
      </c>
      <c r="H202">
        <f t="shared" si="8"/>
        <v>101.46706506231662</v>
      </c>
    </row>
    <row r="203" spans="1:8">
      <c r="A203">
        <v>17980</v>
      </c>
      <c r="B203">
        <f t="shared" si="9"/>
        <v>19480</v>
      </c>
      <c r="C203">
        <v>64</v>
      </c>
      <c r="D203">
        <v>362.77</v>
      </c>
      <c r="E203">
        <v>36277</v>
      </c>
      <c r="F203">
        <v>11.55</v>
      </c>
      <c r="G203">
        <v>375.76</v>
      </c>
      <c r="H203">
        <f t="shared" si="8"/>
        <v>103.58078121123577</v>
      </c>
    </row>
    <row r="204" spans="1:8">
      <c r="A204">
        <v>18190</v>
      </c>
      <c r="B204">
        <f t="shared" si="9"/>
        <v>19690</v>
      </c>
      <c r="C204">
        <v>64</v>
      </c>
      <c r="D204">
        <v>373.45</v>
      </c>
      <c r="E204">
        <v>37345</v>
      </c>
      <c r="F204">
        <v>11.55</v>
      </c>
      <c r="G204">
        <v>376.94</v>
      </c>
      <c r="H204">
        <f t="shared" si="8"/>
        <v>100.93452938813763</v>
      </c>
    </row>
    <row r="205" spans="1:8">
      <c r="A205">
        <v>17450</v>
      </c>
      <c r="B205">
        <f t="shared" si="9"/>
        <v>18950</v>
      </c>
      <c r="C205">
        <v>64</v>
      </c>
      <c r="D205">
        <v>360.89</v>
      </c>
      <c r="E205">
        <v>36089</v>
      </c>
      <c r="F205">
        <v>11.55</v>
      </c>
      <c r="H205">
        <f t="shared" si="8"/>
        <v>0</v>
      </c>
    </row>
    <row r="206" spans="1:8">
      <c r="A206">
        <v>18190</v>
      </c>
      <c r="B206">
        <f t="shared" si="9"/>
        <v>19690</v>
      </c>
      <c r="C206">
        <v>64</v>
      </c>
      <c r="D206">
        <v>375.68</v>
      </c>
      <c r="E206">
        <v>37568</v>
      </c>
      <c r="F206">
        <v>11.55</v>
      </c>
      <c r="G206">
        <v>376.94</v>
      </c>
      <c r="H206">
        <f t="shared" si="8"/>
        <v>100.33539182282793</v>
      </c>
    </row>
    <row r="207" spans="1:8">
      <c r="A207">
        <v>18190</v>
      </c>
      <c r="B207">
        <f t="shared" si="9"/>
        <v>19690</v>
      </c>
      <c r="C207">
        <v>64</v>
      </c>
      <c r="D207">
        <v>372.97</v>
      </c>
      <c r="E207">
        <v>37297</v>
      </c>
      <c r="F207">
        <v>11.55</v>
      </c>
      <c r="G207">
        <v>376.94</v>
      </c>
      <c r="H207">
        <f t="shared" si="8"/>
        <v>101.06442877443224</v>
      </c>
    </row>
    <row r="208" spans="1:8">
      <c r="A208">
        <v>18200</v>
      </c>
      <c r="B208">
        <f t="shared" si="9"/>
        <v>19700</v>
      </c>
      <c r="C208">
        <v>64</v>
      </c>
      <c r="D208">
        <v>378.94</v>
      </c>
      <c r="E208">
        <v>37894</v>
      </c>
      <c r="F208">
        <v>11.55</v>
      </c>
      <c r="G208">
        <v>375.98</v>
      </c>
      <c r="H208">
        <f t="shared" si="8"/>
        <v>99.21887370032195</v>
      </c>
    </row>
    <row r="209" spans="1:8">
      <c r="A209">
        <v>11970</v>
      </c>
      <c r="B209">
        <f t="shared" si="9"/>
        <v>13470</v>
      </c>
      <c r="C209">
        <v>64</v>
      </c>
      <c r="D209">
        <v>353.92</v>
      </c>
      <c r="E209">
        <v>35392</v>
      </c>
      <c r="F209">
        <v>11.55</v>
      </c>
      <c r="G209">
        <v>324.62</v>
      </c>
      <c r="H209">
        <f t="shared" si="8"/>
        <v>91.721292947558766</v>
      </c>
    </row>
    <row r="210" spans="1:8">
      <c r="A210">
        <v>18090</v>
      </c>
      <c r="B210">
        <f t="shared" si="9"/>
        <v>19590</v>
      </c>
      <c r="C210">
        <v>64</v>
      </c>
      <c r="D210">
        <v>367.89</v>
      </c>
      <c r="E210">
        <v>36789</v>
      </c>
      <c r="F210">
        <v>11.55</v>
      </c>
      <c r="H210">
        <f t="shared" si="8"/>
        <v>0</v>
      </c>
    </row>
    <row r="211" spans="1:8">
      <c r="A211">
        <v>17980</v>
      </c>
      <c r="B211">
        <f t="shared" si="9"/>
        <v>19480</v>
      </c>
      <c r="C211">
        <v>64</v>
      </c>
      <c r="D211">
        <v>361.8</v>
      </c>
      <c r="E211">
        <v>36180</v>
      </c>
      <c r="F211">
        <v>11.55</v>
      </c>
      <c r="G211">
        <v>375.76</v>
      </c>
      <c r="H211">
        <f t="shared" si="8"/>
        <v>103.85848535102267</v>
      </c>
    </row>
    <row r="212" spans="1:8">
      <c r="A212">
        <v>22199.999999999902</v>
      </c>
      <c r="B212">
        <f t="shared" si="9"/>
        <v>23699.999999999902</v>
      </c>
      <c r="C212">
        <v>127.99999999999901</v>
      </c>
      <c r="D212">
        <v>627.84</v>
      </c>
      <c r="E212">
        <v>62784</v>
      </c>
      <c r="F212">
        <v>11.55</v>
      </c>
      <c r="H212">
        <f t="shared" si="8"/>
        <v>0</v>
      </c>
    </row>
    <row r="213" spans="1:8">
      <c r="A213">
        <v>21799.999999999902</v>
      </c>
      <c r="B213">
        <f t="shared" si="9"/>
        <v>23299.999999999902</v>
      </c>
      <c r="C213">
        <v>127.99999999999901</v>
      </c>
      <c r="D213">
        <v>608.89</v>
      </c>
      <c r="E213">
        <v>60889</v>
      </c>
      <c r="F213">
        <v>11.55</v>
      </c>
      <c r="H213">
        <f t="shared" si="8"/>
        <v>0</v>
      </c>
    </row>
    <row r="214" spans="1:8">
      <c r="A214">
        <v>22199.999999999902</v>
      </c>
      <c r="B214">
        <f t="shared" si="9"/>
        <v>23699.999999999902</v>
      </c>
      <c r="C214">
        <v>127.99999999999901</v>
      </c>
      <c r="D214">
        <v>622.07000000000005</v>
      </c>
      <c r="E214">
        <v>62207</v>
      </c>
      <c r="F214">
        <v>11.55</v>
      </c>
      <c r="H214">
        <f t="shared" si="8"/>
        <v>0</v>
      </c>
    </row>
    <row r="215" spans="1:8">
      <c r="A215">
        <v>22199.999999999902</v>
      </c>
      <c r="B215">
        <f t="shared" si="9"/>
        <v>23699.999999999902</v>
      </c>
      <c r="C215">
        <v>127.99999999999901</v>
      </c>
      <c r="D215">
        <v>644.80999999999995</v>
      </c>
      <c r="E215">
        <v>64480.999999999898</v>
      </c>
      <c r="F215">
        <v>11.55</v>
      </c>
      <c r="H215">
        <f t="shared" si="8"/>
        <v>0</v>
      </c>
    </row>
    <row r="216" spans="1:8">
      <c r="A216">
        <v>22199.999999999902</v>
      </c>
      <c r="B216">
        <f t="shared" si="9"/>
        <v>23699.999999999902</v>
      </c>
      <c r="C216">
        <v>127.99999999999901</v>
      </c>
      <c r="D216">
        <v>653.88</v>
      </c>
      <c r="E216">
        <v>65388</v>
      </c>
      <c r="F216">
        <v>11.55</v>
      </c>
      <c r="H216">
        <f t="shared" si="8"/>
        <v>0</v>
      </c>
    </row>
    <row r="217" spans="1:8">
      <c r="A217">
        <v>22199.999999999902</v>
      </c>
      <c r="B217">
        <f t="shared" si="9"/>
        <v>23699.999999999902</v>
      </c>
      <c r="C217">
        <v>127.99999999999901</v>
      </c>
      <c r="D217">
        <v>633.29</v>
      </c>
      <c r="E217">
        <v>63329</v>
      </c>
      <c r="F217">
        <v>11.55</v>
      </c>
      <c r="H217">
        <f t="shared" si="8"/>
        <v>0</v>
      </c>
    </row>
    <row r="218" spans="1:8">
      <c r="A218">
        <v>22199.999999999902</v>
      </c>
      <c r="B218">
        <f t="shared" si="9"/>
        <v>23699.999999999902</v>
      </c>
      <c r="C218">
        <v>127.99999999999901</v>
      </c>
      <c r="D218">
        <v>645.02</v>
      </c>
      <c r="E218">
        <v>64502</v>
      </c>
      <c r="F218">
        <v>11.55</v>
      </c>
      <c r="H218">
        <f t="shared" si="8"/>
        <v>0</v>
      </c>
    </row>
    <row r="219" spans="1:8">
      <c r="A219">
        <v>22199.999999999902</v>
      </c>
      <c r="B219">
        <f t="shared" si="9"/>
        <v>23699.999999999902</v>
      </c>
      <c r="C219">
        <v>127.99999999999901</v>
      </c>
      <c r="D219">
        <v>633.1</v>
      </c>
      <c r="E219">
        <v>63310</v>
      </c>
      <c r="F219">
        <v>11.55</v>
      </c>
      <c r="H219">
        <f t="shared" si="8"/>
        <v>0</v>
      </c>
    </row>
    <row r="220" spans="1:8">
      <c r="A220">
        <v>22199.999999999902</v>
      </c>
      <c r="B220">
        <f t="shared" si="9"/>
        <v>23699.999999999902</v>
      </c>
      <c r="C220">
        <v>127.99999999999901</v>
      </c>
      <c r="D220">
        <v>641.26</v>
      </c>
      <c r="E220">
        <v>64126</v>
      </c>
      <c r="F220">
        <v>11.55</v>
      </c>
      <c r="H220">
        <f t="shared" si="8"/>
        <v>0</v>
      </c>
    </row>
    <row r="221" spans="1:8">
      <c r="A221">
        <v>22199.999999999902</v>
      </c>
      <c r="B221">
        <f t="shared" si="9"/>
        <v>23699.999999999902</v>
      </c>
      <c r="C221">
        <v>127.99999999999901</v>
      </c>
      <c r="D221">
        <v>635.51</v>
      </c>
      <c r="E221">
        <v>63551</v>
      </c>
      <c r="F221">
        <v>11.55</v>
      </c>
      <c r="H221">
        <f t="shared" si="8"/>
        <v>0</v>
      </c>
    </row>
    <row r="222" spans="1:8">
      <c r="A222">
        <v>22699.999999999902</v>
      </c>
      <c r="B222">
        <f t="shared" si="9"/>
        <v>24199.999999999902</v>
      </c>
      <c r="C222">
        <v>255.99999999999901</v>
      </c>
      <c r="D222">
        <v>825.16</v>
      </c>
      <c r="E222">
        <v>82516</v>
      </c>
      <c r="F222">
        <v>11.55</v>
      </c>
      <c r="H222">
        <f t="shared" si="8"/>
        <v>0</v>
      </c>
    </row>
    <row r="223" spans="1:8">
      <c r="A223">
        <v>22699.999999999902</v>
      </c>
      <c r="B223">
        <f t="shared" si="9"/>
        <v>24199.999999999902</v>
      </c>
      <c r="C223">
        <v>255.99999999999901</v>
      </c>
      <c r="D223">
        <v>837.36</v>
      </c>
      <c r="E223">
        <v>83736</v>
      </c>
      <c r="F223">
        <v>11.55</v>
      </c>
      <c r="H223">
        <f t="shared" si="8"/>
        <v>0</v>
      </c>
    </row>
    <row r="224" spans="1:8">
      <c r="A224">
        <v>22699.999999999902</v>
      </c>
      <c r="B224">
        <f t="shared" si="9"/>
        <v>24199.999999999902</v>
      </c>
      <c r="C224">
        <v>255.99999999999901</v>
      </c>
      <c r="D224">
        <v>829.02</v>
      </c>
      <c r="E224">
        <v>82902</v>
      </c>
      <c r="F224">
        <v>11.55</v>
      </c>
      <c r="H224">
        <f t="shared" si="8"/>
        <v>0</v>
      </c>
    </row>
    <row r="225" spans="1:8">
      <c r="A225">
        <v>22699.999999999902</v>
      </c>
      <c r="B225">
        <f t="shared" si="9"/>
        <v>24199.999999999902</v>
      </c>
      <c r="C225">
        <v>255.99999999999901</v>
      </c>
      <c r="D225">
        <v>850.15</v>
      </c>
      <c r="E225">
        <v>85015</v>
      </c>
      <c r="F225">
        <v>11.55</v>
      </c>
      <c r="H225">
        <f t="shared" si="8"/>
        <v>0</v>
      </c>
    </row>
    <row r="226" spans="1:8">
      <c r="A226">
        <v>22599.999999999902</v>
      </c>
      <c r="B226">
        <f t="shared" si="9"/>
        <v>24099.999999999902</v>
      </c>
      <c r="C226">
        <v>255.99999999999901</v>
      </c>
      <c r="D226">
        <v>794.05</v>
      </c>
      <c r="E226">
        <v>79405</v>
      </c>
      <c r="F226">
        <v>11.55</v>
      </c>
      <c r="H226">
        <f t="shared" ref="H226:H289" si="10">(G226/D226)*100</f>
        <v>0</v>
      </c>
    </row>
    <row r="227" spans="1:8">
      <c r="A227">
        <v>22599.999999999902</v>
      </c>
      <c r="B227">
        <f t="shared" si="9"/>
        <v>24099.999999999902</v>
      </c>
      <c r="C227">
        <v>255.99999999999901</v>
      </c>
      <c r="D227">
        <v>781.12</v>
      </c>
      <c r="E227">
        <v>78112</v>
      </c>
      <c r="F227">
        <v>11.55</v>
      </c>
      <c r="H227">
        <f t="shared" si="10"/>
        <v>0</v>
      </c>
    </row>
    <row r="228" spans="1:8">
      <c r="A228">
        <v>22699.999999999902</v>
      </c>
      <c r="B228">
        <f t="shared" si="9"/>
        <v>24199.999999999902</v>
      </c>
      <c r="C228">
        <v>255.99999999999901</v>
      </c>
      <c r="D228">
        <v>816.51</v>
      </c>
      <c r="E228">
        <v>81651</v>
      </c>
      <c r="F228">
        <v>11.55</v>
      </c>
      <c r="H228">
        <f t="shared" si="10"/>
        <v>0</v>
      </c>
    </row>
    <row r="229" spans="1:8">
      <c r="A229">
        <v>22699.999999999902</v>
      </c>
      <c r="B229">
        <f t="shared" si="9"/>
        <v>24199.999999999902</v>
      </c>
      <c r="C229">
        <v>255.99999999999901</v>
      </c>
      <c r="D229">
        <v>871.41</v>
      </c>
      <c r="E229">
        <v>87141</v>
      </c>
      <c r="F229">
        <v>11.55</v>
      </c>
      <c r="H229">
        <f t="shared" si="10"/>
        <v>0</v>
      </c>
    </row>
    <row r="230" spans="1:8">
      <c r="A230">
        <v>22699.999999999902</v>
      </c>
      <c r="B230">
        <f t="shared" si="9"/>
        <v>24199.999999999902</v>
      </c>
      <c r="C230">
        <v>255.99999999999901</v>
      </c>
      <c r="D230">
        <v>815.01</v>
      </c>
      <c r="E230">
        <v>81501</v>
      </c>
      <c r="F230">
        <v>11.55</v>
      </c>
      <c r="H230">
        <f t="shared" si="10"/>
        <v>0</v>
      </c>
    </row>
    <row r="231" spans="1:8">
      <c r="A231">
        <v>22699.999999999902</v>
      </c>
      <c r="B231">
        <f t="shared" si="9"/>
        <v>24199.999999999902</v>
      </c>
      <c r="C231">
        <v>255.99999999999901</v>
      </c>
      <c r="D231">
        <v>838.29</v>
      </c>
      <c r="E231">
        <v>83829</v>
      </c>
      <c r="F231">
        <v>11.55</v>
      </c>
      <c r="H231">
        <f t="shared" si="10"/>
        <v>0</v>
      </c>
    </row>
    <row r="232" spans="1:8">
      <c r="A232">
        <v>24799.999999999902</v>
      </c>
      <c r="B232">
        <f t="shared" si="9"/>
        <v>26299.999999999902</v>
      </c>
      <c r="C232">
        <v>1024</v>
      </c>
      <c r="D232">
        <v>1070</v>
      </c>
      <c r="E232">
        <v>107000</v>
      </c>
      <c r="F232">
        <v>11.55</v>
      </c>
      <c r="H232">
        <f t="shared" si="10"/>
        <v>0</v>
      </c>
    </row>
    <row r="233" spans="1:8">
      <c r="A233">
        <v>24999.999999999902</v>
      </c>
      <c r="B233">
        <f t="shared" si="9"/>
        <v>26499.999999999902</v>
      </c>
      <c r="C233">
        <v>1024</v>
      </c>
      <c r="D233">
        <v>1100</v>
      </c>
      <c r="E233">
        <v>110000</v>
      </c>
      <c r="F233">
        <v>11.55</v>
      </c>
      <c r="H233">
        <f t="shared" si="10"/>
        <v>0</v>
      </c>
    </row>
    <row r="234" spans="1:8">
      <c r="A234">
        <v>24999.999999999902</v>
      </c>
      <c r="B234">
        <f t="shared" si="9"/>
        <v>26499.999999999902</v>
      </c>
      <c r="C234">
        <v>1024</v>
      </c>
      <c r="D234">
        <v>1110</v>
      </c>
      <c r="E234">
        <v>111000</v>
      </c>
      <c r="F234">
        <v>11.55</v>
      </c>
      <c r="H234">
        <f t="shared" si="10"/>
        <v>0</v>
      </c>
    </row>
    <row r="235" spans="1:8">
      <c r="A235">
        <v>24799.999999999902</v>
      </c>
      <c r="B235">
        <f t="shared" si="9"/>
        <v>26299.999999999902</v>
      </c>
      <c r="C235">
        <v>936.96</v>
      </c>
      <c r="D235">
        <v>1060</v>
      </c>
      <c r="E235">
        <v>106000</v>
      </c>
      <c r="F235">
        <v>11.55</v>
      </c>
      <c r="H235">
        <f t="shared" si="10"/>
        <v>0</v>
      </c>
    </row>
    <row r="236" spans="1:8">
      <c r="A236">
        <v>24999.999999999902</v>
      </c>
      <c r="B236">
        <f t="shared" si="9"/>
        <v>26499.999999999902</v>
      </c>
      <c r="C236">
        <v>1024</v>
      </c>
      <c r="D236">
        <v>1120</v>
      </c>
      <c r="E236">
        <v>112000</v>
      </c>
      <c r="F236">
        <v>11.55</v>
      </c>
      <c r="H236">
        <f t="shared" si="10"/>
        <v>0</v>
      </c>
    </row>
    <row r="237" spans="1:8">
      <c r="A237">
        <v>24799.999999999902</v>
      </c>
      <c r="B237">
        <f t="shared" si="9"/>
        <v>26299.999999999902</v>
      </c>
      <c r="C237">
        <v>1024</v>
      </c>
      <c r="D237">
        <v>1070</v>
      </c>
      <c r="E237">
        <v>107000</v>
      </c>
      <c r="F237">
        <v>11.55</v>
      </c>
      <c r="H237">
        <f t="shared" si="10"/>
        <v>0</v>
      </c>
    </row>
    <row r="238" spans="1:8">
      <c r="A238">
        <v>24799.999999999902</v>
      </c>
      <c r="B238">
        <f t="shared" si="9"/>
        <v>26299.999999999902</v>
      </c>
      <c r="C238">
        <v>936.96</v>
      </c>
      <c r="D238">
        <v>1060</v>
      </c>
      <c r="E238">
        <v>106000</v>
      </c>
      <c r="F238">
        <v>11.55</v>
      </c>
      <c r="H238">
        <f t="shared" si="10"/>
        <v>0</v>
      </c>
    </row>
    <row r="239" spans="1:8">
      <c r="A239">
        <v>24999.999999999902</v>
      </c>
      <c r="B239">
        <f t="shared" si="9"/>
        <v>26499.999999999902</v>
      </c>
      <c r="C239">
        <v>1024</v>
      </c>
      <c r="D239">
        <v>1090</v>
      </c>
      <c r="E239">
        <v>109000</v>
      </c>
      <c r="F239">
        <v>11.55</v>
      </c>
      <c r="H239">
        <f t="shared" si="10"/>
        <v>0</v>
      </c>
    </row>
    <row r="240" spans="1:8">
      <c r="A240">
        <v>24799.999999999902</v>
      </c>
      <c r="B240">
        <f t="shared" si="9"/>
        <v>26299.999999999902</v>
      </c>
      <c r="C240">
        <v>1024</v>
      </c>
      <c r="D240">
        <v>1070</v>
      </c>
      <c r="E240">
        <v>107000</v>
      </c>
      <c r="F240">
        <v>11.55</v>
      </c>
      <c r="H240">
        <f t="shared" si="10"/>
        <v>0</v>
      </c>
    </row>
    <row r="241" spans="1:8">
      <c r="A241">
        <v>24999.999999999902</v>
      </c>
      <c r="B241">
        <f t="shared" si="9"/>
        <v>26499.999999999902</v>
      </c>
      <c r="C241">
        <v>1024</v>
      </c>
      <c r="D241">
        <v>1110</v>
      </c>
      <c r="E241">
        <v>111000</v>
      </c>
      <c r="F241">
        <v>11.55</v>
      </c>
      <c r="H241">
        <f t="shared" si="10"/>
        <v>0</v>
      </c>
    </row>
    <row r="242" spans="1:8">
      <c r="A242">
        <v>53200</v>
      </c>
      <c r="B242">
        <f t="shared" si="9"/>
        <v>54700</v>
      </c>
      <c r="C242">
        <v>1024</v>
      </c>
      <c r="D242">
        <v>1610</v>
      </c>
      <c r="E242">
        <v>161000</v>
      </c>
      <c r="F242">
        <v>71.489999999999995</v>
      </c>
      <c r="H242">
        <f t="shared" si="10"/>
        <v>0</v>
      </c>
    </row>
    <row r="243" spans="1:8">
      <c r="A243">
        <v>53200</v>
      </c>
      <c r="B243">
        <f t="shared" si="9"/>
        <v>54700</v>
      </c>
      <c r="C243">
        <v>1024</v>
      </c>
      <c r="D243">
        <v>1600</v>
      </c>
      <c r="E243">
        <v>160000</v>
      </c>
      <c r="F243">
        <v>71.489999999999995</v>
      </c>
      <c r="H243">
        <f t="shared" si="10"/>
        <v>0</v>
      </c>
    </row>
    <row r="244" spans="1:8">
      <c r="A244">
        <v>53200</v>
      </c>
      <c r="B244">
        <f t="shared" si="9"/>
        <v>54700</v>
      </c>
      <c r="C244">
        <v>1024</v>
      </c>
      <c r="D244">
        <v>1650</v>
      </c>
      <c r="E244">
        <v>165000</v>
      </c>
      <c r="F244">
        <v>71.489999999999995</v>
      </c>
      <c r="H244">
        <f t="shared" si="10"/>
        <v>0</v>
      </c>
    </row>
    <row r="245" spans="1:8">
      <c r="A245">
        <v>43299.999999999898</v>
      </c>
      <c r="B245">
        <f t="shared" si="9"/>
        <v>44799.999999999898</v>
      </c>
      <c r="C245">
        <v>1024</v>
      </c>
      <c r="D245">
        <v>1560</v>
      </c>
      <c r="E245">
        <v>156000</v>
      </c>
      <c r="F245">
        <v>51.709800000000001</v>
      </c>
      <c r="H245">
        <f t="shared" si="10"/>
        <v>0</v>
      </c>
    </row>
    <row r="246" spans="1:8">
      <c r="A246">
        <v>42899.999999999898</v>
      </c>
      <c r="B246">
        <f t="shared" si="9"/>
        <v>44399.999999999898</v>
      </c>
      <c r="C246">
        <v>1024</v>
      </c>
      <c r="D246">
        <v>1480</v>
      </c>
      <c r="E246">
        <v>148000</v>
      </c>
      <c r="F246">
        <v>51.51</v>
      </c>
      <c r="H246">
        <f t="shared" si="10"/>
        <v>0</v>
      </c>
    </row>
    <row r="247" spans="1:8">
      <c r="A247">
        <v>43299.999999999898</v>
      </c>
      <c r="B247">
        <f t="shared" si="9"/>
        <v>44799.999999999898</v>
      </c>
      <c r="C247">
        <v>1024</v>
      </c>
      <c r="D247">
        <v>1550</v>
      </c>
      <c r="E247">
        <v>155000</v>
      </c>
      <c r="F247">
        <v>51.51</v>
      </c>
      <c r="H247">
        <f t="shared" si="10"/>
        <v>0</v>
      </c>
    </row>
    <row r="248" spans="1:8">
      <c r="A248">
        <v>50899.999999999898</v>
      </c>
      <c r="B248">
        <f t="shared" si="9"/>
        <v>52399.999999999898</v>
      </c>
      <c r="C248">
        <v>1024</v>
      </c>
      <c r="D248">
        <v>1580</v>
      </c>
      <c r="E248">
        <v>158000</v>
      </c>
      <c r="F248">
        <v>65.096400000000003</v>
      </c>
      <c r="H248">
        <f t="shared" si="10"/>
        <v>0</v>
      </c>
    </row>
    <row r="249" spans="1:8">
      <c r="A249">
        <v>43299.999999999898</v>
      </c>
      <c r="B249">
        <f t="shared" si="9"/>
        <v>44799.999999999898</v>
      </c>
      <c r="C249">
        <v>1024</v>
      </c>
      <c r="D249">
        <v>1570</v>
      </c>
      <c r="E249">
        <v>157000</v>
      </c>
      <c r="F249">
        <v>54.706800000000001</v>
      </c>
      <c r="H249">
        <f t="shared" si="10"/>
        <v>0</v>
      </c>
    </row>
    <row r="250" spans="1:8">
      <c r="A250">
        <v>43299.999999999898</v>
      </c>
      <c r="B250">
        <f t="shared" si="9"/>
        <v>44799.999999999898</v>
      </c>
      <c r="C250">
        <v>1024</v>
      </c>
      <c r="D250">
        <v>1540</v>
      </c>
      <c r="E250">
        <v>154000</v>
      </c>
      <c r="F250">
        <v>51.51</v>
      </c>
      <c r="H250">
        <f t="shared" si="10"/>
        <v>0</v>
      </c>
    </row>
    <row r="251" spans="1:8">
      <c r="A251">
        <v>50899.999999999898</v>
      </c>
      <c r="B251">
        <f t="shared" si="9"/>
        <v>52399.999999999898</v>
      </c>
      <c r="C251">
        <v>1024</v>
      </c>
      <c r="D251">
        <v>1590</v>
      </c>
      <c r="E251">
        <v>159000</v>
      </c>
      <c r="F251">
        <v>70.491</v>
      </c>
      <c r="H251">
        <f t="shared" si="10"/>
        <v>0</v>
      </c>
    </row>
    <row r="252" spans="1:8">
      <c r="A252">
        <v>18090</v>
      </c>
      <c r="B252">
        <f t="shared" si="9"/>
        <v>19590</v>
      </c>
      <c r="C252">
        <v>64</v>
      </c>
      <c r="D252">
        <v>367.14</v>
      </c>
      <c r="E252">
        <v>36714</v>
      </c>
      <c r="F252">
        <v>11.55</v>
      </c>
      <c r="H252">
        <f t="shared" si="10"/>
        <v>0</v>
      </c>
    </row>
    <row r="253" spans="1:8">
      <c r="A253">
        <v>18190</v>
      </c>
      <c r="B253">
        <f t="shared" si="9"/>
        <v>19690</v>
      </c>
      <c r="C253">
        <v>64</v>
      </c>
      <c r="D253">
        <v>375.21</v>
      </c>
      <c r="E253">
        <v>37521</v>
      </c>
      <c r="F253">
        <v>11.55</v>
      </c>
      <c r="G253">
        <v>376.94</v>
      </c>
      <c r="H253">
        <f t="shared" si="10"/>
        <v>100.46107513125983</v>
      </c>
    </row>
    <row r="254" spans="1:8">
      <c r="A254">
        <v>18090</v>
      </c>
      <c r="B254">
        <f t="shared" si="9"/>
        <v>19590</v>
      </c>
      <c r="C254">
        <v>64</v>
      </c>
      <c r="D254">
        <v>366.16</v>
      </c>
      <c r="E254">
        <v>36616</v>
      </c>
      <c r="F254">
        <v>11.55</v>
      </c>
      <c r="H254">
        <f t="shared" si="10"/>
        <v>0</v>
      </c>
    </row>
    <row r="255" spans="1:8">
      <c r="A255">
        <v>10770</v>
      </c>
      <c r="B255">
        <f t="shared" si="9"/>
        <v>12270</v>
      </c>
      <c r="C255">
        <v>64</v>
      </c>
      <c r="D255">
        <v>344.72</v>
      </c>
      <c r="E255">
        <v>34472</v>
      </c>
      <c r="F255">
        <v>11.55</v>
      </c>
      <c r="G255">
        <v>316.54000000000002</v>
      </c>
      <c r="H255">
        <f t="shared" si="10"/>
        <v>91.825249477837076</v>
      </c>
    </row>
    <row r="256" spans="1:8">
      <c r="A256">
        <v>14540</v>
      </c>
      <c r="B256">
        <f t="shared" si="9"/>
        <v>16040</v>
      </c>
      <c r="C256">
        <v>64</v>
      </c>
      <c r="D256">
        <v>358.77</v>
      </c>
      <c r="E256">
        <v>35877</v>
      </c>
      <c r="F256">
        <v>11.55</v>
      </c>
      <c r="H256">
        <f t="shared" si="10"/>
        <v>0</v>
      </c>
    </row>
    <row r="257" spans="1:8">
      <c r="A257">
        <v>17450</v>
      </c>
      <c r="B257">
        <f t="shared" si="9"/>
        <v>18950</v>
      </c>
      <c r="C257">
        <v>64</v>
      </c>
      <c r="D257">
        <v>361.23</v>
      </c>
      <c r="E257">
        <v>36123</v>
      </c>
      <c r="F257">
        <v>11.55</v>
      </c>
      <c r="H257">
        <f t="shared" si="10"/>
        <v>0</v>
      </c>
    </row>
    <row r="258" spans="1:8">
      <c r="A258">
        <v>17980</v>
      </c>
      <c r="B258">
        <f t="shared" si="9"/>
        <v>19480</v>
      </c>
      <c r="C258">
        <v>64</v>
      </c>
      <c r="D258">
        <v>363.63</v>
      </c>
      <c r="E258">
        <v>36363</v>
      </c>
      <c r="F258">
        <v>11.55</v>
      </c>
      <c r="G258">
        <v>375.76</v>
      </c>
      <c r="H258">
        <f t="shared" si="10"/>
        <v>103.3358083766466</v>
      </c>
    </row>
    <row r="259" spans="1:8">
      <c r="A259">
        <v>14750</v>
      </c>
      <c r="B259">
        <f t="shared" ref="B259:B322" si="11">A259+1500</f>
        <v>16250</v>
      </c>
      <c r="C259">
        <v>64</v>
      </c>
      <c r="D259">
        <v>359.44</v>
      </c>
      <c r="E259">
        <v>35944</v>
      </c>
      <c r="F259">
        <v>11.55</v>
      </c>
      <c r="G259">
        <v>345.97</v>
      </c>
      <c r="H259">
        <f t="shared" si="10"/>
        <v>96.252503894947708</v>
      </c>
    </row>
    <row r="260" spans="1:8">
      <c r="A260">
        <v>18190</v>
      </c>
      <c r="B260">
        <f t="shared" si="11"/>
        <v>19690</v>
      </c>
      <c r="C260">
        <v>64</v>
      </c>
      <c r="D260">
        <v>372.24</v>
      </c>
      <c r="E260">
        <v>37224</v>
      </c>
      <c r="F260">
        <v>11.55</v>
      </c>
      <c r="G260">
        <v>376.94</v>
      </c>
      <c r="H260">
        <f t="shared" si="10"/>
        <v>101.26262626262626</v>
      </c>
    </row>
    <row r="261" spans="1:8">
      <c r="A261">
        <v>14540</v>
      </c>
      <c r="B261">
        <f t="shared" si="11"/>
        <v>16040</v>
      </c>
      <c r="C261">
        <v>64</v>
      </c>
      <c r="D261">
        <v>358.43</v>
      </c>
      <c r="E261">
        <v>35843</v>
      </c>
      <c r="F261">
        <v>11.55</v>
      </c>
      <c r="H261">
        <f t="shared" si="10"/>
        <v>0</v>
      </c>
    </row>
    <row r="262" spans="1:8">
      <c r="A262">
        <v>21799.999999999902</v>
      </c>
      <c r="B262">
        <f t="shared" si="11"/>
        <v>23299.999999999902</v>
      </c>
      <c r="C262">
        <v>127.99999999999901</v>
      </c>
      <c r="D262">
        <v>609.09</v>
      </c>
      <c r="E262">
        <v>60909</v>
      </c>
      <c r="F262">
        <v>11.55</v>
      </c>
      <c r="H262">
        <f t="shared" si="10"/>
        <v>0</v>
      </c>
    </row>
    <row r="263" spans="1:8">
      <c r="A263">
        <v>21599.999999999902</v>
      </c>
      <c r="B263">
        <f t="shared" si="11"/>
        <v>23099.999999999902</v>
      </c>
      <c r="C263">
        <v>127.99999999999901</v>
      </c>
      <c r="D263">
        <v>601.15</v>
      </c>
      <c r="E263">
        <v>60115</v>
      </c>
      <c r="F263">
        <v>11.55</v>
      </c>
      <c r="H263">
        <f t="shared" si="10"/>
        <v>0</v>
      </c>
    </row>
    <row r="264" spans="1:8">
      <c r="A264">
        <v>21599.999999999902</v>
      </c>
      <c r="B264">
        <f t="shared" si="11"/>
        <v>23099.999999999902</v>
      </c>
      <c r="C264">
        <v>127.99999999999901</v>
      </c>
      <c r="D264">
        <v>595.70000000000005</v>
      </c>
      <c r="E264">
        <v>59570</v>
      </c>
      <c r="F264">
        <v>11.55</v>
      </c>
      <c r="H264">
        <f t="shared" si="10"/>
        <v>0</v>
      </c>
    </row>
    <row r="265" spans="1:8">
      <c r="A265">
        <v>21599.999999999902</v>
      </c>
      <c r="B265">
        <f t="shared" si="11"/>
        <v>23099.999999999902</v>
      </c>
      <c r="C265">
        <v>127.99999999999901</v>
      </c>
      <c r="D265">
        <v>597.36</v>
      </c>
      <c r="E265">
        <v>59736</v>
      </c>
      <c r="F265">
        <v>11.55</v>
      </c>
      <c r="H265">
        <f t="shared" si="10"/>
        <v>0</v>
      </c>
    </row>
    <row r="266" spans="1:8">
      <c r="A266">
        <v>20799.999999999902</v>
      </c>
      <c r="B266">
        <f t="shared" si="11"/>
        <v>22299.999999999902</v>
      </c>
      <c r="C266">
        <v>127.99999999999901</v>
      </c>
      <c r="D266">
        <v>591.67999999999995</v>
      </c>
      <c r="E266">
        <v>59167.999999999898</v>
      </c>
      <c r="F266">
        <v>11.55</v>
      </c>
      <c r="H266">
        <f t="shared" si="10"/>
        <v>0</v>
      </c>
    </row>
    <row r="267" spans="1:8">
      <c r="A267">
        <v>21799.999999999902</v>
      </c>
      <c r="B267">
        <f t="shared" si="11"/>
        <v>23299.999999999902</v>
      </c>
      <c r="C267">
        <v>127.99999999999901</v>
      </c>
      <c r="D267">
        <v>608.72</v>
      </c>
      <c r="E267">
        <v>60872</v>
      </c>
      <c r="F267">
        <v>11.55</v>
      </c>
      <c r="H267">
        <f t="shared" si="10"/>
        <v>0</v>
      </c>
    </row>
    <row r="268" spans="1:8">
      <c r="A268">
        <v>20699.999999999902</v>
      </c>
      <c r="B268">
        <f t="shared" si="11"/>
        <v>22199.999999999902</v>
      </c>
      <c r="C268">
        <v>127.99999999999901</v>
      </c>
      <c r="D268">
        <v>569.80999999999995</v>
      </c>
      <c r="E268">
        <v>56980.999999999898</v>
      </c>
      <c r="F268">
        <v>11.55</v>
      </c>
      <c r="H268">
        <f t="shared" si="10"/>
        <v>0</v>
      </c>
    </row>
    <row r="269" spans="1:8">
      <c r="A269">
        <v>21099.999999999902</v>
      </c>
      <c r="B269">
        <f t="shared" si="11"/>
        <v>22599.999999999902</v>
      </c>
      <c r="C269">
        <v>127.99999999999901</v>
      </c>
      <c r="D269">
        <v>549.23</v>
      </c>
      <c r="E269">
        <v>54923</v>
      </c>
      <c r="F269">
        <v>11.55</v>
      </c>
      <c r="G269">
        <v>453.45</v>
      </c>
      <c r="H269">
        <f t="shared" si="10"/>
        <v>82.561040001456576</v>
      </c>
    </row>
    <row r="270" spans="1:8">
      <c r="A270">
        <v>20899.999999999902</v>
      </c>
      <c r="B270">
        <f t="shared" si="11"/>
        <v>22399.999999999902</v>
      </c>
      <c r="C270">
        <v>127.99999999999901</v>
      </c>
      <c r="D270">
        <v>591.11</v>
      </c>
      <c r="E270">
        <v>59111</v>
      </c>
      <c r="F270">
        <v>11.55</v>
      </c>
      <c r="H270">
        <f t="shared" si="10"/>
        <v>0</v>
      </c>
    </row>
    <row r="271" spans="1:8">
      <c r="A271">
        <v>21599.999999999902</v>
      </c>
      <c r="B271">
        <f t="shared" si="11"/>
        <v>23099.999999999902</v>
      </c>
      <c r="C271">
        <v>127.99999999999901</v>
      </c>
      <c r="D271">
        <v>605.79</v>
      </c>
      <c r="E271">
        <v>60579</v>
      </c>
      <c r="F271">
        <v>11.55</v>
      </c>
      <c r="H271">
        <f t="shared" si="10"/>
        <v>0</v>
      </c>
    </row>
    <row r="272" spans="1:8">
      <c r="A272">
        <v>22699.999999999902</v>
      </c>
      <c r="B272">
        <f t="shared" si="11"/>
        <v>24199.999999999902</v>
      </c>
      <c r="C272">
        <v>255.99999999999901</v>
      </c>
      <c r="D272">
        <v>878.07</v>
      </c>
      <c r="E272">
        <v>87807</v>
      </c>
      <c r="F272">
        <v>11.55</v>
      </c>
      <c r="H272">
        <f t="shared" si="10"/>
        <v>0</v>
      </c>
    </row>
    <row r="273" spans="1:8">
      <c r="A273">
        <v>22699.999999999902</v>
      </c>
      <c r="B273">
        <f t="shared" si="11"/>
        <v>24199.999999999902</v>
      </c>
      <c r="C273">
        <v>335.35999999999899</v>
      </c>
      <c r="D273">
        <v>892.29</v>
      </c>
      <c r="E273">
        <v>89229</v>
      </c>
      <c r="F273">
        <v>11.55</v>
      </c>
      <c r="H273">
        <f t="shared" si="10"/>
        <v>0</v>
      </c>
    </row>
    <row r="274" spans="1:8">
      <c r="A274">
        <v>22699.999999999902</v>
      </c>
      <c r="B274">
        <f t="shared" si="11"/>
        <v>24199.999999999902</v>
      </c>
      <c r="C274">
        <v>440.31999999999903</v>
      </c>
      <c r="D274">
        <v>895.94</v>
      </c>
      <c r="E274">
        <v>89594</v>
      </c>
      <c r="F274">
        <v>11.55</v>
      </c>
      <c r="H274">
        <f t="shared" si="10"/>
        <v>0</v>
      </c>
    </row>
    <row r="275" spans="1:8">
      <c r="A275">
        <v>22699.999999999902</v>
      </c>
      <c r="B275">
        <f t="shared" si="11"/>
        <v>24199.999999999902</v>
      </c>
      <c r="C275">
        <v>512</v>
      </c>
      <c r="D275">
        <v>911.68</v>
      </c>
      <c r="E275">
        <v>91168</v>
      </c>
      <c r="F275">
        <v>11.55</v>
      </c>
      <c r="H275">
        <f t="shared" si="10"/>
        <v>0</v>
      </c>
    </row>
    <row r="276" spans="1:8">
      <c r="A276">
        <v>22699.999999999902</v>
      </c>
      <c r="B276">
        <f t="shared" si="11"/>
        <v>24199.999999999902</v>
      </c>
      <c r="C276">
        <v>512</v>
      </c>
      <c r="D276">
        <v>915.54</v>
      </c>
      <c r="E276">
        <v>91554</v>
      </c>
      <c r="F276">
        <v>11.55</v>
      </c>
      <c r="H276">
        <f t="shared" si="10"/>
        <v>0</v>
      </c>
    </row>
    <row r="277" spans="1:8">
      <c r="A277">
        <v>22699.999999999902</v>
      </c>
      <c r="B277">
        <f t="shared" si="11"/>
        <v>24199.999999999902</v>
      </c>
      <c r="C277">
        <v>335.35999999999899</v>
      </c>
      <c r="D277">
        <v>892.79</v>
      </c>
      <c r="E277">
        <v>89279</v>
      </c>
      <c r="F277">
        <v>11.55</v>
      </c>
      <c r="H277">
        <f t="shared" si="10"/>
        <v>0</v>
      </c>
    </row>
    <row r="278" spans="1:8">
      <c r="A278">
        <v>22699.999999999902</v>
      </c>
      <c r="B278">
        <f t="shared" si="11"/>
        <v>24199.999999999902</v>
      </c>
      <c r="C278">
        <v>335.35999999999899</v>
      </c>
      <c r="D278">
        <v>892.22</v>
      </c>
      <c r="E278">
        <v>89222</v>
      </c>
      <c r="F278">
        <v>11.55</v>
      </c>
      <c r="H278">
        <f t="shared" si="10"/>
        <v>0</v>
      </c>
    </row>
    <row r="279" spans="1:8">
      <c r="A279">
        <v>22699.999999999902</v>
      </c>
      <c r="B279">
        <f t="shared" si="11"/>
        <v>24199.999999999902</v>
      </c>
      <c r="C279">
        <v>512</v>
      </c>
      <c r="D279">
        <v>904.49</v>
      </c>
      <c r="E279">
        <v>90449</v>
      </c>
      <c r="F279">
        <v>11.55</v>
      </c>
      <c r="H279">
        <f t="shared" si="10"/>
        <v>0</v>
      </c>
    </row>
    <row r="280" spans="1:8">
      <c r="A280">
        <v>22699.999999999902</v>
      </c>
      <c r="B280">
        <f t="shared" si="11"/>
        <v>24199.999999999902</v>
      </c>
      <c r="C280">
        <v>512</v>
      </c>
      <c r="D280">
        <v>980.29</v>
      </c>
      <c r="E280">
        <v>98029</v>
      </c>
      <c r="F280">
        <v>11.55</v>
      </c>
      <c r="H280">
        <f t="shared" si="10"/>
        <v>0</v>
      </c>
    </row>
    <row r="281" spans="1:8">
      <c r="A281">
        <v>22699.999999999902</v>
      </c>
      <c r="B281">
        <f t="shared" si="11"/>
        <v>24199.999999999902</v>
      </c>
      <c r="C281">
        <v>512</v>
      </c>
      <c r="D281">
        <v>927.06</v>
      </c>
      <c r="E281">
        <v>92706</v>
      </c>
      <c r="F281">
        <v>11.55</v>
      </c>
      <c r="H281">
        <f t="shared" si="10"/>
        <v>0</v>
      </c>
    </row>
    <row r="282" spans="1:8">
      <c r="A282">
        <v>42399.999999999898</v>
      </c>
      <c r="B282">
        <f t="shared" si="11"/>
        <v>43899.999999999898</v>
      </c>
      <c r="C282">
        <v>1024</v>
      </c>
      <c r="D282">
        <v>1350</v>
      </c>
      <c r="E282">
        <v>135000</v>
      </c>
      <c r="F282">
        <v>51.51</v>
      </c>
      <c r="H282">
        <f t="shared" si="10"/>
        <v>0</v>
      </c>
    </row>
    <row r="283" spans="1:8">
      <c r="A283">
        <v>27599.999999999902</v>
      </c>
      <c r="B283">
        <f t="shared" si="11"/>
        <v>29099.999999999902</v>
      </c>
      <c r="C283">
        <v>1024</v>
      </c>
      <c r="D283">
        <v>1310</v>
      </c>
      <c r="E283">
        <v>131000</v>
      </c>
      <c r="F283">
        <v>13.548</v>
      </c>
      <c r="H283">
        <f t="shared" si="10"/>
        <v>0</v>
      </c>
    </row>
    <row r="284" spans="1:8">
      <c r="A284">
        <v>27599.999999999902</v>
      </c>
      <c r="B284">
        <f t="shared" si="11"/>
        <v>29099.999999999902</v>
      </c>
      <c r="C284">
        <v>1024</v>
      </c>
      <c r="D284">
        <v>1270</v>
      </c>
      <c r="E284">
        <v>127000</v>
      </c>
      <c r="F284">
        <v>11.55</v>
      </c>
      <c r="H284">
        <f t="shared" si="10"/>
        <v>0</v>
      </c>
    </row>
    <row r="285" spans="1:8">
      <c r="A285">
        <v>27399.999999999902</v>
      </c>
      <c r="B285">
        <f t="shared" si="11"/>
        <v>28899.999999999902</v>
      </c>
      <c r="C285">
        <v>1024</v>
      </c>
      <c r="D285">
        <v>1230</v>
      </c>
      <c r="E285">
        <v>123000</v>
      </c>
      <c r="F285">
        <v>11.55</v>
      </c>
      <c r="H285">
        <f t="shared" si="10"/>
        <v>0</v>
      </c>
    </row>
    <row r="286" spans="1:8">
      <c r="A286">
        <v>27599.999999999902</v>
      </c>
      <c r="B286">
        <f t="shared" si="11"/>
        <v>29099.999999999902</v>
      </c>
      <c r="C286">
        <v>1024</v>
      </c>
      <c r="D286">
        <v>1310</v>
      </c>
      <c r="E286">
        <v>131000</v>
      </c>
      <c r="F286">
        <v>13.548</v>
      </c>
      <c r="H286">
        <f t="shared" si="10"/>
        <v>0</v>
      </c>
    </row>
    <row r="287" spans="1:8">
      <c r="A287">
        <v>42399.999999999898</v>
      </c>
      <c r="B287">
        <f t="shared" si="11"/>
        <v>43899.999999999898</v>
      </c>
      <c r="C287">
        <v>1024</v>
      </c>
      <c r="D287">
        <v>1350</v>
      </c>
      <c r="E287">
        <v>135000</v>
      </c>
      <c r="F287">
        <v>51.51</v>
      </c>
      <c r="H287">
        <f t="shared" si="10"/>
        <v>0</v>
      </c>
    </row>
    <row r="288" spans="1:8">
      <c r="A288">
        <v>33500</v>
      </c>
      <c r="B288">
        <f t="shared" si="11"/>
        <v>35000</v>
      </c>
      <c r="C288">
        <v>1024</v>
      </c>
      <c r="D288">
        <v>1320</v>
      </c>
      <c r="E288">
        <v>132000</v>
      </c>
      <c r="F288">
        <v>46.714799999999997</v>
      </c>
      <c r="H288">
        <f t="shared" si="10"/>
        <v>0</v>
      </c>
    </row>
    <row r="289" spans="1:8">
      <c r="A289">
        <v>27599.999999999902</v>
      </c>
      <c r="B289">
        <f t="shared" si="11"/>
        <v>29099.999999999902</v>
      </c>
      <c r="C289">
        <v>1024</v>
      </c>
      <c r="D289">
        <v>1310</v>
      </c>
      <c r="E289">
        <v>131000</v>
      </c>
      <c r="F289">
        <v>13.548</v>
      </c>
      <c r="H289">
        <f t="shared" si="10"/>
        <v>0</v>
      </c>
    </row>
    <row r="290" spans="1:8">
      <c r="A290">
        <v>27599.999999999902</v>
      </c>
      <c r="B290">
        <f t="shared" si="11"/>
        <v>29099.999999999902</v>
      </c>
      <c r="C290">
        <v>1024</v>
      </c>
      <c r="D290">
        <v>1260</v>
      </c>
      <c r="E290">
        <v>126000</v>
      </c>
      <c r="F290">
        <v>11.55</v>
      </c>
      <c r="H290">
        <f t="shared" ref="H290:H353" si="12">(G290/D290)*100</f>
        <v>0</v>
      </c>
    </row>
    <row r="291" spans="1:8">
      <c r="A291">
        <v>27599.999999999902</v>
      </c>
      <c r="B291">
        <f t="shared" si="11"/>
        <v>29099.999999999902</v>
      </c>
      <c r="C291">
        <v>1024</v>
      </c>
      <c r="D291">
        <v>1300</v>
      </c>
      <c r="E291">
        <v>130000</v>
      </c>
      <c r="F291">
        <v>11.55</v>
      </c>
      <c r="H291">
        <f t="shared" si="12"/>
        <v>0</v>
      </c>
    </row>
    <row r="292" spans="1:8">
      <c r="A292">
        <v>72199.999999999898</v>
      </c>
      <c r="B292">
        <f t="shared" si="11"/>
        <v>73699.999999999898</v>
      </c>
      <c r="C292">
        <v>1024</v>
      </c>
      <c r="D292">
        <v>1890</v>
      </c>
      <c r="E292">
        <v>189000</v>
      </c>
      <c r="F292">
        <v>91.47</v>
      </c>
      <c r="H292">
        <f t="shared" si="12"/>
        <v>0</v>
      </c>
    </row>
    <row r="293" spans="1:8">
      <c r="A293">
        <v>73199.999999999898</v>
      </c>
      <c r="B293">
        <f t="shared" si="11"/>
        <v>74699.999999999898</v>
      </c>
      <c r="C293">
        <v>1024</v>
      </c>
      <c r="D293">
        <v>1930</v>
      </c>
      <c r="E293">
        <v>193000</v>
      </c>
      <c r="F293">
        <v>91.47</v>
      </c>
      <c r="H293">
        <f t="shared" si="12"/>
        <v>0</v>
      </c>
    </row>
    <row r="294" spans="1:8">
      <c r="A294">
        <v>75199.999999999898</v>
      </c>
      <c r="B294">
        <f t="shared" si="11"/>
        <v>76699.999999999898</v>
      </c>
      <c r="C294">
        <v>1024</v>
      </c>
      <c r="D294">
        <v>2110</v>
      </c>
      <c r="E294">
        <v>211000</v>
      </c>
      <c r="F294">
        <v>91.47</v>
      </c>
      <c r="H294">
        <f t="shared" si="12"/>
        <v>0</v>
      </c>
    </row>
    <row r="295" spans="1:8">
      <c r="A295">
        <v>73399.999999999898</v>
      </c>
      <c r="B295">
        <f t="shared" si="11"/>
        <v>74899.999999999898</v>
      </c>
      <c r="C295">
        <v>1024</v>
      </c>
      <c r="D295">
        <v>1940</v>
      </c>
      <c r="E295">
        <v>194000</v>
      </c>
      <c r="F295">
        <v>91.47</v>
      </c>
      <c r="H295">
        <f t="shared" si="12"/>
        <v>0</v>
      </c>
    </row>
    <row r="296" spans="1:8">
      <c r="A296">
        <v>75399.999999999898</v>
      </c>
      <c r="B296">
        <f t="shared" si="11"/>
        <v>76899.999999999898</v>
      </c>
      <c r="C296">
        <v>1024</v>
      </c>
      <c r="D296">
        <v>2140</v>
      </c>
      <c r="E296">
        <v>214000</v>
      </c>
      <c r="F296">
        <v>91.47</v>
      </c>
      <c r="H296">
        <f t="shared" si="12"/>
        <v>0</v>
      </c>
    </row>
    <row r="297" spans="1:8">
      <c r="A297">
        <v>75399.999999999898</v>
      </c>
      <c r="B297">
        <f t="shared" si="11"/>
        <v>76899.999999999898</v>
      </c>
      <c r="C297">
        <v>1024</v>
      </c>
      <c r="D297">
        <v>2150</v>
      </c>
      <c r="E297">
        <v>215000</v>
      </c>
      <c r="F297">
        <v>91.47</v>
      </c>
      <c r="H297">
        <f t="shared" si="12"/>
        <v>0</v>
      </c>
    </row>
    <row r="298" spans="1:8">
      <c r="A298">
        <v>73900</v>
      </c>
      <c r="B298">
        <f t="shared" si="11"/>
        <v>75400</v>
      </c>
      <c r="C298">
        <v>1024</v>
      </c>
      <c r="D298">
        <v>1980</v>
      </c>
      <c r="E298">
        <v>198000</v>
      </c>
      <c r="F298">
        <v>91.47</v>
      </c>
      <c r="H298">
        <f t="shared" si="12"/>
        <v>0</v>
      </c>
    </row>
    <row r="299" spans="1:8">
      <c r="A299">
        <v>73199.999999999898</v>
      </c>
      <c r="B299">
        <f t="shared" si="11"/>
        <v>74699.999999999898</v>
      </c>
      <c r="C299">
        <v>1024</v>
      </c>
      <c r="D299">
        <v>1920</v>
      </c>
      <c r="E299">
        <v>192000</v>
      </c>
      <c r="F299">
        <v>91.47</v>
      </c>
      <c r="H299">
        <f t="shared" si="12"/>
        <v>0</v>
      </c>
    </row>
    <row r="300" spans="1:8">
      <c r="A300">
        <v>71099.999999999898</v>
      </c>
      <c r="B300">
        <f t="shared" si="11"/>
        <v>72599.999999999898</v>
      </c>
      <c r="C300">
        <v>1024</v>
      </c>
      <c r="D300">
        <v>1870</v>
      </c>
      <c r="E300">
        <v>187000</v>
      </c>
      <c r="F300">
        <v>91.47</v>
      </c>
      <c r="H300">
        <f t="shared" si="12"/>
        <v>0</v>
      </c>
    </row>
    <row r="301" spans="1:8">
      <c r="A301">
        <v>71099.999999999898</v>
      </c>
      <c r="B301">
        <f t="shared" si="11"/>
        <v>72599.999999999898</v>
      </c>
      <c r="C301">
        <v>1024</v>
      </c>
      <c r="D301">
        <v>1820</v>
      </c>
      <c r="E301">
        <v>182000</v>
      </c>
      <c r="F301">
        <v>91.47</v>
      </c>
      <c r="H301">
        <f t="shared" si="12"/>
        <v>0</v>
      </c>
    </row>
    <row r="302" spans="1:8">
      <c r="A302">
        <v>10890</v>
      </c>
      <c r="B302">
        <f t="shared" si="11"/>
        <v>12390</v>
      </c>
      <c r="C302">
        <v>64</v>
      </c>
      <c r="D302">
        <v>347.55</v>
      </c>
      <c r="E302">
        <v>34755</v>
      </c>
      <c r="F302">
        <v>11.55</v>
      </c>
      <c r="G302">
        <v>318.61</v>
      </c>
      <c r="H302">
        <f t="shared" si="12"/>
        <v>91.673140555315783</v>
      </c>
    </row>
    <row r="303" spans="1:8">
      <c r="A303">
        <v>18090</v>
      </c>
      <c r="B303">
        <f t="shared" si="11"/>
        <v>19590</v>
      </c>
      <c r="C303">
        <v>64</v>
      </c>
      <c r="D303">
        <v>369.82</v>
      </c>
      <c r="E303">
        <v>36982</v>
      </c>
      <c r="F303">
        <v>11.55</v>
      </c>
      <c r="H303">
        <f t="shared" si="12"/>
        <v>0</v>
      </c>
    </row>
    <row r="304" spans="1:8">
      <c r="A304">
        <v>18090</v>
      </c>
      <c r="B304">
        <f t="shared" si="11"/>
        <v>19590</v>
      </c>
      <c r="C304">
        <v>64</v>
      </c>
      <c r="D304">
        <v>368.34</v>
      </c>
      <c r="E304">
        <v>36834</v>
      </c>
      <c r="F304">
        <v>11.55</v>
      </c>
      <c r="H304">
        <f t="shared" si="12"/>
        <v>0</v>
      </c>
    </row>
    <row r="305" spans="1:8">
      <c r="A305">
        <v>10900</v>
      </c>
      <c r="B305">
        <f t="shared" si="11"/>
        <v>12400</v>
      </c>
      <c r="C305">
        <v>64</v>
      </c>
      <c r="D305">
        <v>349.6</v>
      </c>
      <c r="E305">
        <v>34960</v>
      </c>
      <c r="F305">
        <v>11.55</v>
      </c>
      <c r="G305">
        <v>320.82</v>
      </c>
      <c r="H305">
        <f t="shared" si="12"/>
        <v>91.767734553775739</v>
      </c>
    </row>
    <row r="306" spans="1:8">
      <c r="A306">
        <v>14540</v>
      </c>
      <c r="B306">
        <f t="shared" si="11"/>
        <v>16040</v>
      </c>
      <c r="C306">
        <v>64</v>
      </c>
      <c r="D306">
        <v>358.22</v>
      </c>
      <c r="E306">
        <v>35822</v>
      </c>
      <c r="F306">
        <v>11.55</v>
      </c>
      <c r="H306">
        <f t="shared" si="12"/>
        <v>0</v>
      </c>
    </row>
    <row r="307" spans="1:8">
      <c r="A307">
        <v>10890</v>
      </c>
      <c r="B307">
        <f t="shared" si="11"/>
        <v>12390</v>
      </c>
      <c r="C307">
        <v>64</v>
      </c>
      <c r="D307">
        <v>348.4</v>
      </c>
      <c r="E307">
        <v>34840</v>
      </c>
      <c r="F307">
        <v>11.55</v>
      </c>
      <c r="G307">
        <v>318.61</v>
      </c>
      <c r="H307">
        <f t="shared" si="12"/>
        <v>91.449483352468448</v>
      </c>
    </row>
    <row r="308" spans="1:8">
      <c r="A308">
        <v>10890</v>
      </c>
      <c r="B308">
        <f t="shared" si="11"/>
        <v>12390</v>
      </c>
      <c r="C308">
        <v>64</v>
      </c>
      <c r="D308">
        <v>349.25</v>
      </c>
      <c r="E308">
        <v>34925</v>
      </c>
      <c r="F308">
        <v>11.55</v>
      </c>
      <c r="G308">
        <v>318.61</v>
      </c>
      <c r="H308">
        <f t="shared" si="12"/>
        <v>91.226914817465996</v>
      </c>
    </row>
    <row r="309" spans="1:8">
      <c r="A309">
        <v>18090</v>
      </c>
      <c r="B309">
        <f t="shared" si="11"/>
        <v>19590</v>
      </c>
      <c r="C309">
        <v>64</v>
      </c>
      <c r="D309">
        <v>369.34</v>
      </c>
      <c r="E309">
        <v>36934</v>
      </c>
      <c r="F309">
        <v>11.55</v>
      </c>
      <c r="H309">
        <f t="shared" si="12"/>
        <v>0</v>
      </c>
    </row>
    <row r="310" spans="1:8">
      <c r="A310">
        <v>10890</v>
      </c>
      <c r="B310">
        <f t="shared" si="11"/>
        <v>12390</v>
      </c>
      <c r="C310">
        <v>64</v>
      </c>
      <c r="D310">
        <v>347.5</v>
      </c>
      <c r="E310">
        <v>34750</v>
      </c>
      <c r="F310">
        <v>11.55</v>
      </c>
      <c r="G310">
        <v>318.61</v>
      </c>
      <c r="H310">
        <f t="shared" si="12"/>
        <v>91.686330935251803</v>
      </c>
    </row>
    <row r="311" spans="1:8">
      <c r="A311">
        <v>18090</v>
      </c>
      <c r="B311">
        <f t="shared" si="11"/>
        <v>19590</v>
      </c>
      <c r="C311">
        <v>64</v>
      </c>
      <c r="D311">
        <v>369.33</v>
      </c>
      <c r="E311">
        <v>36933</v>
      </c>
      <c r="F311">
        <v>11.55</v>
      </c>
      <c r="H311">
        <f t="shared" si="12"/>
        <v>0</v>
      </c>
    </row>
    <row r="312" spans="1:8">
      <c r="A312">
        <v>20699.999999999902</v>
      </c>
      <c r="B312">
        <f t="shared" si="11"/>
        <v>22199.999999999902</v>
      </c>
      <c r="C312">
        <v>127.99999999999901</v>
      </c>
      <c r="D312">
        <v>585.29</v>
      </c>
      <c r="E312">
        <v>58529</v>
      </c>
      <c r="F312">
        <v>11.55</v>
      </c>
      <c r="H312">
        <f t="shared" si="12"/>
        <v>0</v>
      </c>
    </row>
    <row r="313" spans="1:8">
      <c r="A313">
        <v>21099.999999999902</v>
      </c>
      <c r="B313">
        <f t="shared" si="11"/>
        <v>22599.999999999902</v>
      </c>
      <c r="C313">
        <v>127.99999999999901</v>
      </c>
      <c r="D313">
        <v>531.39</v>
      </c>
      <c r="E313">
        <v>53139</v>
      </c>
      <c r="F313">
        <v>11.55</v>
      </c>
      <c r="G313">
        <v>453.45</v>
      </c>
      <c r="H313">
        <f t="shared" si="12"/>
        <v>85.332806413368715</v>
      </c>
    </row>
    <row r="314" spans="1:8">
      <c r="A314">
        <v>21099.999999999902</v>
      </c>
      <c r="B314">
        <f t="shared" si="11"/>
        <v>22599.999999999902</v>
      </c>
      <c r="C314">
        <v>127.99999999999901</v>
      </c>
      <c r="D314">
        <v>561.5</v>
      </c>
      <c r="E314">
        <v>56150</v>
      </c>
      <c r="F314">
        <v>11.55</v>
      </c>
      <c r="G314">
        <v>453.45</v>
      </c>
      <c r="H314">
        <f t="shared" si="12"/>
        <v>80.756901157613541</v>
      </c>
    </row>
    <row r="315" spans="1:8">
      <c r="A315">
        <v>20799.999999999902</v>
      </c>
      <c r="B315">
        <f t="shared" si="11"/>
        <v>22299.999999999902</v>
      </c>
      <c r="C315">
        <v>127.99999999999901</v>
      </c>
      <c r="D315">
        <v>566.29999999999995</v>
      </c>
      <c r="E315">
        <v>56629.999999999898</v>
      </c>
      <c r="F315">
        <v>11.55</v>
      </c>
      <c r="H315">
        <f t="shared" si="12"/>
        <v>0</v>
      </c>
    </row>
    <row r="316" spans="1:8">
      <c r="A316">
        <v>20699.999999999902</v>
      </c>
      <c r="B316">
        <f t="shared" si="11"/>
        <v>22199.999999999902</v>
      </c>
      <c r="C316">
        <v>127.99999999999901</v>
      </c>
      <c r="D316">
        <v>569.88</v>
      </c>
      <c r="E316">
        <v>56988</v>
      </c>
      <c r="F316">
        <v>11.55</v>
      </c>
      <c r="H316">
        <f t="shared" si="12"/>
        <v>0</v>
      </c>
    </row>
    <row r="317" spans="1:8">
      <c r="A317">
        <v>21099.999999999902</v>
      </c>
      <c r="B317">
        <f t="shared" si="11"/>
        <v>22599.999999999902</v>
      </c>
      <c r="C317">
        <v>127.99999999999901</v>
      </c>
      <c r="D317">
        <v>539.80999999999995</v>
      </c>
      <c r="E317">
        <v>53980.999999999898</v>
      </c>
      <c r="F317">
        <v>11.55</v>
      </c>
      <c r="G317">
        <v>453.45</v>
      </c>
      <c r="H317">
        <f t="shared" si="12"/>
        <v>84.001778403512347</v>
      </c>
    </row>
    <row r="318" spans="1:8">
      <c r="A318">
        <v>21099.999999999902</v>
      </c>
      <c r="B318">
        <f t="shared" si="11"/>
        <v>22599.999999999902</v>
      </c>
      <c r="C318">
        <v>127.99999999999901</v>
      </c>
      <c r="D318">
        <v>561.4</v>
      </c>
      <c r="E318">
        <v>56140</v>
      </c>
      <c r="F318">
        <v>11.55</v>
      </c>
      <c r="G318">
        <v>453.45</v>
      </c>
      <c r="H318">
        <f t="shared" si="12"/>
        <v>80.77128607053794</v>
      </c>
    </row>
    <row r="319" spans="1:8">
      <c r="A319">
        <v>21099.999999999902</v>
      </c>
      <c r="B319">
        <f t="shared" si="11"/>
        <v>22599.999999999902</v>
      </c>
      <c r="C319">
        <v>127.99999999999901</v>
      </c>
      <c r="D319">
        <v>555.61</v>
      </c>
      <c r="E319">
        <v>55561</v>
      </c>
      <c r="F319">
        <v>11.55</v>
      </c>
      <c r="G319">
        <v>453.45</v>
      </c>
      <c r="H319">
        <f t="shared" si="12"/>
        <v>81.613001925811261</v>
      </c>
    </row>
    <row r="320" spans="1:8">
      <c r="A320">
        <v>21099.999999999902</v>
      </c>
      <c r="B320">
        <f t="shared" si="11"/>
        <v>22599.999999999902</v>
      </c>
      <c r="C320">
        <v>127.99999999999901</v>
      </c>
      <c r="D320">
        <v>554.6</v>
      </c>
      <c r="E320">
        <v>55460</v>
      </c>
      <c r="F320">
        <v>11.55</v>
      </c>
      <c r="G320">
        <v>453.45</v>
      </c>
      <c r="H320">
        <f t="shared" si="12"/>
        <v>81.7616300036062</v>
      </c>
    </row>
    <row r="321" spans="1:8">
      <c r="A321">
        <v>21099.999999999902</v>
      </c>
      <c r="B321">
        <f t="shared" si="11"/>
        <v>22599.999999999902</v>
      </c>
      <c r="C321">
        <v>127.99999999999901</v>
      </c>
      <c r="D321">
        <v>541.16</v>
      </c>
      <c r="E321">
        <v>54116</v>
      </c>
      <c r="F321">
        <v>11.55</v>
      </c>
      <c r="G321">
        <v>453.45</v>
      </c>
      <c r="H321">
        <f t="shared" si="12"/>
        <v>83.792224111168593</v>
      </c>
    </row>
    <row r="322" spans="1:8">
      <c r="A322">
        <v>22699.999999999902</v>
      </c>
      <c r="B322">
        <f t="shared" si="11"/>
        <v>24199.999999999902</v>
      </c>
      <c r="C322">
        <v>512</v>
      </c>
      <c r="D322">
        <v>935.28</v>
      </c>
      <c r="E322">
        <v>93528</v>
      </c>
      <c r="F322">
        <v>11.55</v>
      </c>
      <c r="H322">
        <f t="shared" si="12"/>
        <v>0</v>
      </c>
    </row>
    <row r="323" spans="1:8">
      <c r="A323">
        <v>22699.999999999902</v>
      </c>
      <c r="B323">
        <f t="shared" ref="B323:B386" si="13">A323+1500</f>
        <v>24199.999999999902</v>
      </c>
      <c r="C323">
        <v>512</v>
      </c>
      <c r="D323">
        <v>984.06</v>
      </c>
      <c r="E323">
        <v>98406</v>
      </c>
      <c r="F323">
        <v>11.55</v>
      </c>
      <c r="H323">
        <f t="shared" si="12"/>
        <v>0</v>
      </c>
    </row>
    <row r="324" spans="1:8">
      <c r="A324">
        <v>22699.999999999902</v>
      </c>
      <c r="B324">
        <f t="shared" si="13"/>
        <v>24199.999999999902</v>
      </c>
      <c r="C324">
        <v>512</v>
      </c>
      <c r="D324">
        <v>972.68</v>
      </c>
      <c r="E324">
        <v>97268</v>
      </c>
      <c r="F324">
        <v>11.55</v>
      </c>
      <c r="H324">
        <f t="shared" si="12"/>
        <v>0</v>
      </c>
    </row>
    <row r="325" spans="1:8">
      <c r="A325">
        <v>22699.999999999902</v>
      </c>
      <c r="B325">
        <f t="shared" si="13"/>
        <v>24199.999999999902</v>
      </c>
      <c r="C325">
        <v>512</v>
      </c>
      <c r="D325">
        <v>985.91</v>
      </c>
      <c r="E325">
        <v>98591</v>
      </c>
      <c r="F325">
        <v>11.55</v>
      </c>
      <c r="H325">
        <f t="shared" si="12"/>
        <v>0</v>
      </c>
    </row>
    <row r="326" spans="1:8">
      <c r="A326">
        <v>22699.999999999902</v>
      </c>
      <c r="B326">
        <f t="shared" si="13"/>
        <v>24199.999999999902</v>
      </c>
      <c r="C326">
        <v>512</v>
      </c>
      <c r="D326">
        <v>977.75</v>
      </c>
      <c r="E326">
        <v>97775</v>
      </c>
      <c r="F326">
        <v>11.55</v>
      </c>
      <c r="H326">
        <f t="shared" si="12"/>
        <v>0</v>
      </c>
    </row>
    <row r="327" spans="1:8">
      <c r="A327">
        <v>22699.999999999902</v>
      </c>
      <c r="B327">
        <f t="shared" si="13"/>
        <v>24199.999999999902</v>
      </c>
      <c r="C327">
        <v>512</v>
      </c>
      <c r="D327">
        <v>908.01</v>
      </c>
      <c r="E327">
        <v>90801</v>
      </c>
      <c r="F327">
        <v>11.55</v>
      </c>
      <c r="H327">
        <f t="shared" si="12"/>
        <v>0</v>
      </c>
    </row>
    <row r="328" spans="1:8">
      <c r="A328">
        <v>22699.999999999902</v>
      </c>
      <c r="B328">
        <f t="shared" si="13"/>
        <v>24199.999999999902</v>
      </c>
      <c r="C328">
        <v>512</v>
      </c>
      <c r="D328">
        <v>934.71</v>
      </c>
      <c r="E328">
        <v>93471</v>
      </c>
      <c r="F328">
        <v>11.55</v>
      </c>
      <c r="H328">
        <f t="shared" si="12"/>
        <v>0</v>
      </c>
    </row>
    <row r="329" spans="1:8">
      <c r="A329">
        <v>22699.999999999902</v>
      </c>
      <c r="B329">
        <f t="shared" si="13"/>
        <v>24199.999999999902</v>
      </c>
      <c r="C329">
        <v>512</v>
      </c>
      <c r="D329">
        <v>945.84</v>
      </c>
      <c r="E329">
        <v>94584</v>
      </c>
      <c r="F329">
        <v>11.55</v>
      </c>
      <c r="H329">
        <f t="shared" si="12"/>
        <v>0</v>
      </c>
    </row>
    <row r="330" spans="1:8">
      <c r="A330">
        <v>22699.999999999902</v>
      </c>
      <c r="B330">
        <f t="shared" si="13"/>
        <v>24199.999999999902</v>
      </c>
      <c r="C330">
        <v>512</v>
      </c>
      <c r="D330">
        <v>975.51</v>
      </c>
      <c r="E330">
        <v>97551</v>
      </c>
      <c r="F330">
        <v>11.55</v>
      </c>
      <c r="H330">
        <f t="shared" si="12"/>
        <v>0</v>
      </c>
    </row>
    <row r="331" spans="1:8">
      <c r="A331">
        <v>22699.999999999902</v>
      </c>
      <c r="B331">
        <f t="shared" si="13"/>
        <v>24199.999999999902</v>
      </c>
      <c r="C331">
        <v>512</v>
      </c>
      <c r="D331">
        <v>972.05</v>
      </c>
      <c r="E331">
        <v>97205</v>
      </c>
      <c r="F331">
        <v>11.55</v>
      </c>
      <c r="H331">
        <f t="shared" si="12"/>
        <v>0</v>
      </c>
    </row>
    <row r="332" spans="1:8">
      <c r="A332">
        <v>43299.999999999898</v>
      </c>
      <c r="B332">
        <f t="shared" si="13"/>
        <v>44799.999999999898</v>
      </c>
      <c r="C332">
        <v>1024</v>
      </c>
      <c r="D332">
        <v>1540</v>
      </c>
      <c r="E332">
        <v>154000</v>
      </c>
      <c r="F332">
        <v>51.51</v>
      </c>
      <c r="H332">
        <f t="shared" si="12"/>
        <v>0</v>
      </c>
    </row>
    <row r="333" spans="1:8">
      <c r="A333">
        <v>43299.999999999898</v>
      </c>
      <c r="B333">
        <f t="shared" si="13"/>
        <v>44799.999999999898</v>
      </c>
      <c r="C333">
        <v>1024</v>
      </c>
      <c r="D333">
        <v>1550</v>
      </c>
      <c r="E333">
        <v>155000</v>
      </c>
      <c r="F333">
        <v>51.51</v>
      </c>
      <c r="H333">
        <f t="shared" si="12"/>
        <v>0</v>
      </c>
    </row>
    <row r="334" spans="1:8">
      <c r="A334">
        <v>43299.999999999898</v>
      </c>
      <c r="B334">
        <f t="shared" si="13"/>
        <v>44799.999999999898</v>
      </c>
      <c r="C334">
        <v>1024</v>
      </c>
      <c r="D334">
        <v>1520</v>
      </c>
      <c r="E334">
        <v>152000</v>
      </c>
      <c r="F334">
        <v>51.51</v>
      </c>
      <c r="H334">
        <f t="shared" si="12"/>
        <v>0</v>
      </c>
    </row>
    <row r="335" spans="1:8">
      <c r="A335">
        <v>42699.999999999898</v>
      </c>
      <c r="B335">
        <f t="shared" si="13"/>
        <v>44199.999999999898</v>
      </c>
      <c r="C335">
        <v>1024</v>
      </c>
      <c r="D335">
        <v>1440</v>
      </c>
      <c r="E335">
        <v>144000</v>
      </c>
      <c r="F335">
        <v>51.51</v>
      </c>
      <c r="H335">
        <f t="shared" si="12"/>
        <v>0</v>
      </c>
    </row>
    <row r="336" spans="1:8">
      <c r="A336">
        <v>43099.999999999898</v>
      </c>
      <c r="B336">
        <f t="shared" si="13"/>
        <v>44599.999999999898</v>
      </c>
      <c r="C336">
        <v>1024</v>
      </c>
      <c r="D336">
        <v>1490</v>
      </c>
      <c r="E336">
        <v>149000</v>
      </c>
      <c r="F336">
        <v>51.51</v>
      </c>
      <c r="H336">
        <f t="shared" si="12"/>
        <v>0</v>
      </c>
    </row>
    <row r="337" spans="1:8">
      <c r="A337">
        <v>43099.999999999898</v>
      </c>
      <c r="B337">
        <f t="shared" si="13"/>
        <v>44599.999999999898</v>
      </c>
      <c r="C337">
        <v>1024</v>
      </c>
      <c r="D337">
        <v>1490</v>
      </c>
      <c r="E337">
        <v>149000</v>
      </c>
      <c r="F337">
        <v>51.51</v>
      </c>
      <c r="H337">
        <f t="shared" si="12"/>
        <v>0</v>
      </c>
    </row>
    <row r="338" spans="1:8">
      <c r="A338">
        <v>43299.999999999898</v>
      </c>
      <c r="B338">
        <f t="shared" si="13"/>
        <v>44799.999999999898</v>
      </c>
      <c r="C338">
        <v>1024</v>
      </c>
      <c r="D338">
        <v>1570</v>
      </c>
      <c r="E338">
        <v>157000</v>
      </c>
      <c r="F338">
        <v>54.706800000000001</v>
      </c>
      <c r="H338">
        <f t="shared" si="12"/>
        <v>0</v>
      </c>
    </row>
    <row r="339" spans="1:8">
      <c r="A339">
        <v>50899.999999999898</v>
      </c>
      <c r="B339">
        <f t="shared" si="13"/>
        <v>52399.999999999898</v>
      </c>
      <c r="C339">
        <v>1024</v>
      </c>
      <c r="D339">
        <v>1580</v>
      </c>
      <c r="E339">
        <v>158000</v>
      </c>
      <c r="F339">
        <v>65.096400000000003</v>
      </c>
      <c r="H339">
        <f t="shared" si="12"/>
        <v>0</v>
      </c>
    </row>
    <row r="340" spans="1:8">
      <c r="A340">
        <v>43299.999999999898</v>
      </c>
      <c r="B340">
        <f t="shared" si="13"/>
        <v>44799.999999999898</v>
      </c>
      <c r="C340">
        <v>1024</v>
      </c>
      <c r="D340">
        <v>1550</v>
      </c>
      <c r="E340">
        <v>155000</v>
      </c>
      <c r="F340">
        <v>51.51</v>
      </c>
      <c r="H340">
        <f t="shared" si="12"/>
        <v>0</v>
      </c>
    </row>
    <row r="341" spans="1:8">
      <c r="A341">
        <v>43299.999999999898</v>
      </c>
      <c r="B341">
        <f t="shared" si="13"/>
        <v>44799.999999999898</v>
      </c>
      <c r="C341">
        <v>1024</v>
      </c>
      <c r="D341">
        <v>1570</v>
      </c>
      <c r="E341">
        <v>157000</v>
      </c>
      <c r="F341">
        <v>54.706800000000001</v>
      </c>
      <c r="H341">
        <f t="shared" si="12"/>
        <v>0</v>
      </c>
    </row>
    <row r="342" spans="1:8">
      <c r="A342">
        <v>77999.999999999898</v>
      </c>
      <c r="B342">
        <f t="shared" si="13"/>
        <v>79499.999999999898</v>
      </c>
      <c r="C342">
        <v>1024</v>
      </c>
      <c r="D342">
        <v>2300</v>
      </c>
      <c r="E342">
        <v>230000</v>
      </c>
      <c r="F342">
        <v>91.47</v>
      </c>
      <c r="H342">
        <f t="shared" si="12"/>
        <v>0</v>
      </c>
    </row>
    <row r="343" spans="1:8">
      <c r="A343">
        <v>80299.999999999898</v>
      </c>
      <c r="B343">
        <f t="shared" si="13"/>
        <v>81799.999999999898</v>
      </c>
      <c r="C343">
        <v>1024</v>
      </c>
      <c r="D343">
        <v>2470</v>
      </c>
      <c r="E343">
        <v>247000</v>
      </c>
      <c r="F343">
        <v>91.47</v>
      </c>
      <c r="H343">
        <f t="shared" si="12"/>
        <v>0</v>
      </c>
    </row>
    <row r="344" spans="1:8">
      <c r="A344">
        <v>80399.999999999898</v>
      </c>
      <c r="B344">
        <f t="shared" si="13"/>
        <v>81899.999999999898</v>
      </c>
      <c r="C344">
        <v>1024</v>
      </c>
      <c r="D344">
        <v>2640</v>
      </c>
      <c r="E344">
        <v>264000</v>
      </c>
      <c r="F344">
        <v>91.47</v>
      </c>
      <c r="H344">
        <f t="shared" si="12"/>
        <v>0</v>
      </c>
    </row>
    <row r="345" spans="1:8">
      <c r="A345">
        <v>80499.999999999898</v>
      </c>
      <c r="B345">
        <f t="shared" si="13"/>
        <v>81999.999999999898</v>
      </c>
      <c r="C345">
        <v>1024</v>
      </c>
      <c r="D345">
        <v>2770</v>
      </c>
      <c r="E345">
        <v>277000</v>
      </c>
      <c r="F345">
        <v>91.47</v>
      </c>
      <c r="H345">
        <f t="shared" si="12"/>
        <v>0</v>
      </c>
    </row>
    <row r="346" spans="1:8">
      <c r="A346">
        <v>80299.999999999898</v>
      </c>
      <c r="B346">
        <f t="shared" si="13"/>
        <v>81799.999999999898</v>
      </c>
      <c r="C346">
        <v>1024</v>
      </c>
      <c r="D346">
        <v>2520</v>
      </c>
      <c r="E346">
        <v>252000</v>
      </c>
      <c r="F346">
        <v>91.47</v>
      </c>
      <c r="H346">
        <f t="shared" si="12"/>
        <v>0</v>
      </c>
    </row>
    <row r="347" spans="1:8">
      <c r="A347">
        <v>80199.999999999898</v>
      </c>
      <c r="B347">
        <f t="shared" si="13"/>
        <v>81699.999999999898</v>
      </c>
      <c r="C347">
        <v>1024</v>
      </c>
      <c r="D347">
        <v>2710</v>
      </c>
      <c r="E347">
        <v>271000</v>
      </c>
      <c r="F347">
        <v>91.47</v>
      </c>
      <c r="H347">
        <f t="shared" si="12"/>
        <v>0</v>
      </c>
    </row>
    <row r="348" spans="1:8">
      <c r="A348">
        <v>80399.999999999898</v>
      </c>
      <c r="B348">
        <f t="shared" si="13"/>
        <v>81899.999999999898</v>
      </c>
      <c r="C348">
        <v>1024</v>
      </c>
      <c r="D348">
        <v>2610</v>
      </c>
      <c r="E348">
        <v>261000</v>
      </c>
      <c r="F348">
        <v>91.47</v>
      </c>
      <c r="H348">
        <f t="shared" si="12"/>
        <v>0</v>
      </c>
    </row>
    <row r="349" spans="1:8">
      <c r="A349">
        <v>77899.999999999898</v>
      </c>
      <c r="B349">
        <f t="shared" si="13"/>
        <v>79399.999999999898</v>
      </c>
      <c r="C349">
        <v>1024</v>
      </c>
      <c r="D349">
        <v>2280</v>
      </c>
      <c r="E349">
        <v>228000</v>
      </c>
      <c r="F349">
        <v>91.47</v>
      </c>
      <c r="H349">
        <f t="shared" si="12"/>
        <v>0</v>
      </c>
    </row>
    <row r="350" spans="1:8">
      <c r="A350">
        <v>78099.999999999898</v>
      </c>
      <c r="B350">
        <f t="shared" si="13"/>
        <v>79599.999999999898</v>
      </c>
      <c r="C350">
        <v>1024</v>
      </c>
      <c r="D350">
        <v>2330</v>
      </c>
      <c r="E350">
        <v>233000</v>
      </c>
      <c r="F350">
        <v>91.47</v>
      </c>
      <c r="H350">
        <f t="shared" si="12"/>
        <v>0</v>
      </c>
    </row>
    <row r="351" spans="1:8">
      <c r="A351">
        <v>78199.999999999898</v>
      </c>
      <c r="B351">
        <f t="shared" si="13"/>
        <v>79699.999999999898</v>
      </c>
      <c r="C351">
        <v>1024</v>
      </c>
      <c r="D351">
        <v>2340</v>
      </c>
      <c r="E351">
        <v>234000</v>
      </c>
      <c r="F351">
        <v>91.47</v>
      </c>
      <c r="H351">
        <f t="shared" si="12"/>
        <v>0</v>
      </c>
    </row>
    <row r="352" spans="1:8">
      <c r="A352">
        <v>18090</v>
      </c>
      <c r="B352">
        <f t="shared" si="13"/>
        <v>19590</v>
      </c>
      <c r="C352">
        <v>64</v>
      </c>
      <c r="D352">
        <v>365.84</v>
      </c>
      <c r="E352">
        <v>36584</v>
      </c>
      <c r="F352">
        <v>11.55</v>
      </c>
      <c r="H352">
        <f t="shared" si="12"/>
        <v>0</v>
      </c>
    </row>
    <row r="353" spans="1:8">
      <c r="A353">
        <v>17450</v>
      </c>
      <c r="B353">
        <f t="shared" si="13"/>
        <v>18950</v>
      </c>
      <c r="C353">
        <v>64</v>
      </c>
      <c r="D353">
        <v>361.21</v>
      </c>
      <c r="E353">
        <v>36121</v>
      </c>
      <c r="F353">
        <v>11.55</v>
      </c>
      <c r="H353">
        <f t="shared" si="12"/>
        <v>0</v>
      </c>
    </row>
    <row r="354" spans="1:8">
      <c r="A354">
        <v>18090</v>
      </c>
      <c r="B354">
        <f t="shared" si="13"/>
        <v>19590</v>
      </c>
      <c r="C354">
        <v>64</v>
      </c>
      <c r="D354">
        <v>365.73</v>
      </c>
      <c r="E354">
        <v>36573</v>
      </c>
      <c r="F354">
        <v>11.55</v>
      </c>
      <c r="H354">
        <f t="shared" ref="H354:H417" si="14">(G354/D354)*100</f>
        <v>0</v>
      </c>
    </row>
    <row r="355" spans="1:8">
      <c r="A355">
        <v>18090</v>
      </c>
      <c r="B355">
        <f t="shared" si="13"/>
        <v>19590</v>
      </c>
      <c r="C355">
        <v>64</v>
      </c>
      <c r="D355">
        <v>369.31</v>
      </c>
      <c r="E355">
        <v>36931</v>
      </c>
      <c r="F355">
        <v>11.55</v>
      </c>
      <c r="H355">
        <f t="shared" si="14"/>
        <v>0</v>
      </c>
    </row>
    <row r="356" spans="1:8">
      <c r="A356">
        <v>10900</v>
      </c>
      <c r="B356">
        <f t="shared" si="13"/>
        <v>12400</v>
      </c>
      <c r="C356">
        <v>64</v>
      </c>
      <c r="D356">
        <v>350.13</v>
      </c>
      <c r="E356">
        <v>35013</v>
      </c>
      <c r="F356">
        <v>11.55</v>
      </c>
      <c r="G356">
        <v>320.82</v>
      </c>
      <c r="H356">
        <f t="shared" si="14"/>
        <v>91.628823579813215</v>
      </c>
    </row>
    <row r="357" spans="1:8">
      <c r="A357">
        <v>18090</v>
      </c>
      <c r="B357">
        <f t="shared" si="13"/>
        <v>19590</v>
      </c>
      <c r="C357">
        <v>64</v>
      </c>
      <c r="D357">
        <v>367.06</v>
      </c>
      <c r="E357">
        <v>36706</v>
      </c>
      <c r="F357">
        <v>11.55</v>
      </c>
      <c r="H357">
        <f t="shared" si="14"/>
        <v>0</v>
      </c>
    </row>
    <row r="358" spans="1:8">
      <c r="A358">
        <v>9359.9999999999909</v>
      </c>
      <c r="B358">
        <f t="shared" si="13"/>
        <v>10859.999999999991</v>
      </c>
      <c r="C358">
        <v>64</v>
      </c>
      <c r="D358">
        <v>323.12</v>
      </c>
      <c r="E358">
        <v>32312</v>
      </c>
      <c r="F358">
        <v>11.55</v>
      </c>
      <c r="H358">
        <f t="shared" si="14"/>
        <v>0</v>
      </c>
    </row>
    <row r="359" spans="1:8">
      <c r="A359">
        <v>10870</v>
      </c>
      <c r="B359">
        <f t="shared" si="13"/>
        <v>12370</v>
      </c>
      <c r="C359">
        <v>64</v>
      </c>
      <c r="D359">
        <v>344.1</v>
      </c>
      <c r="E359">
        <v>34410</v>
      </c>
      <c r="F359">
        <v>11.55</v>
      </c>
      <c r="G359">
        <v>317.44</v>
      </c>
      <c r="H359">
        <f t="shared" si="14"/>
        <v>92.252252252252248</v>
      </c>
    </row>
    <row r="360" spans="1:8">
      <c r="A360">
        <v>18090</v>
      </c>
      <c r="B360">
        <f t="shared" si="13"/>
        <v>19590</v>
      </c>
      <c r="C360">
        <v>64</v>
      </c>
      <c r="D360">
        <v>365.41</v>
      </c>
      <c r="E360">
        <v>36541</v>
      </c>
      <c r="F360">
        <v>11.55</v>
      </c>
      <c r="H360">
        <f t="shared" si="14"/>
        <v>0</v>
      </c>
    </row>
    <row r="361" spans="1:8">
      <c r="A361">
        <v>18090</v>
      </c>
      <c r="B361">
        <f t="shared" si="13"/>
        <v>19590</v>
      </c>
      <c r="C361">
        <v>64</v>
      </c>
      <c r="D361">
        <v>366.9</v>
      </c>
      <c r="E361">
        <v>36690</v>
      </c>
      <c r="F361">
        <v>11.55</v>
      </c>
      <c r="H361">
        <f t="shared" si="14"/>
        <v>0</v>
      </c>
    </row>
    <row r="362" spans="1:8">
      <c r="A362">
        <v>21399.999999999902</v>
      </c>
      <c r="B362">
        <f t="shared" si="13"/>
        <v>22899.999999999902</v>
      </c>
      <c r="C362">
        <v>127.99999999999901</v>
      </c>
      <c r="D362">
        <v>491.41</v>
      </c>
      <c r="E362">
        <v>49141</v>
      </c>
      <c r="F362">
        <v>11.55</v>
      </c>
      <c r="H362">
        <f t="shared" si="14"/>
        <v>0</v>
      </c>
    </row>
    <row r="363" spans="1:8">
      <c r="A363">
        <v>21099.999999999902</v>
      </c>
      <c r="B363">
        <f t="shared" si="13"/>
        <v>22599.999999999902</v>
      </c>
      <c r="C363">
        <v>127.99999999999901</v>
      </c>
      <c r="D363">
        <v>533.09</v>
      </c>
      <c r="E363">
        <v>53309</v>
      </c>
      <c r="F363">
        <v>11.55</v>
      </c>
      <c r="G363">
        <v>453.45</v>
      </c>
      <c r="H363">
        <f t="shared" si="14"/>
        <v>85.060683937046264</v>
      </c>
    </row>
    <row r="364" spans="1:8">
      <c r="A364">
        <v>21099.999999999902</v>
      </c>
      <c r="B364">
        <f t="shared" si="13"/>
        <v>22599.999999999902</v>
      </c>
      <c r="C364">
        <v>127.99999999999901</v>
      </c>
      <c r="D364">
        <v>546.9</v>
      </c>
      <c r="E364">
        <v>54690</v>
      </c>
      <c r="F364">
        <v>11.55</v>
      </c>
      <c r="G364">
        <v>453.45</v>
      </c>
      <c r="H364">
        <f t="shared" si="14"/>
        <v>82.912781130005484</v>
      </c>
    </row>
    <row r="365" spans="1:8">
      <c r="A365">
        <v>21099.999999999902</v>
      </c>
      <c r="B365">
        <f t="shared" si="13"/>
        <v>22599.999999999902</v>
      </c>
      <c r="C365">
        <v>127.99999999999901</v>
      </c>
      <c r="D365">
        <v>543.21</v>
      </c>
      <c r="E365">
        <v>54321</v>
      </c>
      <c r="F365">
        <v>11.55</v>
      </c>
      <c r="G365">
        <v>453.45</v>
      </c>
      <c r="H365">
        <f t="shared" si="14"/>
        <v>83.476003755453689</v>
      </c>
    </row>
    <row r="366" spans="1:8">
      <c r="A366">
        <v>21099.999999999902</v>
      </c>
      <c r="B366">
        <f t="shared" si="13"/>
        <v>22599.999999999902</v>
      </c>
      <c r="C366">
        <v>127.99999999999901</v>
      </c>
      <c r="D366">
        <v>549.6</v>
      </c>
      <c r="E366">
        <v>54960</v>
      </c>
      <c r="F366">
        <v>11.55</v>
      </c>
      <c r="G366">
        <v>453.45</v>
      </c>
      <c r="H366">
        <f t="shared" si="14"/>
        <v>82.505458515283834</v>
      </c>
    </row>
    <row r="367" spans="1:8">
      <c r="A367">
        <v>21099.999999999902</v>
      </c>
      <c r="B367">
        <f t="shared" si="13"/>
        <v>22599.999999999902</v>
      </c>
      <c r="C367">
        <v>127.99999999999901</v>
      </c>
      <c r="D367">
        <v>552.57000000000005</v>
      </c>
      <c r="E367">
        <v>55257</v>
      </c>
      <c r="F367">
        <v>11.55</v>
      </c>
      <c r="G367">
        <v>453.45</v>
      </c>
      <c r="H367">
        <f t="shared" si="14"/>
        <v>82.062001194418798</v>
      </c>
    </row>
    <row r="368" spans="1:8">
      <c r="A368">
        <v>20799.999999999902</v>
      </c>
      <c r="B368">
        <f t="shared" si="13"/>
        <v>22299.999999999902</v>
      </c>
      <c r="C368">
        <v>127.99999999999901</v>
      </c>
      <c r="D368">
        <v>567.28</v>
      </c>
      <c r="E368">
        <v>56728</v>
      </c>
      <c r="F368">
        <v>11.55</v>
      </c>
      <c r="H368">
        <f t="shared" si="14"/>
        <v>0</v>
      </c>
    </row>
    <row r="369" spans="1:8">
      <c r="A369">
        <v>20799.999999999902</v>
      </c>
      <c r="B369">
        <f t="shared" si="13"/>
        <v>22299.999999999902</v>
      </c>
      <c r="C369">
        <v>127.99999999999901</v>
      </c>
      <c r="D369">
        <v>569.02</v>
      </c>
      <c r="E369">
        <v>56902</v>
      </c>
      <c r="F369">
        <v>11.55</v>
      </c>
      <c r="H369">
        <f t="shared" si="14"/>
        <v>0</v>
      </c>
    </row>
    <row r="370" spans="1:8">
      <c r="A370">
        <v>21399.999999999902</v>
      </c>
      <c r="B370">
        <f t="shared" si="13"/>
        <v>22899.999999999902</v>
      </c>
      <c r="C370">
        <v>127.99999999999901</v>
      </c>
      <c r="D370">
        <v>497.44</v>
      </c>
      <c r="E370">
        <v>49744</v>
      </c>
      <c r="F370">
        <v>11.55</v>
      </c>
      <c r="H370">
        <f t="shared" si="14"/>
        <v>0</v>
      </c>
    </row>
    <row r="371" spans="1:8">
      <c r="A371">
        <v>20799.999999999902</v>
      </c>
      <c r="B371">
        <f t="shared" si="13"/>
        <v>22299.999999999902</v>
      </c>
      <c r="C371">
        <v>127.99999999999901</v>
      </c>
      <c r="D371">
        <v>566.5</v>
      </c>
      <c r="E371">
        <v>56650</v>
      </c>
      <c r="F371">
        <v>11.55</v>
      </c>
      <c r="H371">
        <f t="shared" si="14"/>
        <v>0</v>
      </c>
    </row>
    <row r="372" spans="1:8">
      <c r="A372">
        <v>22699.999999999902</v>
      </c>
      <c r="B372">
        <f t="shared" si="13"/>
        <v>24199.999999999902</v>
      </c>
      <c r="C372">
        <v>512</v>
      </c>
      <c r="D372">
        <v>982.06</v>
      </c>
      <c r="E372">
        <v>98206</v>
      </c>
      <c r="F372">
        <v>11.55</v>
      </c>
      <c r="H372">
        <f t="shared" si="14"/>
        <v>0</v>
      </c>
    </row>
    <row r="373" spans="1:8">
      <c r="A373">
        <v>22599.999999999902</v>
      </c>
      <c r="B373">
        <f t="shared" si="13"/>
        <v>24099.999999999902</v>
      </c>
      <c r="C373">
        <v>255.99999999999901</v>
      </c>
      <c r="D373">
        <v>759.28</v>
      </c>
      <c r="E373">
        <v>75928</v>
      </c>
      <c r="F373">
        <v>11.55</v>
      </c>
      <c r="H373">
        <f t="shared" si="14"/>
        <v>0</v>
      </c>
    </row>
    <row r="374" spans="1:8">
      <c r="A374">
        <v>22699.999999999902</v>
      </c>
      <c r="B374">
        <f t="shared" si="13"/>
        <v>24199.999999999902</v>
      </c>
      <c r="C374">
        <v>255.99999999999901</v>
      </c>
      <c r="D374">
        <v>835.74</v>
      </c>
      <c r="E374">
        <v>83574</v>
      </c>
      <c r="F374">
        <v>11.55</v>
      </c>
      <c r="H374">
        <f t="shared" si="14"/>
        <v>0</v>
      </c>
    </row>
    <row r="375" spans="1:8">
      <c r="A375">
        <v>22699.999999999902</v>
      </c>
      <c r="B375">
        <f t="shared" si="13"/>
        <v>24199.999999999902</v>
      </c>
      <c r="C375">
        <v>512</v>
      </c>
      <c r="D375">
        <v>944.73</v>
      </c>
      <c r="E375">
        <v>94473</v>
      </c>
      <c r="F375">
        <v>11.55</v>
      </c>
      <c r="H375">
        <f t="shared" si="14"/>
        <v>0</v>
      </c>
    </row>
    <row r="376" spans="1:8">
      <c r="A376">
        <v>22699.999999999902</v>
      </c>
      <c r="B376">
        <f t="shared" si="13"/>
        <v>24199.999999999902</v>
      </c>
      <c r="C376">
        <v>255.99999999999901</v>
      </c>
      <c r="D376">
        <v>876.26</v>
      </c>
      <c r="E376">
        <v>87626</v>
      </c>
      <c r="F376">
        <v>11.55</v>
      </c>
      <c r="H376">
        <f t="shared" si="14"/>
        <v>0</v>
      </c>
    </row>
    <row r="377" spans="1:8">
      <c r="A377">
        <v>22699.999999999902</v>
      </c>
      <c r="B377">
        <f t="shared" si="13"/>
        <v>24199.999999999902</v>
      </c>
      <c r="C377">
        <v>512</v>
      </c>
      <c r="D377">
        <v>940.07</v>
      </c>
      <c r="E377">
        <v>94007</v>
      </c>
      <c r="F377">
        <v>11.55</v>
      </c>
      <c r="H377">
        <f t="shared" si="14"/>
        <v>0</v>
      </c>
    </row>
    <row r="378" spans="1:8">
      <c r="A378">
        <v>22599.999999999902</v>
      </c>
      <c r="B378">
        <f t="shared" si="13"/>
        <v>24099.999999999902</v>
      </c>
      <c r="C378">
        <v>255.99999999999901</v>
      </c>
      <c r="D378">
        <v>722.29</v>
      </c>
      <c r="E378">
        <v>72229</v>
      </c>
      <c r="F378">
        <v>11.55</v>
      </c>
      <c r="H378">
        <f t="shared" si="14"/>
        <v>0</v>
      </c>
    </row>
    <row r="379" spans="1:8">
      <c r="A379">
        <v>22699.999999999902</v>
      </c>
      <c r="B379">
        <f t="shared" si="13"/>
        <v>24199.999999999902</v>
      </c>
      <c r="C379">
        <v>255.99999999999901</v>
      </c>
      <c r="D379">
        <v>866.55</v>
      </c>
      <c r="E379">
        <v>86655</v>
      </c>
      <c r="F379">
        <v>11.55</v>
      </c>
      <c r="H379">
        <f t="shared" si="14"/>
        <v>0</v>
      </c>
    </row>
    <row r="380" spans="1:8">
      <c r="A380">
        <v>22699.999999999902</v>
      </c>
      <c r="B380">
        <f t="shared" si="13"/>
        <v>24199.999999999902</v>
      </c>
      <c r="C380">
        <v>512</v>
      </c>
      <c r="D380">
        <v>903.7</v>
      </c>
      <c r="E380">
        <v>90370</v>
      </c>
      <c r="F380">
        <v>11.55</v>
      </c>
      <c r="H380">
        <f t="shared" si="14"/>
        <v>0</v>
      </c>
    </row>
    <row r="381" spans="1:8">
      <c r="A381">
        <v>22699.999999999902</v>
      </c>
      <c r="B381">
        <f t="shared" si="13"/>
        <v>24199.999999999902</v>
      </c>
      <c r="C381">
        <v>255.99999999999901</v>
      </c>
      <c r="D381">
        <v>860.93</v>
      </c>
      <c r="E381">
        <v>86093</v>
      </c>
      <c r="F381">
        <v>11.55</v>
      </c>
      <c r="H381">
        <f t="shared" si="14"/>
        <v>0</v>
      </c>
    </row>
    <row r="382" spans="1:8">
      <c r="A382">
        <v>53200</v>
      </c>
      <c r="B382">
        <f t="shared" si="13"/>
        <v>54700</v>
      </c>
      <c r="C382">
        <v>1024</v>
      </c>
      <c r="D382">
        <v>1690</v>
      </c>
      <c r="E382">
        <v>169000</v>
      </c>
      <c r="F382">
        <v>71.489999999999995</v>
      </c>
      <c r="H382">
        <f t="shared" si="14"/>
        <v>0</v>
      </c>
    </row>
    <row r="383" spans="1:8">
      <c r="A383">
        <v>53300</v>
      </c>
      <c r="B383">
        <f t="shared" si="13"/>
        <v>54800</v>
      </c>
      <c r="C383">
        <v>1024</v>
      </c>
      <c r="D383">
        <v>1720</v>
      </c>
      <c r="E383">
        <v>172000</v>
      </c>
      <c r="F383">
        <v>71.489999999999995</v>
      </c>
      <c r="H383">
        <f t="shared" si="14"/>
        <v>0</v>
      </c>
    </row>
    <row r="384" spans="1:8">
      <c r="A384">
        <v>70999.999999999898</v>
      </c>
      <c r="B384">
        <f t="shared" si="13"/>
        <v>72499.999999999898</v>
      </c>
      <c r="C384">
        <v>1024</v>
      </c>
      <c r="D384">
        <v>1790</v>
      </c>
      <c r="E384">
        <v>179000</v>
      </c>
      <c r="F384">
        <v>91.47</v>
      </c>
      <c r="H384">
        <f t="shared" si="14"/>
        <v>0</v>
      </c>
    </row>
    <row r="385" spans="1:8">
      <c r="A385">
        <v>53400</v>
      </c>
      <c r="B385">
        <f t="shared" si="13"/>
        <v>54900</v>
      </c>
      <c r="C385">
        <v>1024</v>
      </c>
      <c r="D385">
        <v>1760</v>
      </c>
      <c r="E385">
        <v>176000</v>
      </c>
      <c r="F385">
        <v>73.687799999999996</v>
      </c>
      <c r="H385">
        <f t="shared" si="14"/>
        <v>0</v>
      </c>
    </row>
    <row r="386" spans="1:8">
      <c r="A386">
        <v>53400</v>
      </c>
      <c r="B386">
        <f t="shared" si="13"/>
        <v>54900</v>
      </c>
      <c r="C386">
        <v>1024</v>
      </c>
      <c r="D386">
        <v>1740</v>
      </c>
      <c r="E386">
        <v>174000</v>
      </c>
      <c r="F386">
        <v>71.489999999999995</v>
      </c>
      <c r="H386">
        <f t="shared" si="14"/>
        <v>0</v>
      </c>
    </row>
    <row r="387" spans="1:8">
      <c r="A387">
        <v>70999.999999999898</v>
      </c>
      <c r="B387">
        <f t="shared" ref="B387:B450" si="15">A387+1500</f>
        <v>72499.999999999898</v>
      </c>
      <c r="C387">
        <v>1024</v>
      </c>
      <c r="D387">
        <v>1770</v>
      </c>
      <c r="E387">
        <v>177000</v>
      </c>
      <c r="F387">
        <v>91.070400000000006</v>
      </c>
      <c r="H387">
        <f t="shared" si="14"/>
        <v>0</v>
      </c>
    </row>
    <row r="388" spans="1:8">
      <c r="A388">
        <v>70999.999999999898</v>
      </c>
      <c r="B388">
        <f t="shared" si="15"/>
        <v>72499.999999999898</v>
      </c>
      <c r="C388">
        <v>1024</v>
      </c>
      <c r="D388">
        <v>1780</v>
      </c>
      <c r="E388">
        <v>178000</v>
      </c>
      <c r="F388">
        <v>91.47</v>
      </c>
      <c r="H388">
        <f t="shared" si="14"/>
        <v>0</v>
      </c>
    </row>
    <row r="389" spans="1:8">
      <c r="A389">
        <v>71099.999999999898</v>
      </c>
      <c r="B389">
        <f t="shared" si="15"/>
        <v>72599.999999999898</v>
      </c>
      <c r="C389">
        <v>1024</v>
      </c>
      <c r="D389">
        <v>1810</v>
      </c>
      <c r="E389">
        <v>181000</v>
      </c>
      <c r="F389">
        <v>91.47</v>
      </c>
      <c r="H389">
        <f t="shared" si="14"/>
        <v>0</v>
      </c>
    </row>
    <row r="390" spans="1:8">
      <c r="A390">
        <v>71099.999999999898</v>
      </c>
      <c r="B390">
        <f t="shared" si="15"/>
        <v>72599.999999999898</v>
      </c>
      <c r="C390">
        <v>1024</v>
      </c>
      <c r="D390">
        <v>1810</v>
      </c>
      <c r="E390">
        <v>181000</v>
      </c>
      <c r="F390">
        <v>91.47</v>
      </c>
      <c r="H390">
        <f t="shared" si="14"/>
        <v>0</v>
      </c>
    </row>
    <row r="391" spans="1:8">
      <c r="A391">
        <v>53400</v>
      </c>
      <c r="B391">
        <f t="shared" si="15"/>
        <v>54900</v>
      </c>
      <c r="C391">
        <v>1024</v>
      </c>
      <c r="D391">
        <v>1740</v>
      </c>
      <c r="E391">
        <v>174000</v>
      </c>
      <c r="F391">
        <v>71.489999999999995</v>
      </c>
      <c r="H391">
        <f t="shared" si="14"/>
        <v>0</v>
      </c>
    </row>
    <row r="392" spans="1:8">
      <c r="A392">
        <v>79599.999999999898</v>
      </c>
      <c r="B392">
        <f t="shared" si="15"/>
        <v>81099.999999999898</v>
      </c>
      <c r="C392">
        <v>1024</v>
      </c>
      <c r="D392">
        <v>2360</v>
      </c>
      <c r="E392">
        <v>236000</v>
      </c>
      <c r="F392">
        <v>91.47</v>
      </c>
      <c r="H392">
        <f t="shared" si="14"/>
        <v>0</v>
      </c>
    </row>
    <row r="393" spans="1:8">
      <c r="A393">
        <v>79599.999999999898</v>
      </c>
      <c r="B393">
        <f t="shared" si="15"/>
        <v>81099.999999999898</v>
      </c>
      <c r="C393">
        <v>1024</v>
      </c>
      <c r="D393">
        <v>2380</v>
      </c>
      <c r="E393">
        <v>238000</v>
      </c>
      <c r="F393">
        <v>91.47</v>
      </c>
      <c r="H393">
        <f t="shared" si="14"/>
        <v>0</v>
      </c>
    </row>
    <row r="394" spans="1:8">
      <c r="A394">
        <v>79899.999999999898</v>
      </c>
      <c r="B394">
        <f t="shared" si="15"/>
        <v>81399.999999999898</v>
      </c>
      <c r="C394">
        <v>1024</v>
      </c>
      <c r="D394">
        <v>2400</v>
      </c>
      <c r="E394">
        <v>240000</v>
      </c>
      <c r="F394">
        <v>91.47</v>
      </c>
      <c r="H394">
        <f t="shared" si="14"/>
        <v>0</v>
      </c>
    </row>
    <row r="395" spans="1:8">
      <c r="A395">
        <v>79999.999999999898</v>
      </c>
      <c r="B395">
        <f t="shared" si="15"/>
        <v>81499.999999999898</v>
      </c>
      <c r="C395">
        <v>1024</v>
      </c>
      <c r="D395">
        <v>2440</v>
      </c>
      <c r="E395">
        <v>244000</v>
      </c>
      <c r="F395">
        <v>91.47</v>
      </c>
      <c r="H395">
        <f t="shared" si="14"/>
        <v>0</v>
      </c>
    </row>
    <row r="396" spans="1:8">
      <c r="A396">
        <v>80399.999999999898</v>
      </c>
      <c r="B396">
        <f t="shared" si="15"/>
        <v>81899.999999999898</v>
      </c>
      <c r="C396">
        <v>1024</v>
      </c>
      <c r="D396">
        <v>2630</v>
      </c>
      <c r="E396">
        <v>263000</v>
      </c>
      <c r="F396">
        <v>91.47</v>
      </c>
      <c r="H396">
        <f t="shared" si="14"/>
        <v>0</v>
      </c>
    </row>
    <row r="397" spans="1:8">
      <c r="A397">
        <v>80499.999999999898</v>
      </c>
      <c r="B397">
        <f t="shared" si="15"/>
        <v>81999.999999999898</v>
      </c>
      <c r="C397">
        <v>1024</v>
      </c>
      <c r="D397">
        <v>2780</v>
      </c>
      <c r="E397">
        <v>278000</v>
      </c>
      <c r="F397">
        <v>91.47</v>
      </c>
      <c r="H397">
        <f t="shared" si="14"/>
        <v>0</v>
      </c>
    </row>
    <row r="398" spans="1:8">
      <c r="A398">
        <v>80299.999999999898</v>
      </c>
      <c r="B398">
        <f t="shared" si="15"/>
        <v>81799.999999999898</v>
      </c>
      <c r="C398">
        <v>1024</v>
      </c>
      <c r="D398">
        <v>2550</v>
      </c>
      <c r="E398">
        <v>255000</v>
      </c>
      <c r="F398">
        <v>91.47</v>
      </c>
      <c r="H398">
        <f t="shared" si="14"/>
        <v>0</v>
      </c>
    </row>
    <row r="399" spans="1:8">
      <c r="A399">
        <v>80299.999999999898</v>
      </c>
      <c r="B399">
        <f t="shared" si="15"/>
        <v>81799.999999999898</v>
      </c>
      <c r="C399">
        <v>1024</v>
      </c>
      <c r="D399">
        <v>2570</v>
      </c>
      <c r="E399">
        <v>257000</v>
      </c>
      <c r="F399">
        <v>91.47</v>
      </c>
      <c r="H399">
        <f t="shared" si="14"/>
        <v>0</v>
      </c>
    </row>
    <row r="400" spans="1:8">
      <c r="A400">
        <v>80299.999999999898</v>
      </c>
      <c r="B400">
        <f t="shared" si="15"/>
        <v>81799.999999999898</v>
      </c>
      <c r="C400">
        <v>1024</v>
      </c>
      <c r="D400">
        <v>2490</v>
      </c>
      <c r="E400">
        <v>249000</v>
      </c>
      <c r="F400">
        <v>91.47</v>
      </c>
      <c r="H400">
        <f t="shared" si="14"/>
        <v>0</v>
      </c>
    </row>
    <row r="401" spans="1:8">
      <c r="A401">
        <v>79999.999999999898</v>
      </c>
      <c r="B401">
        <f t="shared" si="15"/>
        <v>81499.999999999898</v>
      </c>
      <c r="C401">
        <v>1024</v>
      </c>
      <c r="D401">
        <v>2410</v>
      </c>
      <c r="E401">
        <v>241000</v>
      </c>
      <c r="F401">
        <v>91.47</v>
      </c>
      <c r="H401">
        <f t="shared" si="14"/>
        <v>0</v>
      </c>
    </row>
    <row r="402" spans="1:8">
      <c r="A402">
        <v>18090</v>
      </c>
      <c r="B402">
        <f t="shared" si="15"/>
        <v>19590</v>
      </c>
      <c r="C402">
        <v>64</v>
      </c>
      <c r="D402">
        <v>367.1</v>
      </c>
      <c r="E402">
        <v>36710</v>
      </c>
      <c r="F402">
        <v>11.55</v>
      </c>
      <c r="H402">
        <f t="shared" si="14"/>
        <v>0</v>
      </c>
    </row>
    <row r="403" spans="1:8">
      <c r="A403">
        <v>18090</v>
      </c>
      <c r="B403">
        <f t="shared" si="15"/>
        <v>19590</v>
      </c>
      <c r="C403">
        <v>64</v>
      </c>
      <c r="D403">
        <v>366.53</v>
      </c>
      <c r="E403">
        <v>36653</v>
      </c>
      <c r="F403">
        <v>11.55</v>
      </c>
      <c r="H403">
        <f t="shared" si="14"/>
        <v>0</v>
      </c>
    </row>
    <row r="404" spans="1:8">
      <c r="A404">
        <v>18190</v>
      </c>
      <c r="B404">
        <f t="shared" si="15"/>
        <v>19690</v>
      </c>
      <c r="C404">
        <v>64</v>
      </c>
      <c r="D404">
        <v>376.4</v>
      </c>
      <c r="E404">
        <v>37640</v>
      </c>
      <c r="F404">
        <v>11.55</v>
      </c>
      <c r="G404">
        <v>376.94</v>
      </c>
      <c r="H404">
        <f t="shared" si="14"/>
        <v>100.14346439957494</v>
      </c>
    </row>
    <row r="405" spans="1:8">
      <c r="A405">
        <v>18190</v>
      </c>
      <c r="B405">
        <f t="shared" si="15"/>
        <v>19690</v>
      </c>
      <c r="C405">
        <v>64</v>
      </c>
      <c r="D405">
        <v>375.23</v>
      </c>
      <c r="E405">
        <v>37523</v>
      </c>
      <c r="F405">
        <v>11.55</v>
      </c>
      <c r="G405">
        <v>376.94</v>
      </c>
      <c r="H405">
        <f t="shared" si="14"/>
        <v>100.45572049143192</v>
      </c>
    </row>
    <row r="406" spans="1:8">
      <c r="A406">
        <v>9359.9999999999909</v>
      </c>
      <c r="B406">
        <f t="shared" si="15"/>
        <v>10859.999999999991</v>
      </c>
      <c r="C406">
        <v>64</v>
      </c>
      <c r="D406">
        <v>312.8</v>
      </c>
      <c r="E406">
        <v>31280</v>
      </c>
      <c r="F406">
        <v>11.55</v>
      </c>
      <c r="H406">
        <f t="shared" si="14"/>
        <v>0</v>
      </c>
    </row>
    <row r="407" spans="1:8">
      <c r="A407">
        <v>10900</v>
      </c>
      <c r="B407">
        <f t="shared" si="15"/>
        <v>12400</v>
      </c>
      <c r="C407">
        <v>64</v>
      </c>
      <c r="D407">
        <v>350.63</v>
      </c>
      <c r="E407">
        <v>35063</v>
      </c>
      <c r="F407">
        <v>11.55</v>
      </c>
      <c r="G407">
        <v>320.82</v>
      </c>
      <c r="H407">
        <f t="shared" si="14"/>
        <v>91.498160454039862</v>
      </c>
    </row>
    <row r="408" spans="1:8">
      <c r="A408">
        <v>18090</v>
      </c>
      <c r="B408">
        <f t="shared" si="15"/>
        <v>19590</v>
      </c>
      <c r="C408">
        <v>64</v>
      </c>
      <c r="D408">
        <v>368.89</v>
      </c>
      <c r="E408">
        <v>36889</v>
      </c>
      <c r="F408">
        <v>11.55</v>
      </c>
      <c r="H408">
        <f t="shared" si="14"/>
        <v>0</v>
      </c>
    </row>
    <row r="409" spans="1:8">
      <c r="A409">
        <v>14540</v>
      </c>
      <c r="B409">
        <f t="shared" si="15"/>
        <v>16040</v>
      </c>
      <c r="C409">
        <v>64</v>
      </c>
      <c r="D409">
        <v>357.74</v>
      </c>
      <c r="E409">
        <v>35774</v>
      </c>
      <c r="F409">
        <v>11.55</v>
      </c>
      <c r="H409">
        <f t="shared" si="14"/>
        <v>0</v>
      </c>
    </row>
    <row r="410" spans="1:8">
      <c r="A410">
        <v>18190</v>
      </c>
      <c r="B410">
        <f t="shared" si="15"/>
        <v>19690</v>
      </c>
      <c r="C410">
        <v>64</v>
      </c>
      <c r="D410">
        <v>372.94</v>
      </c>
      <c r="E410">
        <v>37294</v>
      </c>
      <c r="F410">
        <v>11.55</v>
      </c>
      <c r="G410">
        <v>376.94</v>
      </c>
      <c r="H410">
        <f t="shared" si="14"/>
        <v>101.07255858851289</v>
      </c>
    </row>
    <row r="411" spans="1:8">
      <c r="A411">
        <v>18090</v>
      </c>
      <c r="B411">
        <f t="shared" si="15"/>
        <v>19590</v>
      </c>
      <c r="C411">
        <v>64</v>
      </c>
      <c r="D411">
        <v>369.86</v>
      </c>
      <c r="E411">
        <v>36986</v>
      </c>
      <c r="F411">
        <v>11.55</v>
      </c>
      <c r="H411">
        <f t="shared" si="14"/>
        <v>0</v>
      </c>
    </row>
    <row r="412" spans="1:8">
      <c r="A412">
        <v>21099.999999999902</v>
      </c>
      <c r="B412">
        <f t="shared" si="15"/>
        <v>22599.999999999902</v>
      </c>
      <c r="C412">
        <v>127.99999999999901</v>
      </c>
      <c r="D412">
        <v>549.14</v>
      </c>
      <c r="E412">
        <v>54914</v>
      </c>
      <c r="F412">
        <v>11.55</v>
      </c>
      <c r="G412">
        <v>453.45</v>
      </c>
      <c r="H412">
        <f t="shared" si="14"/>
        <v>82.57457114761263</v>
      </c>
    </row>
    <row r="413" spans="1:8">
      <c r="A413">
        <v>21099.999999999902</v>
      </c>
      <c r="B413">
        <f t="shared" si="15"/>
        <v>22599.999999999902</v>
      </c>
      <c r="C413">
        <v>127.99999999999901</v>
      </c>
      <c r="D413">
        <v>556.14</v>
      </c>
      <c r="E413">
        <v>55614</v>
      </c>
      <c r="F413">
        <v>11.55</v>
      </c>
      <c r="G413">
        <v>453.45</v>
      </c>
      <c r="H413">
        <f t="shared" si="14"/>
        <v>81.53522494335958</v>
      </c>
    </row>
    <row r="414" spans="1:8">
      <c r="A414">
        <v>21099.999999999902</v>
      </c>
      <c r="B414">
        <f t="shared" si="15"/>
        <v>22599.999999999902</v>
      </c>
      <c r="C414">
        <v>127.99999999999901</v>
      </c>
      <c r="D414">
        <v>550.07000000000005</v>
      </c>
      <c r="E414">
        <v>55007</v>
      </c>
      <c r="F414">
        <v>11.55</v>
      </c>
      <c r="G414">
        <v>453.45</v>
      </c>
      <c r="H414">
        <f t="shared" si="14"/>
        <v>82.434962822913434</v>
      </c>
    </row>
    <row r="415" spans="1:8">
      <c r="A415">
        <v>20599.999999999902</v>
      </c>
      <c r="B415">
        <f t="shared" si="15"/>
        <v>22099.999999999902</v>
      </c>
      <c r="C415">
        <v>127.99999999999901</v>
      </c>
      <c r="D415">
        <v>570.09</v>
      </c>
      <c r="E415">
        <v>57009</v>
      </c>
      <c r="F415">
        <v>11.55</v>
      </c>
      <c r="H415">
        <f t="shared" si="14"/>
        <v>0</v>
      </c>
    </row>
    <row r="416" spans="1:8">
      <c r="A416">
        <v>21099.999999999902</v>
      </c>
      <c r="B416">
        <f t="shared" si="15"/>
        <v>22599.999999999902</v>
      </c>
      <c r="C416">
        <v>127.99999999999901</v>
      </c>
      <c r="D416">
        <v>552.80999999999995</v>
      </c>
      <c r="E416">
        <v>55280.999999999898</v>
      </c>
      <c r="F416">
        <v>11.55</v>
      </c>
      <c r="G416">
        <v>453.45</v>
      </c>
      <c r="H416">
        <f t="shared" si="14"/>
        <v>82.026374341998164</v>
      </c>
    </row>
    <row r="417" spans="1:8">
      <c r="A417">
        <v>20899.999999999902</v>
      </c>
      <c r="B417">
        <f t="shared" si="15"/>
        <v>22399.999999999902</v>
      </c>
      <c r="C417">
        <v>127.99999999999901</v>
      </c>
      <c r="D417">
        <v>564.95000000000005</v>
      </c>
      <c r="E417">
        <v>56495</v>
      </c>
      <c r="F417">
        <v>11.55</v>
      </c>
      <c r="H417">
        <f t="shared" si="14"/>
        <v>0</v>
      </c>
    </row>
    <row r="418" spans="1:8">
      <c r="A418">
        <v>20599.999999999902</v>
      </c>
      <c r="B418">
        <f t="shared" si="15"/>
        <v>22099.999999999902</v>
      </c>
      <c r="C418">
        <v>127.99999999999901</v>
      </c>
      <c r="D418">
        <v>570.71</v>
      </c>
      <c r="E418">
        <v>57071</v>
      </c>
      <c r="F418">
        <v>11.55</v>
      </c>
      <c r="H418">
        <f t="shared" ref="H418:H481" si="16">(G418/D418)*100</f>
        <v>0</v>
      </c>
    </row>
    <row r="419" spans="1:8">
      <c r="A419">
        <v>20799.999999999902</v>
      </c>
      <c r="B419">
        <f t="shared" si="15"/>
        <v>22299.999999999902</v>
      </c>
      <c r="C419">
        <v>127.99999999999901</v>
      </c>
      <c r="D419">
        <v>569.23</v>
      </c>
      <c r="E419">
        <v>56923</v>
      </c>
      <c r="F419">
        <v>11.55</v>
      </c>
      <c r="H419">
        <f t="shared" si="16"/>
        <v>0</v>
      </c>
    </row>
    <row r="420" spans="1:8">
      <c r="A420">
        <v>20699.999999999902</v>
      </c>
      <c r="B420">
        <f t="shared" si="15"/>
        <v>22199.999999999902</v>
      </c>
      <c r="C420">
        <v>127.99999999999901</v>
      </c>
      <c r="D420">
        <v>569.96</v>
      </c>
      <c r="E420">
        <v>56996</v>
      </c>
      <c r="F420">
        <v>11.55</v>
      </c>
      <c r="H420">
        <f t="shared" si="16"/>
        <v>0</v>
      </c>
    </row>
    <row r="421" spans="1:8">
      <c r="A421">
        <v>21099.999999999902</v>
      </c>
      <c r="B421">
        <f t="shared" si="15"/>
        <v>22599.999999999902</v>
      </c>
      <c r="C421">
        <v>127.99999999999901</v>
      </c>
      <c r="D421">
        <v>555.96</v>
      </c>
      <c r="E421">
        <v>55596</v>
      </c>
      <c r="F421">
        <v>11.55</v>
      </c>
      <c r="G421">
        <v>453.45</v>
      </c>
      <c r="H421">
        <f t="shared" si="16"/>
        <v>81.561623138355259</v>
      </c>
    </row>
    <row r="422" spans="1:8">
      <c r="A422">
        <v>22699.999999999902</v>
      </c>
      <c r="B422">
        <f t="shared" si="15"/>
        <v>24199.999999999902</v>
      </c>
      <c r="C422">
        <v>255.99999999999901</v>
      </c>
      <c r="D422">
        <v>859.9</v>
      </c>
      <c r="E422">
        <v>85990</v>
      </c>
      <c r="F422">
        <v>11.55</v>
      </c>
      <c r="H422">
        <f t="shared" si="16"/>
        <v>0</v>
      </c>
    </row>
    <row r="423" spans="1:8">
      <c r="A423">
        <v>22699.999999999902</v>
      </c>
      <c r="B423">
        <f t="shared" si="15"/>
        <v>24199.999999999902</v>
      </c>
      <c r="C423">
        <v>255.99999999999901</v>
      </c>
      <c r="D423">
        <v>874.36</v>
      </c>
      <c r="E423">
        <v>87436</v>
      </c>
      <c r="F423">
        <v>11.55</v>
      </c>
      <c r="H423">
        <f t="shared" si="16"/>
        <v>0</v>
      </c>
    </row>
    <row r="424" spans="1:8">
      <c r="A424">
        <v>22699.999999999902</v>
      </c>
      <c r="B424">
        <f t="shared" si="15"/>
        <v>24199.999999999902</v>
      </c>
      <c r="C424">
        <v>255.99999999999901</v>
      </c>
      <c r="D424">
        <v>829.89</v>
      </c>
      <c r="E424">
        <v>82989</v>
      </c>
      <c r="F424">
        <v>11.55</v>
      </c>
      <c r="H424">
        <f t="shared" si="16"/>
        <v>0</v>
      </c>
    </row>
    <row r="425" spans="1:8">
      <c r="A425">
        <v>22699.999999999902</v>
      </c>
      <c r="B425">
        <f t="shared" si="15"/>
        <v>24199.999999999902</v>
      </c>
      <c r="C425">
        <v>255.99999999999901</v>
      </c>
      <c r="D425">
        <v>853.94</v>
      </c>
      <c r="E425">
        <v>85394</v>
      </c>
      <c r="F425">
        <v>11.55</v>
      </c>
      <c r="H425">
        <f t="shared" si="16"/>
        <v>0</v>
      </c>
    </row>
    <row r="426" spans="1:8">
      <c r="A426">
        <v>22699.999999999902</v>
      </c>
      <c r="B426">
        <f t="shared" si="15"/>
        <v>24199.999999999902</v>
      </c>
      <c r="C426">
        <v>255.99999999999901</v>
      </c>
      <c r="D426">
        <v>860.62</v>
      </c>
      <c r="E426">
        <v>86062</v>
      </c>
      <c r="F426">
        <v>11.55</v>
      </c>
      <c r="H426">
        <f t="shared" si="16"/>
        <v>0</v>
      </c>
    </row>
    <row r="427" spans="1:8">
      <c r="A427">
        <v>22699.999999999902</v>
      </c>
      <c r="B427">
        <f t="shared" si="15"/>
        <v>24199.999999999902</v>
      </c>
      <c r="C427">
        <v>255.99999999999901</v>
      </c>
      <c r="D427">
        <v>879.79</v>
      </c>
      <c r="E427">
        <v>87979</v>
      </c>
      <c r="F427">
        <v>11.55</v>
      </c>
      <c r="H427">
        <f t="shared" si="16"/>
        <v>0</v>
      </c>
    </row>
    <row r="428" spans="1:8">
      <c r="A428">
        <v>22699.999999999902</v>
      </c>
      <c r="B428">
        <f t="shared" si="15"/>
        <v>24199.999999999902</v>
      </c>
      <c r="C428">
        <v>255.99999999999901</v>
      </c>
      <c r="D428">
        <v>828.65</v>
      </c>
      <c r="E428">
        <v>82865</v>
      </c>
      <c r="F428">
        <v>11.55</v>
      </c>
      <c r="H428">
        <f t="shared" si="16"/>
        <v>0</v>
      </c>
    </row>
    <row r="429" spans="1:8">
      <c r="A429">
        <v>22699.999999999902</v>
      </c>
      <c r="B429">
        <f t="shared" si="15"/>
        <v>24199.999999999902</v>
      </c>
      <c r="C429">
        <v>512</v>
      </c>
      <c r="D429">
        <v>934.52</v>
      </c>
      <c r="E429">
        <v>93452</v>
      </c>
      <c r="F429">
        <v>11.55</v>
      </c>
      <c r="H429">
        <f t="shared" si="16"/>
        <v>0</v>
      </c>
    </row>
    <row r="430" spans="1:8">
      <c r="A430">
        <v>22699.999999999902</v>
      </c>
      <c r="B430">
        <f t="shared" si="15"/>
        <v>24199.999999999902</v>
      </c>
      <c r="C430">
        <v>512</v>
      </c>
      <c r="D430">
        <v>918.95</v>
      </c>
      <c r="E430">
        <v>91895</v>
      </c>
      <c r="F430">
        <v>11.55</v>
      </c>
      <c r="H430">
        <f t="shared" si="16"/>
        <v>0</v>
      </c>
    </row>
    <row r="431" spans="1:8">
      <c r="A431">
        <v>22699.999999999902</v>
      </c>
      <c r="B431">
        <f t="shared" si="15"/>
        <v>24199.999999999902</v>
      </c>
      <c r="C431">
        <v>512</v>
      </c>
      <c r="D431">
        <v>917.03</v>
      </c>
      <c r="E431">
        <v>91703</v>
      </c>
      <c r="F431">
        <v>11.55</v>
      </c>
      <c r="H431">
        <f t="shared" si="16"/>
        <v>0</v>
      </c>
    </row>
    <row r="432" spans="1:8">
      <c r="A432">
        <v>53200</v>
      </c>
      <c r="B432">
        <f t="shared" si="15"/>
        <v>54700</v>
      </c>
      <c r="C432">
        <v>1024</v>
      </c>
      <c r="D432">
        <v>1610</v>
      </c>
      <c r="E432">
        <v>161000</v>
      </c>
      <c r="F432">
        <v>71.489999999999995</v>
      </c>
      <c r="H432">
        <f t="shared" si="16"/>
        <v>0</v>
      </c>
    </row>
    <row r="433" spans="1:8">
      <c r="A433">
        <v>43299.999999999898</v>
      </c>
      <c r="B433">
        <f t="shared" si="15"/>
        <v>44799.999999999898</v>
      </c>
      <c r="C433">
        <v>1024</v>
      </c>
      <c r="D433">
        <v>1570</v>
      </c>
      <c r="E433">
        <v>157000</v>
      </c>
      <c r="F433">
        <v>54.706800000000001</v>
      </c>
      <c r="H433">
        <f t="shared" si="16"/>
        <v>0</v>
      </c>
    </row>
    <row r="434" spans="1:8">
      <c r="A434">
        <v>53200</v>
      </c>
      <c r="B434">
        <f t="shared" si="15"/>
        <v>54700</v>
      </c>
      <c r="C434">
        <v>1024</v>
      </c>
      <c r="D434">
        <v>1600</v>
      </c>
      <c r="E434">
        <v>160000</v>
      </c>
      <c r="F434">
        <v>71.489999999999995</v>
      </c>
      <c r="H434">
        <f t="shared" si="16"/>
        <v>0</v>
      </c>
    </row>
    <row r="435" spans="1:8">
      <c r="A435">
        <v>50899.999999999898</v>
      </c>
      <c r="B435">
        <f t="shared" si="15"/>
        <v>52399.999999999898</v>
      </c>
      <c r="C435">
        <v>1024</v>
      </c>
      <c r="D435">
        <v>1590</v>
      </c>
      <c r="E435">
        <v>159000</v>
      </c>
      <c r="F435">
        <v>70.491</v>
      </c>
      <c r="H435">
        <f t="shared" si="16"/>
        <v>0</v>
      </c>
    </row>
    <row r="436" spans="1:8">
      <c r="A436">
        <v>43299.999999999898</v>
      </c>
      <c r="B436">
        <f t="shared" si="15"/>
        <v>44799.999999999898</v>
      </c>
      <c r="C436">
        <v>1024</v>
      </c>
      <c r="D436">
        <v>1510</v>
      </c>
      <c r="E436">
        <v>151000</v>
      </c>
      <c r="F436">
        <v>51.51</v>
      </c>
      <c r="H436">
        <f t="shared" si="16"/>
        <v>0</v>
      </c>
    </row>
    <row r="437" spans="1:8">
      <c r="A437">
        <v>53300</v>
      </c>
      <c r="B437">
        <f t="shared" si="15"/>
        <v>54800</v>
      </c>
      <c r="C437">
        <v>1024</v>
      </c>
      <c r="D437">
        <v>1700</v>
      </c>
      <c r="E437">
        <v>170000</v>
      </c>
      <c r="F437">
        <v>71.489999999999995</v>
      </c>
      <c r="H437">
        <f t="shared" si="16"/>
        <v>0</v>
      </c>
    </row>
    <row r="438" spans="1:8">
      <c r="A438">
        <v>50899.999999999898</v>
      </c>
      <c r="B438">
        <f t="shared" si="15"/>
        <v>52399.999999999898</v>
      </c>
      <c r="C438">
        <v>1024</v>
      </c>
      <c r="D438">
        <v>1590</v>
      </c>
      <c r="E438">
        <v>159000</v>
      </c>
      <c r="F438">
        <v>70.491</v>
      </c>
      <c r="H438">
        <f t="shared" si="16"/>
        <v>0</v>
      </c>
    </row>
    <row r="439" spans="1:8">
      <c r="A439">
        <v>53200</v>
      </c>
      <c r="B439">
        <f t="shared" si="15"/>
        <v>54700</v>
      </c>
      <c r="C439">
        <v>1024</v>
      </c>
      <c r="D439">
        <v>1630</v>
      </c>
      <c r="E439">
        <v>163000</v>
      </c>
      <c r="F439">
        <v>71.489999999999995</v>
      </c>
      <c r="H439">
        <f t="shared" si="16"/>
        <v>0</v>
      </c>
    </row>
    <row r="440" spans="1:8">
      <c r="A440">
        <v>53200</v>
      </c>
      <c r="B440">
        <f t="shared" si="15"/>
        <v>54700</v>
      </c>
      <c r="C440">
        <v>1024</v>
      </c>
      <c r="D440">
        <v>1630</v>
      </c>
      <c r="E440">
        <v>163000</v>
      </c>
      <c r="F440">
        <v>71.489999999999995</v>
      </c>
      <c r="H440">
        <f t="shared" si="16"/>
        <v>0</v>
      </c>
    </row>
    <row r="441" spans="1:8">
      <c r="A441">
        <v>50899.999999999898</v>
      </c>
      <c r="B441">
        <f t="shared" si="15"/>
        <v>52399.999999999898</v>
      </c>
      <c r="C441">
        <v>1024</v>
      </c>
      <c r="D441">
        <v>1580</v>
      </c>
      <c r="E441">
        <v>158000</v>
      </c>
      <c r="F441">
        <v>65.096400000000003</v>
      </c>
      <c r="H441">
        <f t="shared" si="16"/>
        <v>0</v>
      </c>
    </row>
    <row r="442" spans="1:8">
      <c r="A442">
        <v>81299.999999999898</v>
      </c>
      <c r="B442">
        <f t="shared" si="15"/>
        <v>82799.999999999898</v>
      </c>
      <c r="C442">
        <v>1024</v>
      </c>
      <c r="D442">
        <v>2960</v>
      </c>
      <c r="E442">
        <v>296000</v>
      </c>
      <c r="F442">
        <v>91.47</v>
      </c>
      <c r="H442">
        <f t="shared" si="16"/>
        <v>0</v>
      </c>
    </row>
    <row r="443" spans="1:8">
      <c r="A443">
        <v>81299.999999999898</v>
      </c>
      <c r="B443">
        <f t="shared" si="15"/>
        <v>82799.999999999898</v>
      </c>
      <c r="C443">
        <v>1024</v>
      </c>
      <c r="D443">
        <v>2940</v>
      </c>
      <c r="E443">
        <v>294000</v>
      </c>
      <c r="F443">
        <v>91.47</v>
      </c>
      <c r="H443">
        <f t="shared" si="16"/>
        <v>0</v>
      </c>
    </row>
    <row r="444" spans="1:8">
      <c r="A444">
        <v>80699.999999999898</v>
      </c>
      <c r="B444">
        <f t="shared" si="15"/>
        <v>82199.999999999898</v>
      </c>
      <c r="C444">
        <v>1024</v>
      </c>
      <c r="D444">
        <v>2800</v>
      </c>
      <c r="E444">
        <v>280000</v>
      </c>
      <c r="F444">
        <v>91.47</v>
      </c>
      <c r="H444">
        <f t="shared" si="16"/>
        <v>0</v>
      </c>
    </row>
    <row r="445" spans="1:8">
      <c r="A445">
        <v>80499.999999999898</v>
      </c>
      <c r="B445">
        <f t="shared" si="15"/>
        <v>81999.999999999898</v>
      </c>
      <c r="C445">
        <v>1024</v>
      </c>
      <c r="D445">
        <v>2770</v>
      </c>
      <c r="E445">
        <v>277000</v>
      </c>
      <c r="F445">
        <v>91.47</v>
      </c>
      <c r="H445">
        <f t="shared" si="16"/>
        <v>0</v>
      </c>
    </row>
    <row r="446" spans="1:8">
      <c r="A446">
        <v>81299.999999999898</v>
      </c>
      <c r="B446">
        <f t="shared" si="15"/>
        <v>82799.999999999898</v>
      </c>
      <c r="C446">
        <v>1024</v>
      </c>
      <c r="D446">
        <v>2940</v>
      </c>
      <c r="E446">
        <v>294000</v>
      </c>
      <c r="F446">
        <v>91.47</v>
      </c>
      <c r="H446">
        <f t="shared" si="16"/>
        <v>0</v>
      </c>
    </row>
    <row r="447" spans="1:8">
      <c r="A447">
        <v>80199.999999999898</v>
      </c>
      <c r="B447">
        <f t="shared" si="15"/>
        <v>81699.999999999898</v>
      </c>
      <c r="C447">
        <v>1024</v>
      </c>
      <c r="D447">
        <v>2720</v>
      </c>
      <c r="E447">
        <v>272000</v>
      </c>
      <c r="F447">
        <v>91.47</v>
      </c>
      <c r="H447">
        <f t="shared" si="16"/>
        <v>0</v>
      </c>
    </row>
    <row r="448" spans="1:8">
      <c r="A448">
        <v>81299.999999999898</v>
      </c>
      <c r="B448">
        <f t="shared" si="15"/>
        <v>82799.999999999898</v>
      </c>
      <c r="C448">
        <v>1024</v>
      </c>
      <c r="D448">
        <v>2860</v>
      </c>
      <c r="E448">
        <v>286000</v>
      </c>
      <c r="F448">
        <v>91.47</v>
      </c>
      <c r="H448">
        <f t="shared" si="16"/>
        <v>0</v>
      </c>
    </row>
    <row r="449" spans="1:8">
      <c r="A449">
        <v>81299.999999999898</v>
      </c>
      <c r="B449">
        <f t="shared" si="15"/>
        <v>82799.999999999898</v>
      </c>
      <c r="C449">
        <v>1024</v>
      </c>
      <c r="D449">
        <v>2900</v>
      </c>
      <c r="E449">
        <v>290000</v>
      </c>
      <c r="F449">
        <v>91.47</v>
      </c>
      <c r="H449">
        <f t="shared" si="16"/>
        <v>0</v>
      </c>
    </row>
    <row r="450" spans="1:8">
      <c r="A450">
        <v>81299.999999999898</v>
      </c>
      <c r="B450">
        <f t="shared" si="15"/>
        <v>82799.999999999898</v>
      </c>
      <c r="C450">
        <v>1024</v>
      </c>
      <c r="D450">
        <v>2980</v>
      </c>
      <c r="E450">
        <v>298000</v>
      </c>
      <c r="F450">
        <v>91.47</v>
      </c>
      <c r="H450">
        <f t="shared" si="16"/>
        <v>0</v>
      </c>
    </row>
    <row r="451" spans="1:8">
      <c r="A451">
        <v>81299.999999999898</v>
      </c>
      <c r="B451">
        <f t="shared" ref="B451:B501" si="17">A451+1500</f>
        <v>82799.999999999898</v>
      </c>
      <c r="C451">
        <v>1024</v>
      </c>
      <c r="D451">
        <v>2860</v>
      </c>
      <c r="E451">
        <v>286000</v>
      </c>
      <c r="F451">
        <v>91.47</v>
      </c>
      <c r="H451">
        <f t="shared" si="16"/>
        <v>0</v>
      </c>
    </row>
    <row r="452" spans="1:8">
      <c r="A452">
        <v>18090</v>
      </c>
      <c r="B452">
        <f t="shared" si="17"/>
        <v>19590</v>
      </c>
      <c r="C452">
        <v>64</v>
      </c>
      <c r="D452">
        <v>365.3</v>
      </c>
      <c r="E452">
        <v>36530</v>
      </c>
      <c r="F452">
        <v>11.55</v>
      </c>
      <c r="H452">
        <f t="shared" si="16"/>
        <v>0</v>
      </c>
    </row>
    <row r="453" spans="1:8">
      <c r="A453">
        <v>18090</v>
      </c>
      <c r="B453">
        <f t="shared" si="17"/>
        <v>19590</v>
      </c>
      <c r="C453">
        <v>64</v>
      </c>
      <c r="D453">
        <v>368</v>
      </c>
      <c r="E453">
        <v>36800</v>
      </c>
      <c r="F453">
        <v>11.55</v>
      </c>
      <c r="H453">
        <f t="shared" si="16"/>
        <v>0</v>
      </c>
    </row>
    <row r="454" spans="1:8">
      <c r="A454">
        <v>18200</v>
      </c>
      <c r="B454">
        <f t="shared" si="17"/>
        <v>19700</v>
      </c>
      <c r="C454">
        <v>64</v>
      </c>
      <c r="D454">
        <v>376.92</v>
      </c>
      <c r="E454">
        <v>37692</v>
      </c>
      <c r="F454">
        <v>11.55</v>
      </c>
      <c r="G454">
        <v>375.98</v>
      </c>
      <c r="H454">
        <f t="shared" si="16"/>
        <v>99.750610209062927</v>
      </c>
    </row>
    <row r="455" spans="1:8">
      <c r="A455">
        <v>18190</v>
      </c>
      <c r="B455">
        <f t="shared" si="17"/>
        <v>19690</v>
      </c>
      <c r="C455">
        <v>64</v>
      </c>
      <c r="D455">
        <v>375.22</v>
      </c>
      <c r="E455">
        <v>37522</v>
      </c>
      <c r="F455">
        <v>11.55</v>
      </c>
      <c r="G455">
        <v>376.94</v>
      </c>
      <c r="H455">
        <f t="shared" si="16"/>
        <v>100.45839773999252</v>
      </c>
    </row>
    <row r="456" spans="1:8">
      <c r="A456">
        <v>18190</v>
      </c>
      <c r="B456">
        <f t="shared" si="17"/>
        <v>19690</v>
      </c>
      <c r="C456">
        <v>64</v>
      </c>
      <c r="D456">
        <v>375.99</v>
      </c>
      <c r="E456">
        <v>37599</v>
      </c>
      <c r="F456">
        <v>11.55</v>
      </c>
      <c r="G456">
        <v>376.94</v>
      </c>
      <c r="H456">
        <f t="shared" si="16"/>
        <v>100.25266629431633</v>
      </c>
    </row>
    <row r="457" spans="1:8">
      <c r="A457">
        <v>18090</v>
      </c>
      <c r="B457">
        <f t="shared" si="17"/>
        <v>19590</v>
      </c>
      <c r="C457">
        <v>64</v>
      </c>
      <c r="D457">
        <v>367.37</v>
      </c>
      <c r="E457">
        <v>36737</v>
      </c>
      <c r="F457">
        <v>11.55</v>
      </c>
      <c r="H457">
        <f t="shared" si="16"/>
        <v>0</v>
      </c>
    </row>
    <row r="458" spans="1:8">
      <c r="A458">
        <v>14540</v>
      </c>
      <c r="B458">
        <f t="shared" si="17"/>
        <v>16040</v>
      </c>
      <c r="C458">
        <v>64</v>
      </c>
      <c r="D458">
        <v>357.58</v>
      </c>
      <c r="E458">
        <v>35758</v>
      </c>
      <c r="F458">
        <v>11.55</v>
      </c>
      <c r="H458">
        <f t="shared" si="16"/>
        <v>0</v>
      </c>
    </row>
    <row r="459" spans="1:8">
      <c r="A459">
        <v>10770</v>
      </c>
      <c r="B459">
        <f t="shared" si="17"/>
        <v>12270</v>
      </c>
      <c r="C459">
        <v>64</v>
      </c>
      <c r="D459">
        <v>345.95</v>
      </c>
      <c r="E459">
        <v>34595</v>
      </c>
      <c r="F459">
        <v>11.55</v>
      </c>
      <c r="G459">
        <v>316.54000000000002</v>
      </c>
      <c r="H459">
        <f t="shared" si="16"/>
        <v>91.498771498771504</v>
      </c>
    </row>
    <row r="460" spans="1:8">
      <c r="A460">
        <v>17980</v>
      </c>
      <c r="B460">
        <f t="shared" si="17"/>
        <v>19480</v>
      </c>
      <c r="C460">
        <v>64</v>
      </c>
      <c r="D460">
        <v>363.1</v>
      </c>
      <c r="E460">
        <v>36310</v>
      </c>
      <c r="F460">
        <v>11.55</v>
      </c>
      <c r="G460">
        <v>375.76</v>
      </c>
      <c r="H460">
        <f t="shared" si="16"/>
        <v>103.48664279812722</v>
      </c>
    </row>
    <row r="461" spans="1:8">
      <c r="A461">
        <v>18190</v>
      </c>
      <c r="B461">
        <f t="shared" si="17"/>
        <v>19690</v>
      </c>
      <c r="C461">
        <v>64</v>
      </c>
      <c r="D461">
        <v>370.97</v>
      </c>
      <c r="E461">
        <v>37097</v>
      </c>
      <c r="F461">
        <v>11.55</v>
      </c>
      <c r="G461">
        <v>376.94</v>
      </c>
      <c r="H461">
        <f t="shared" si="16"/>
        <v>101.6092945521201</v>
      </c>
    </row>
    <row r="462" spans="1:8">
      <c r="A462">
        <v>20599.999999999902</v>
      </c>
      <c r="B462">
        <f t="shared" si="17"/>
        <v>22099.999999999902</v>
      </c>
      <c r="C462">
        <v>127.99999999999901</v>
      </c>
      <c r="D462">
        <v>572.29</v>
      </c>
      <c r="E462">
        <v>57229</v>
      </c>
      <c r="F462">
        <v>11.55</v>
      </c>
      <c r="H462">
        <f t="shared" si="16"/>
        <v>0</v>
      </c>
    </row>
    <row r="463" spans="1:8">
      <c r="A463">
        <v>21099.999999999902</v>
      </c>
      <c r="B463">
        <f t="shared" si="17"/>
        <v>22599.999999999902</v>
      </c>
      <c r="C463">
        <v>127.99999999999901</v>
      </c>
      <c r="D463">
        <v>560.67999999999995</v>
      </c>
      <c r="E463">
        <v>56067.999999999898</v>
      </c>
      <c r="F463">
        <v>11.55</v>
      </c>
      <c r="G463">
        <v>453.45</v>
      </c>
      <c r="H463">
        <f t="shared" si="16"/>
        <v>80.875008917742747</v>
      </c>
    </row>
    <row r="464" spans="1:8">
      <c r="A464">
        <v>20799.999999999902</v>
      </c>
      <c r="B464">
        <f t="shared" si="17"/>
        <v>22299.999999999902</v>
      </c>
      <c r="C464">
        <v>127.99999999999901</v>
      </c>
      <c r="D464">
        <v>567.86</v>
      </c>
      <c r="E464">
        <v>56786</v>
      </c>
      <c r="F464">
        <v>11.55</v>
      </c>
      <c r="H464">
        <f t="shared" si="16"/>
        <v>0</v>
      </c>
    </row>
    <row r="465" spans="1:8">
      <c r="A465">
        <v>21099.999999999902</v>
      </c>
      <c r="B465">
        <f t="shared" si="17"/>
        <v>22599.999999999902</v>
      </c>
      <c r="C465">
        <v>127.99999999999901</v>
      </c>
      <c r="D465">
        <v>549.91</v>
      </c>
      <c r="E465">
        <v>54991</v>
      </c>
      <c r="F465">
        <v>11.55</v>
      </c>
      <c r="G465">
        <v>453.45</v>
      </c>
      <c r="H465">
        <f t="shared" si="16"/>
        <v>82.458947827826378</v>
      </c>
    </row>
    <row r="466" spans="1:8">
      <c r="A466">
        <v>21099.999999999902</v>
      </c>
      <c r="B466">
        <f t="shared" si="17"/>
        <v>22599.999999999902</v>
      </c>
      <c r="C466">
        <v>127.99999999999901</v>
      </c>
      <c r="D466">
        <v>563.41999999999996</v>
      </c>
      <c r="E466">
        <v>56341.999999999898</v>
      </c>
      <c r="F466">
        <v>11.55</v>
      </c>
      <c r="G466">
        <v>453.45</v>
      </c>
      <c r="H466">
        <f t="shared" si="16"/>
        <v>80.481701040076686</v>
      </c>
    </row>
    <row r="467" spans="1:8">
      <c r="A467">
        <v>20899.999999999902</v>
      </c>
      <c r="B467">
        <f t="shared" si="17"/>
        <v>22399.999999999902</v>
      </c>
      <c r="C467">
        <v>127.99999999999901</v>
      </c>
      <c r="D467">
        <v>565.66</v>
      </c>
      <c r="E467">
        <v>56566</v>
      </c>
      <c r="F467">
        <v>11.55</v>
      </c>
      <c r="H467">
        <f t="shared" si="16"/>
        <v>0</v>
      </c>
    </row>
    <row r="468" spans="1:8">
      <c r="A468">
        <v>21099.999999999902</v>
      </c>
      <c r="B468">
        <f t="shared" si="17"/>
        <v>22599.999999999902</v>
      </c>
      <c r="C468">
        <v>127.99999999999901</v>
      </c>
      <c r="D468">
        <v>559.6</v>
      </c>
      <c r="E468">
        <v>55960</v>
      </c>
      <c r="F468">
        <v>11.55</v>
      </c>
      <c r="G468">
        <v>453.45</v>
      </c>
      <c r="H468">
        <f t="shared" si="16"/>
        <v>81.031093638313081</v>
      </c>
    </row>
    <row r="469" spans="1:8">
      <c r="A469">
        <v>20599.999999999902</v>
      </c>
      <c r="B469">
        <f t="shared" si="17"/>
        <v>22099.999999999902</v>
      </c>
      <c r="C469">
        <v>127.99999999999901</v>
      </c>
      <c r="D469">
        <v>574.33000000000004</v>
      </c>
      <c r="E469">
        <v>57433</v>
      </c>
      <c r="F469">
        <v>11.55</v>
      </c>
      <c r="H469">
        <f t="shared" si="16"/>
        <v>0</v>
      </c>
    </row>
    <row r="470" spans="1:8">
      <c r="A470">
        <v>21099.999999999902</v>
      </c>
      <c r="B470">
        <f t="shared" si="17"/>
        <v>22599.999999999902</v>
      </c>
      <c r="C470">
        <v>127.99999999999901</v>
      </c>
      <c r="D470">
        <v>550.51</v>
      </c>
      <c r="E470">
        <v>55051</v>
      </c>
      <c r="F470">
        <v>11.55</v>
      </c>
      <c r="G470">
        <v>453.45</v>
      </c>
      <c r="H470">
        <f t="shared" si="16"/>
        <v>82.369075947757537</v>
      </c>
    </row>
    <row r="471" spans="1:8">
      <c r="A471">
        <v>20799.999999999902</v>
      </c>
      <c r="B471">
        <f t="shared" si="17"/>
        <v>22299.999999999902</v>
      </c>
      <c r="C471">
        <v>127.99999999999901</v>
      </c>
      <c r="D471">
        <v>566.27</v>
      </c>
      <c r="E471">
        <v>56627</v>
      </c>
      <c r="F471">
        <v>11.55</v>
      </c>
      <c r="H471">
        <f t="shared" si="16"/>
        <v>0</v>
      </c>
    </row>
    <row r="472" spans="1:8">
      <c r="A472">
        <v>22699.999999999902</v>
      </c>
      <c r="B472">
        <f t="shared" si="17"/>
        <v>24199.999999999902</v>
      </c>
      <c r="C472">
        <v>335.35999999999899</v>
      </c>
      <c r="D472">
        <v>893.44</v>
      </c>
      <c r="E472">
        <v>89344</v>
      </c>
      <c r="F472">
        <v>11.55</v>
      </c>
      <c r="H472">
        <f t="shared" si="16"/>
        <v>0</v>
      </c>
    </row>
    <row r="473" spans="1:8">
      <c r="A473">
        <v>22699.999999999902</v>
      </c>
      <c r="B473">
        <f t="shared" si="17"/>
        <v>24199.999999999902</v>
      </c>
      <c r="C473">
        <v>512</v>
      </c>
      <c r="D473">
        <v>961.19</v>
      </c>
      <c r="E473">
        <v>96119</v>
      </c>
      <c r="F473">
        <v>11.55</v>
      </c>
      <c r="H473">
        <f t="shared" si="16"/>
        <v>0</v>
      </c>
    </row>
    <row r="474" spans="1:8">
      <c r="A474">
        <v>22699.999999999902</v>
      </c>
      <c r="B474">
        <f t="shared" si="17"/>
        <v>24199.999999999902</v>
      </c>
      <c r="C474">
        <v>512</v>
      </c>
      <c r="D474">
        <v>936.89</v>
      </c>
      <c r="E474">
        <v>93689</v>
      </c>
      <c r="F474">
        <v>11.55</v>
      </c>
      <c r="H474">
        <f t="shared" si="16"/>
        <v>0</v>
      </c>
    </row>
    <row r="475" spans="1:8">
      <c r="A475">
        <v>22699.999999999902</v>
      </c>
      <c r="B475">
        <f t="shared" si="17"/>
        <v>24199.999999999902</v>
      </c>
      <c r="C475">
        <v>255.99999999999901</v>
      </c>
      <c r="D475">
        <v>872.67</v>
      </c>
      <c r="E475">
        <v>87267</v>
      </c>
      <c r="F475">
        <v>11.55</v>
      </c>
      <c r="H475">
        <f t="shared" si="16"/>
        <v>0</v>
      </c>
    </row>
    <row r="476" spans="1:8">
      <c r="A476">
        <v>22699.999999999902</v>
      </c>
      <c r="B476">
        <f t="shared" si="17"/>
        <v>24199.999999999902</v>
      </c>
      <c r="C476">
        <v>512</v>
      </c>
      <c r="D476">
        <v>936.18</v>
      </c>
      <c r="E476">
        <v>93618</v>
      </c>
      <c r="F476">
        <v>11.55</v>
      </c>
      <c r="H476">
        <f t="shared" si="16"/>
        <v>0</v>
      </c>
    </row>
    <row r="477" spans="1:8">
      <c r="A477">
        <v>22699.999999999902</v>
      </c>
      <c r="B477">
        <f t="shared" si="17"/>
        <v>24199.999999999902</v>
      </c>
      <c r="C477">
        <v>512</v>
      </c>
      <c r="D477">
        <v>954.43</v>
      </c>
      <c r="E477">
        <v>95443</v>
      </c>
      <c r="F477">
        <v>11.55</v>
      </c>
      <c r="H477">
        <f t="shared" si="16"/>
        <v>0</v>
      </c>
    </row>
    <row r="478" spans="1:8">
      <c r="A478">
        <v>22699.999999999902</v>
      </c>
      <c r="B478">
        <f t="shared" si="17"/>
        <v>24199.999999999902</v>
      </c>
      <c r="C478">
        <v>512</v>
      </c>
      <c r="D478">
        <v>953.71</v>
      </c>
      <c r="E478">
        <v>95371</v>
      </c>
      <c r="F478">
        <v>11.55</v>
      </c>
      <c r="H478">
        <f t="shared" si="16"/>
        <v>0</v>
      </c>
    </row>
    <row r="479" spans="1:8">
      <c r="A479">
        <v>22699.999999999902</v>
      </c>
      <c r="B479">
        <f t="shared" si="17"/>
        <v>24199.999999999902</v>
      </c>
      <c r="C479">
        <v>512</v>
      </c>
      <c r="D479">
        <v>937.93</v>
      </c>
      <c r="E479">
        <v>93793</v>
      </c>
      <c r="F479">
        <v>11.55</v>
      </c>
      <c r="H479">
        <f t="shared" si="16"/>
        <v>0</v>
      </c>
    </row>
    <row r="480" spans="1:8">
      <c r="A480">
        <v>22699.999999999902</v>
      </c>
      <c r="B480">
        <f t="shared" si="17"/>
        <v>24199.999999999902</v>
      </c>
      <c r="C480">
        <v>512</v>
      </c>
      <c r="D480">
        <v>942.79</v>
      </c>
      <c r="E480">
        <v>94279</v>
      </c>
      <c r="F480">
        <v>11.55</v>
      </c>
      <c r="H480">
        <f t="shared" si="16"/>
        <v>0</v>
      </c>
    </row>
    <row r="481" spans="1:8">
      <c r="A481">
        <v>22699.999999999902</v>
      </c>
      <c r="B481">
        <f t="shared" si="17"/>
        <v>24199.999999999902</v>
      </c>
      <c r="C481">
        <v>512</v>
      </c>
      <c r="D481">
        <v>955.14</v>
      </c>
      <c r="E481">
        <v>95514</v>
      </c>
      <c r="F481">
        <v>11.55</v>
      </c>
      <c r="H481">
        <f t="shared" si="16"/>
        <v>0</v>
      </c>
    </row>
    <row r="482" spans="1:8">
      <c r="A482">
        <v>43299.999999999898</v>
      </c>
      <c r="B482">
        <f t="shared" si="17"/>
        <v>44799.999999999898</v>
      </c>
      <c r="C482">
        <v>1024</v>
      </c>
      <c r="D482">
        <v>1570</v>
      </c>
      <c r="E482">
        <v>157000</v>
      </c>
      <c r="F482">
        <v>54.706800000000001</v>
      </c>
      <c r="H482">
        <f t="shared" ref="H482:H501" si="18">(G482/D482)*100</f>
        <v>0</v>
      </c>
    </row>
    <row r="483" spans="1:8">
      <c r="A483">
        <v>43299.999999999898</v>
      </c>
      <c r="B483">
        <f t="shared" si="17"/>
        <v>44799.999999999898</v>
      </c>
      <c r="C483">
        <v>1024</v>
      </c>
      <c r="D483">
        <v>1510</v>
      </c>
      <c r="E483">
        <v>151000</v>
      </c>
      <c r="F483">
        <v>51.51</v>
      </c>
      <c r="H483">
        <f t="shared" si="18"/>
        <v>0</v>
      </c>
    </row>
    <row r="484" spans="1:8">
      <c r="A484">
        <v>50899.999999999898</v>
      </c>
      <c r="B484">
        <f t="shared" si="17"/>
        <v>52399.999999999898</v>
      </c>
      <c r="C484">
        <v>1024</v>
      </c>
      <c r="D484">
        <v>1580</v>
      </c>
      <c r="E484">
        <v>158000</v>
      </c>
      <c r="F484">
        <v>65.096400000000003</v>
      </c>
      <c r="H484">
        <f t="shared" si="18"/>
        <v>0</v>
      </c>
    </row>
    <row r="485" spans="1:8">
      <c r="A485">
        <v>43299.999999999898</v>
      </c>
      <c r="B485">
        <f t="shared" si="17"/>
        <v>44799.999999999898</v>
      </c>
      <c r="C485">
        <v>1024</v>
      </c>
      <c r="D485">
        <v>1570</v>
      </c>
      <c r="E485">
        <v>157000</v>
      </c>
      <c r="F485">
        <v>54.706800000000001</v>
      </c>
      <c r="H485">
        <f t="shared" si="18"/>
        <v>0</v>
      </c>
    </row>
    <row r="486" spans="1:8">
      <c r="A486">
        <v>41799.999999999898</v>
      </c>
      <c r="B486">
        <f t="shared" si="17"/>
        <v>43299.999999999898</v>
      </c>
      <c r="C486">
        <v>1024</v>
      </c>
      <c r="D486">
        <v>1330</v>
      </c>
      <c r="E486">
        <v>133000</v>
      </c>
      <c r="F486">
        <v>51.51</v>
      </c>
      <c r="H486">
        <f t="shared" si="18"/>
        <v>0</v>
      </c>
    </row>
    <row r="487" spans="1:8">
      <c r="A487">
        <v>42399.999999999898</v>
      </c>
      <c r="B487">
        <f t="shared" si="17"/>
        <v>43899.999999999898</v>
      </c>
      <c r="C487">
        <v>1024</v>
      </c>
      <c r="D487">
        <v>1370</v>
      </c>
      <c r="E487">
        <v>137000</v>
      </c>
      <c r="F487">
        <v>51.51</v>
      </c>
      <c r="H487">
        <f t="shared" si="18"/>
        <v>0</v>
      </c>
    </row>
    <row r="488" spans="1:8">
      <c r="A488">
        <v>53300</v>
      </c>
      <c r="B488">
        <f t="shared" si="17"/>
        <v>54800</v>
      </c>
      <c r="C488">
        <v>1024</v>
      </c>
      <c r="D488">
        <v>1700</v>
      </c>
      <c r="E488">
        <v>170000</v>
      </c>
      <c r="F488">
        <v>71.489999999999995</v>
      </c>
      <c r="H488">
        <f t="shared" si="18"/>
        <v>0</v>
      </c>
    </row>
    <row r="489" spans="1:8">
      <c r="A489">
        <v>53200</v>
      </c>
      <c r="B489">
        <f t="shared" si="17"/>
        <v>54700</v>
      </c>
      <c r="C489">
        <v>1024</v>
      </c>
      <c r="D489">
        <v>1630</v>
      </c>
      <c r="E489">
        <v>163000</v>
      </c>
      <c r="F489">
        <v>71.489999999999995</v>
      </c>
      <c r="H489">
        <f t="shared" si="18"/>
        <v>0</v>
      </c>
    </row>
    <row r="490" spans="1:8">
      <c r="A490">
        <v>53200</v>
      </c>
      <c r="B490">
        <f t="shared" si="17"/>
        <v>54700</v>
      </c>
      <c r="C490">
        <v>1024</v>
      </c>
      <c r="D490">
        <v>1670</v>
      </c>
      <c r="E490">
        <v>167000</v>
      </c>
      <c r="F490">
        <v>71.489999999999995</v>
      </c>
      <c r="H490">
        <f t="shared" si="18"/>
        <v>0</v>
      </c>
    </row>
    <row r="491" spans="1:8">
      <c r="A491">
        <v>53400</v>
      </c>
      <c r="B491">
        <f t="shared" si="17"/>
        <v>54900</v>
      </c>
      <c r="C491">
        <v>1024</v>
      </c>
      <c r="D491">
        <v>1750</v>
      </c>
      <c r="E491">
        <v>175000</v>
      </c>
      <c r="F491">
        <v>71.489999999999995</v>
      </c>
      <c r="H491">
        <f t="shared" si="18"/>
        <v>0</v>
      </c>
    </row>
    <row r="492" spans="1:8">
      <c r="A492">
        <v>70999.999999999898</v>
      </c>
      <c r="B492">
        <f t="shared" si="17"/>
        <v>72499.999999999898</v>
      </c>
      <c r="C492">
        <v>1024</v>
      </c>
      <c r="D492">
        <v>1780</v>
      </c>
      <c r="E492">
        <v>178000</v>
      </c>
      <c r="F492">
        <v>91.47</v>
      </c>
      <c r="H492">
        <f t="shared" si="18"/>
        <v>0</v>
      </c>
    </row>
    <row r="493" spans="1:8">
      <c r="A493">
        <v>71099.999999999898</v>
      </c>
      <c r="B493">
        <f t="shared" si="17"/>
        <v>72599.999999999898</v>
      </c>
      <c r="C493">
        <v>1024</v>
      </c>
      <c r="D493">
        <v>1810</v>
      </c>
      <c r="E493">
        <v>181000</v>
      </c>
      <c r="F493">
        <v>91.47</v>
      </c>
      <c r="H493">
        <f t="shared" si="18"/>
        <v>0</v>
      </c>
    </row>
    <row r="494" spans="1:8">
      <c r="A494">
        <v>71099.999999999898</v>
      </c>
      <c r="B494">
        <f t="shared" si="17"/>
        <v>72599.999999999898</v>
      </c>
      <c r="C494">
        <v>1024</v>
      </c>
      <c r="D494">
        <v>1840</v>
      </c>
      <c r="E494">
        <v>184000</v>
      </c>
      <c r="F494">
        <v>91.47</v>
      </c>
      <c r="H494">
        <f t="shared" si="18"/>
        <v>0</v>
      </c>
    </row>
    <row r="495" spans="1:8">
      <c r="A495">
        <v>71099.999999999898</v>
      </c>
      <c r="B495">
        <f t="shared" si="17"/>
        <v>72599.999999999898</v>
      </c>
      <c r="C495">
        <v>1024</v>
      </c>
      <c r="D495">
        <v>1870</v>
      </c>
      <c r="E495">
        <v>187000</v>
      </c>
      <c r="F495">
        <v>91.47</v>
      </c>
      <c r="H495">
        <f t="shared" si="18"/>
        <v>0</v>
      </c>
    </row>
    <row r="496" spans="1:8">
      <c r="A496">
        <v>72399.999999999898</v>
      </c>
      <c r="B496">
        <f t="shared" si="17"/>
        <v>73899.999999999898</v>
      </c>
      <c r="C496">
        <v>1024</v>
      </c>
      <c r="D496">
        <v>1900</v>
      </c>
      <c r="E496">
        <v>190000</v>
      </c>
      <c r="F496">
        <v>91.47</v>
      </c>
      <c r="H496">
        <f t="shared" si="18"/>
        <v>0</v>
      </c>
    </row>
    <row r="497" spans="1:8">
      <c r="A497">
        <v>73199.999999999898</v>
      </c>
      <c r="B497">
        <f t="shared" si="17"/>
        <v>74699.999999999898</v>
      </c>
      <c r="C497">
        <v>1024</v>
      </c>
      <c r="D497">
        <v>1930</v>
      </c>
      <c r="E497">
        <v>193000</v>
      </c>
      <c r="F497">
        <v>91.47</v>
      </c>
      <c r="H497">
        <f t="shared" si="18"/>
        <v>0</v>
      </c>
    </row>
    <row r="498" spans="1:8">
      <c r="A498">
        <v>73399.999999999898</v>
      </c>
      <c r="B498">
        <f t="shared" si="17"/>
        <v>74899.999999999898</v>
      </c>
      <c r="C498">
        <v>1024</v>
      </c>
      <c r="D498">
        <v>1960</v>
      </c>
      <c r="E498">
        <v>196000</v>
      </c>
      <c r="F498">
        <v>91.47</v>
      </c>
      <c r="H498">
        <f t="shared" si="18"/>
        <v>0</v>
      </c>
    </row>
    <row r="499" spans="1:8">
      <c r="A499">
        <v>74099.999999999898</v>
      </c>
      <c r="B499">
        <f t="shared" si="17"/>
        <v>75599.999999999898</v>
      </c>
      <c r="C499">
        <v>1024</v>
      </c>
      <c r="D499">
        <v>1990</v>
      </c>
      <c r="E499">
        <v>199000</v>
      </c>
      <c r="F499">
        <v>91.47</v>
      </c>
      <c r="H499">
        <f t="shared" si="18"/>
        <v>0</v>
      </c>
    </row>
    <row r="500" spans="1:8">
      <c r="A500">
        <v>75199.999999999898</v>
      </c>
      <c r="B500">
        <f t="shared" si="17"/>
        <v>76699.999999999898</v>
      </c>
      <c r="C500">
        <v>1024</v>
      </c>
      <c r="D500">
        <v>2020</v>
      </c>
      <c r="E500">
        <v>202000</v>
      </c>
      <c r="F500">
        <v>91.47</v>
      </c>
      <c r="H500">
        <f t="shared" si="18"/>
        <v>0</v>
      </c>
    </row>
    <row r="501" spans="1:8">
      <c r="A501">
        <v>75099.999999999898</v>
      </c>
      <c r="B501">
        <f t="shared" si="17"/>
        <v>76599.999999999898</v>
      </c>
      <c r="C501">
        <v>1024</v>
      </c>
      <c r="D501">
        <v>2050</v>
      </c>
      <c r="E501">
        <v>205000</v>
      </c>
      <c r="F501">
        <v>91.47</v>
      </c>
      <c r="H501">
        <f t="shared" si="18"/>
        <v>0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F60E-5A38-EB44-AD1B-5358F09D42AF}">
  <dimension ref="A1:I510"/>
  <sheetViews>
    <sheetView topLeftCell="A492" workbookViewId="0">
      <selection activeCell="G417" sqref="G417"/>
    </sheetView>
  </sheetViews>
  <sheetFormatPr baseColWidth="10" defaultRowHeight="17"/>
  <sheetData>
    <row r="1" spans="1:9">
      <c r="A1" t="s">
        <v>54</v>
      </c>
      <c r="B1" t="s">
        <v>55</v>
      </c>
      <c r="C1" t="s">
        <v>0</v>
      </c>
      <c r="D1" t="s">
        <v>56</v>
      </c>
      <c r="E1" t="s">
        <v>57</v>
      </c>
      <c r="F1" t="s">
        <v>58</v>
      </c>
      <c r="H1" t="s">
        <v>47</v>
      </c>
    </row>
    <row r="2" spans="1:9">
      <c r="A2">
        <v>1540</v>
      </c>
      <c r="B2">
        <v>64</v>
      </c>
      <c r="C2">
        <v>100</v>
      </c>
      <c r="D2">
        <v>145.57</v>
      </c>
      <c r="E2">
        <v>145.57</v>
      </c>
      <c r="H2" t="s">
        <v>59</v>
      </c>
      <c r="I2">
        <v>118.4955685</v>
      </c>
    </row>
    <row r="3" spans="1:9">
      <c r="A3">
        <v>1560</v>
      </c>
      <c r="B3">
        <v>64</v>
      </c>
      <c r="C3">
        <v>125</v>
      </c>
      <c r="D3">
        <v>171.11</v>
      </c>
      <c r="E3">
        <v>136.88800000000001</v>
      </c>
      <c r="H3" t="s">
        <v>60</v>
      </c>
      <c r="I3">
        <v>96.358213770000006</v>
      </c>
    </row>
    <row r="4" spans="1:9">
      <c r="A4">
        <v>1839</v>
      </c>
      <c r="B4">
        <v>64</v>
      </c>
      <c r="C4">
        <v>150</v>
      </c>
      <c r="D4">
        <v>186.5</v>
      </c>
      <c r="E4">
        <v>124.33333330000001</v>
      </c>
      <c r="H4" t="s">
        <v>61</v>
      </c>
      <c r="I4">
        <v>102.0719529</v>
      </c>
    </row>
    <row r="5" spans="1:9">
      <c r="A5">
        <v>2240</v>
      </c>
      <c r="B5">
        <v>64</v>
      </c>
      <c r="C5">
        <v>175</v>
      </c>
      <c r="D5">
        <v>223.35</v>
      </c>
      <c r="E5">
        <v>127.6285714</v>
      </c>
    </row>
    <row r="6" spans="1:9">
      <c r="A6">
        <v>2480</v>
      </c>
      <c r="B6">
        <v>64</v>
      </c>
      <c r="C6">
        <v>200</v>
      </c>
      <c r="D6">
        <v>241.83</v>
      </c>
      <c r="E6">
        <v>120.91500000000001</v>
      </c>
      <c r="H6" t="s">
        <v>62</v>
      </c>
      <c r="I6">
        <v>87.507211690000005</v>
      </c>
    </row>
    <row r="7" spans="1:9">
      <c r="A7">
        <v>4165</v>
      </c>
      <c r="B7">
        <v>64</v>
      </c>
      <c r="C7">
        <v>225</v>
      </c>
      <c r="D7">
        <v>256.77</v>
      </c>
      <c r="E7">
        <v>114.12</v>
      </c>
    </row>
    <row r="8" spans="1:9">
      <c r="A8">
        <v>4707</v>
      </c>
      <c r="B8">
        <v>64</v>
      </c>
      <c r="C8">
        <v>250</v>
      </c>
      <c r="D8">
        <v>258.11</v>
      </c>
      <c r="E8">
        <v>103.244</v>
      </c>
    </row>
    <row r="9" spans="1:9">
      <c r="A9">
        <v>6802</v>
      </c>
      <c r="B9">
        <v>64</v>
      </c>
      <c r="C9">
        <v>275</v>
      </c>
      <c r="D9">
        <v>272.39999999999998</v>
      </c>
      <c r="E9">
        <v>99.054545450000006</v>
      </c>
    </row>
    <row r="10" spans="1:9">
      <c r="A10">
        <v>8250</v>
      </c>
      <c r="B10">
        <v>64</v>
      </c>
      <c r="C10">
        <v>300</v>
      </c>
      <c r="D10">
        <v>284.12</v>
      </c>
      <c r="E10">
        <v>94.706666670000004</v>
      </c>
    </row>
    <row r="11" spans="1:9">
      <c r="A11">
        <v>10009</v>
      </c>
      <c r="B11">
        <v>64</v>
      </c>
      <c r="C11">
        <v>303.7</v>
      </c>
      <c r="D11">
        <v>300.97000000000003</v>
      </c>
      <c r="E11">
        <v>99.101086600000002</v>
      </c>
    </row>
    <row r="12" spans="1:9">
      <c r="A12">
        <v>10009</v>
      </c>
      <c r="B12">
        <v>64</v>
      </c>
      <c r="C12">
        <v>308.95999999999998</v>
      </c>
      <c r="D12">
        <v>300.97000000000003</v>
      </c>
      <c r="E12">
        <v>97.413904709999997</v>
      </c>
    </row>
    <row r="13" spans="1:9">
      <c r="A13">
        <v>10009</v>
      </c>
      <c r="B13">
        <v>64</v>
      </c>
      <c r="C13">
        <v>309.55</v>
      </c>
      <c r="D13">
        <v>300.97000000000003</v>
      </c>
      <c r="E13">
        <v>97.228234529999995</v>
      </c>
    </row>
    <row r="14" spans="1:9">
      <c r="A14">
        <v>10009</v>
      </c>
      <c r="B14">
        <v>64</v>
      </c>
      <c r="C14">
        <v>309.62</v>
      </c>
      <c r="D14">
        <v>300.97000000000003</v>
      </c>
      <c r="E14">
        <v>97.206252829999997</v>
      </c>
    </row>
    <row r="15" spans="1:9">
      <c r="A15">
        <v>10009</v>
      </c>
      <c r="B15">
        <v>64</v>
      </c>
      <c r="C15">
        <v>310.14999999999998</v>
      </c>
      <c r="D15">
        <v>300.97000000000003</v>
      </c>
      <c r="E15">
        <v>97.040141869999999</v>
      </c>
    </row>
    <row r="16" spans="1:9">
      <c r="A16">
        <v>10009</v>
      </c>
      <c r="B16">
        <v>64</v>
      </c>
      <c r="C16">
        <v>311.01</v>
      </c>
      <c r="D16">
        <v>300.97000000000003</v>
      </c>
      <c r="E16">
        <v>96.771807980000006</v>
      </c>
    </row>
    <row r="17" spans="1:5">
      <c r="A17">
        <v>10034</v>
      </c>
      <c r="B17">
        <v>64</v>
      </c>
      <c r="C17">
        <v>312.70999999999998</v>
      </c>
      <c r="D17">
        <v>299.79000000000002</v>
      </c>
      <c r="E17">
        <v>95.86837645</v>
      </c>
    </row>
    <row r="18" spans="1:5">
      <c r="A18">
        <v>10034</v>
      </c>
      <c r="B18">
        <v>64</v>
      </c>
      <c r="C18">
        <v>312.8</v>
      </c>
      <c r="D18">
        <v>299.79000000000002</v>
      </c>
      <c r="E18">
        <v>95.840792840000006</v>
      </c>
    </row>
    <row r="19" spans="1:5">
      <c r="A19">
        <v>10849</v>
      </c>
      <c r="B19">
        <v>64</v>
      </c>
      <c r="C19">
        <v>319.04000000000002</v>
      </c>
      <c r="D19">
        <v>306.44</v>
      </c>
      <c r="E19">
        <v>96.050651959999996</v>
      </c>
    </row>
    <row r="20" spans="1:5">
      <c r="A20">
        <v>10849</v>
      </c>
      <c r="B20">
        <v>64</v>
      </c>
      <c r="C20">
        <v>319.04000000000002</v>
      </c>
      <c r="D20">
        <v>306.44</v>
      </c>
      <c r="E20">
        <v>96.050651959999996</v>
      </c>
    </row>
    <row r="21" spans="1:5">
      <c r="A21">
        <v>10953</v>
      </c>
      <c r="B21">
        <v>64</v>
      </c>
      <c r="C21">
        <v>319.12</v>
      </c>
      <c r="D21">
        <v>305.5</v>
      </c>
      <c r="E21">
        <v>95.732013039999998</v>
      </c>
    </row>
    <row r="22" spans="1:5">
      <c r="A22">
        <v>10953</v>
      </c>
      <c r="B22">
        <v>64</v>
      </c>
      <c r="C22">
        <v>319.27</v>
      </c>
      <c r="D22">
        <v>305.5</v>
      </c>
      <c r="E22">
        <v>95.687036050000003</v>
      </c>
    </row>
    <row r="23" spans="1:5">
      <c r="A23">
        <v>10953</v>
      </c>
      <c r="B23">
        <v>64</v>
      </c>
      <c r="C23">
        <v>320.12</v>
      </c>
      <c r="D23">
        <v>305.5</v>
      </c>
      <c r="E23">
        <v>95.43296264</v>
      </c>
    </row>
    <row r="24" spans="1:5">
      <c r="A24">
        <v>10987</v>
      </c>
      <c r="B24">
        <v>64</v>
      </c>
      <c r="C24">
        <v>321.97000000000003</v>
      </c>
      <c r="D24">
        <v>307.70999999999998</v>
      </c>
      <c r="E24">
        <v>95.571015930000002</v>
      </c>
    </row>
    <row r="25" spans="1:5">
      <c r="A25">
        <v>11047</v>
      </c>
      <c r="B25">
        <v>64</v>
      </c>
      <c r="C25">
        <v>323.12</v>
      </c>
      <c r="D25">
        <v>309.75</v>
      </c>
      <c r="E25">
        <v>95.862218369999994</v>
      </c>
    </row>
    <row r="26" spans="1:5">
      <c r="A26">
        <v>11059</v>
      </c>
      <c r="B26">
        <v>64</v>
      </c>
      <c r="C26">
        <v>325.3</v>
      </c>
      <c r="D26">
        <v>307.70999999999998</v>
      </c>
      <c r="E26">
        <v>94.592683679999993</v>
      </c>
    </row>
    <row r="27" spans="1:5">
      <c r="A27">
        <v>11059</v>
      </c>
      <c r="B27">
        <v>64</v>
      </c>
      <c r="C27">
        <v>325.68</v>
      </c>
      <c r="D27">
        <v>307.70999999999998</v>
      </c>
      <c r="E27">
        <v>94.482313930000004</v>
      </c>
    </row>
    <row r="28" spans="1:5">
      <c r="A28">
        <v>13850</v>
      </c>
      <c r="B28">
        <v>64</v>
      </c>
      <c r="C28">
        <v>328.85</v>
      </c>
      <c r="D28">
        <v>329.4</v>
      </c>
      <c r="E28">
        <v>100.1672495</v>
      </c>
    </row>
    <row r="29" spans="1:5">
      <c r="A29">
        <v>19372</v>
      </c>
      <c r="B29">
        <v>64</v>
      </c>
      <c r="C29">
        <v>333.11</v>
      </c>
      <c r="D29">
        <v>376.18</v>
      </c>
      <c r="E29">
        <v>112.9296629</v>
      </c>
    </row>
    <row r="30" spans="1:5">
      <c r="A30">
        <v>19378</v>
      </c>
      <c r="B30">
        <v>64</v>
      </c>
      <c r="C30">
        <v>337.31</v>
      </c>
      <c r="D30">
        <v>380.53</v>
      </c>
      <c r="E30">
        <v>112.81313919999999</v>
      </c>
    </row>
    <row r="31" spans="1:5">
      <c r="A31">
        <v>19378</v>
      </c>
      <c r="B31">
        <v>64</v>
      </c>
      <c r="C31">
        <v>337.67</v>
      </c>
      <c r="D31">
        <v>380.53</v>
      </c>
      <c r="E31">
        <v>112.69286580000001</v>
      </c>
    </row>
    <row r="32" spans="1:5">
      <c r="A32">
        <v>19414</v>
      </c>
      <c r="B32">
        <v>64</v>
      </c>
      <c r="C32">
        <v>344</v>
      </c>
      <c r="D32">
        <v>379.42</v>
      </c>
      <c r="E32">
        <v>110.2965116</v>
      </c>
    </row>
    <row r="33" spans="1:5">
      <c r="A33">
        <v>19414</v>
      </c>
      <c r="B33">
        <v>64</v>
      </c>
      <c r="C33">
        <v>344.1</v>
      </c>
      <c r="D33">
        <v>379.42</v>
      </c>
      <c r="E33">
        <v>110.264458</v>
      </c>
    </row>
    <row r="34" spans="1:5">
      <c r="A34">
        <v>19414</v>
      </c>
      <c r="B34">
        <v>64</v>
      </c>
      <c r="C34">
        <v>344.72</v>
      </c>
      <c r="D34">
        <v>379.42</v>
      </c>
      <c r="E34">
        <v>110.0661406</v>
      </c>
    </row>
    <row r="35" spans="1:5">
      <c r="A35">
        <v>19414</v>
      </c>
      <c r="B35">
        <v>64</v>
      </c>
      <c r="C35">
        <v>345.95</v>
      </c>
      <c r="D35">
        <v>379.42</v>
      </c>
      <c r="E35">
        <v>109.6748085</v>
      </c>
    </row>
    <row r="36" spans="1:5">
      <c r="A36">
        <v>19414</v>
      </c>
      <c r="B36">
        <v>64</v>
      </c>
      <c r="C36">
        <v>346.07</v>
      </c>
      <c r="D36">
        <v>379.42</v>
      </c>
      <c r="E36">
        <v>109.63677869999999</v>
      </c>
    </row>
    <row r="37" spans="1:5">
      <c r="A37">
        <v>19414</v>
      </c>
      <c r="B37">
        <v>64</v>
      </c>
      <c r="C37">
        <v>346.8</v>
      </c>
      <c r="D37">
        <v>379.42</v>
      </c>
      <c r="E37">
        <v>109.4059977</v>
      </c>
    </row>
    <row r="38" spans="1:5">
      <c r="A38">
        <v>19414</v>
      </c>
      <c r="B38">
        <v>64</v>
      </c>
      <c r="C38">
        <v>346.96</v>
      </c>
      <c r="D38">
        <v>379.42</v>
      </c>
      <c r="E38">
        <v>109.3555453</v>
      </c>
    </row>
    <row r="39" spans="1:5">
      <c r="A39">
        <v>19414</v>
      </c>
      <c r="B39">
        <v>64</v>
      </c>
      <c r="C39">
        <v>347.05</v>
      </c>
      <c r="D39">
        <v>379.42</v>
      </c>
      <c r="E39">
        <v>109.32718629999999</v>
      </c>
    </row>
    <row r="40" spans="1:5">
      <c r="A40">
        <v>19414</v>
      </c>
      <c r="B40">
        <v>64</v>
      </c>
      <c r="C40">
        <v>347.25</v>
      </c>
      <c r="D40">
        <v>379.42</v>
      </c>
      <c r="E40">
        <v>109.2642189</v>
      </c>
    </row>
    <row r="41" spans="1:5">
      <c r="A41">
        <v>19414</v>
      </c>
      <c r="B41">
        <v>64</v>
      </c>
      <c r="C41">
        <v>347.5</v>
      </c>
      <c r="D41">
        <v>379.42</v>
      </c>
      <c r="E41">
        <v>109.18561149999999</v>
      </c>
    </row>
    <row r="42" spans="1:5">
      <c r="A42">
        <v>19414</v>
      </c>
      <c r="B42">
        <v>64</v>
      </c>
      <c r="C42">
        <v>347.55</v>
      </c>
      <c r="D42">
        <v>379.42</v>
      </c>
      <c r="E42">
        <v>109.1699036</v>
      </c>
    </row>
    <row r="43" spans="1:5">
      <c r="A43">
        <v>19414</v>
      </c>
      <c r="B43">
        <v>64</v>
      </c>
      <c r="C43">
        <v>348.4</v>
      </c>
      <c r="D43">
        <v>379.42</v>
      </c>
      <c r="E43">
        <v>108.9035591</v>
      </c>
    </row>
    <row r="44" spans="1:5">
      <c r="A44">
        <v>19414</v>
      </c>
      <c r="B44">
        <v>64</v>
      </c>
      <c r="C44">
        <v>348.64</v>
      </c>
      <c r="D44">
        <v>379.42</v>
      </c>
      <c r="E44">
        <v>108.8285911</v>
      </c>
    </row>
    <row r="45" spans="1:5">
      <c r="A45">
        <v>19414</v>
      </c>
      <c r="B45">
        <v>64</v>
      </c>
      <c r="C45">
        <v>349</v>
      </c>
      <c r="D45">
        <v>379.42</v>
      </c>
      <c r="E45">
        <v>108.7163324</v>
      </c>
    </row>
    <row r="46" spans="1:5">
      <c r="A46">
        <v>19414</v>
      </c>
      <c r="B46">
        <v>64</v>
      </c>
      <c r="C46">
        <v>349.21</v>
      </c>
      <c r="D46">
        <v>379.42</v>
      </c>
      <c r="E46">
        <v>108.650955</v>
      </c>
    </row>
    <row r="47" spans="1:5">
      <c r="A47">
        <v>19414</v>
      </c>
      <c r="B47">
        <v>64</v>
      </c>
      <c r="C47">
        <v>349.25</v>
      </c>
      <c r="D47">
        <v>379.42</v>
      </c>
      <c r="E47">
        <v>108.6385111</v>
      </c>
    </row>
    <row r="48" spans="1:5">
      <c r="A48">
        <v>19414</v>
      </c>
      <c r="B48">
        <v>64</v>
      </c>
      <c r="C48">
        <v>349.6</v>
      </c>
      <c r="D48">
        <v>379.42</v>
      </c>
      <c r="E48">
        <v>108.52974829999999</v>
      </c>
    </row>
    <row r="49" spans="1:5">
      <c r="A49">
        <v>19414</v>
      </c>
      <c r="B49">
        <v>64</v>
      </c>
      <c r="C49">
        <v>350.13</v>
      </c>
      <c r="D49">
        <v>379.42</v>
      </c>
      <c r="E49">
        <v>108.3654643</v>
      </c>
    </row>
    <row r="50" spans="1:5">
      <c r="A50">
        <v>19414</v>
      </c>
      <c r="B50">
        <v>64</v>
      </c>
      <c r="C50">
        <v>350.63</v>
      </c>
      <c r="D50">
        <v>379.42</v>
      </c>
      <c r="E50">
        <v>108.2109346</v>
      </c>
    </row>
    <row r="51" spans="1:5">
      <c r="A51">
        <v>19414</v>
      </c>
      <c r="B51">
        <v>64</v>
      </c>
      <c r="C51">
        <v>350.91</v>
      </c>
      <c r="D51">
        <v>379.42</v>
      </c>
      <c r="E51">
        <v>108.1245904</v>
      </c>
    </row>
    <row r="52" spans="1:5">
      <c r="A52">
        <v>19414</v>
      </c>
      <c r="B52">
        <v>64</v>
      </c>
      <c r="C52">
        <v>353.88</v>
      </c>
      <c r="D52">
        <v>379.42</v>
      </c>
      <c r="E52">
        <v>107.21713579999999</v>
      </c>
    </row>
    <row r="53" spans="1:5">
      <c r="A53">
        <v>19414</v>
      </c>
      <c r="B53">
        <v>64</v>
      </c>
      <c r="C53">
        <v>353.92</v>
      </c>
      <c r="D53">
        <v>379.42</v>
      </c>
      <c r="E53">
        <v>107.2050181</v>
      </c>
    </row>
    <row r="54" spans="1:5">
      <c r="A54">
        <v>19414</v>
      </c>
      <c r="B54">
        <v>64</v>
      </c>
      <c r="C54">
        <v>354.62</v>
      </c>
      <c r="D54">
        <v>379.42</v>
      </c>
      <c r="E54">
        <v>106.9934014</v>
      </c>
    </row>
    <row r="55" spans="1:5">
      <c r="A55">
        <v>19414</v>
      </c>
      <c r="B55">
        <v>64</v>
      </c>
      <c r="C55">
        <v>354.9</v>
      </c>
      <c r="D55">
        <v>379.42</v>
      </c>
      <c r="E55">
        <v>106.9089884</v>
      </c>
    </row>
    <row r="56" spans="1:5">
      <c r="A56">
        <v>19414</v>
      </c>
      <c r="B56">
        <v>64</v>
      </c>
      <c r="C56">
        <v>357.58</v>
      </c>
      <c r="D56">
        <v>379.42</v>
      </c>
      <c r="E56">
        <v>106.1077241</v>
      </c>
    </row>
    <row r="57" spans="1:5">
      <c r="A57">
        <v>19414</v>
      </c>
      <c r="B57">
        <v>64</v>
      </c>
      <c r="C57">
        <v>357.74</v>
      </c>
      <c r="D57">
        <v>379.42</v>
      </c>
      <c r="E57">
        <v>106.0602672</v>
      </c>
    </row>
    <row r="58" spans="1:5">
      <c r="A58">
        <v>19414</v>
      </c>
      <c r="B58">
        <v>64</v>
      </c>
      <c r="C58">
        <v>358.22</v>
      </c>
      <c r="D58">
        <v>379.42</v>
      </c>
      <c r="E58">
        <v>105.9181509</v>
      </c>
    </row>
    <row r="59" spans="1:5">
      <c r="A59">
        <v>19414</v>
      </c>
      <c r="B59">
        <v>64</v>
      </c>
      <c r="C59">
        <v>358.43</v>
      </c>
      <c r="D59">
        <v>379.42</v>
      </c>
      <c r="E59">
        <v>105.85609460000001</v>
      </c>
    </row>
    <row r="60" spans="1:5">
      <c r="A60">
        <v>19414</v>
      </c>
      <c r="B60">
        <v>64</v>
      </c>
      <c r="C60">
        <v>358.77</v>
      </c>
      <c r="D60">
        <v>379.42</v>
      </c>
      <c r="E60">
        <v>105.7557767</v>
      </c>
    </row>
    <row r="61" spans="1:5">
      <c r="A61">
        <v>19414</v>
      </c>
      <c r="B61">
        <v>64</v>
      </c>
      <c r="C61">
        <v>359.04</v>
      </c>
      <c r="D61">
        <v>379.42</v>
      </c>
      <c r="E61">
        <v>105.6762478</v>
      </c>
    </row>
    <row r="62" spans="1:5">
      <c r="A62">
        <v>19414</v>
      </c>
      <c r="B62">
        <v>64</v>
      </c>
      <c r="C62">
        <v>359.44</v>
      </c>
      <c r="D62">
        <v>379.42</v>
      </c>
      <c r="E62">
        <v>105.55864680000001</v>
      </c>
    </row>
    <row r="63" spans="1:5">
      <c r="A63">
        <v>19438</v>
      </c>
      <c r="B63">
        <v>64</v>
      </c>
      <c r="C63">
        <v>359.81</v>
      </c>
      <c r="D63">
        <v>376.14</v>
      </c>
      <c r="E63">
        <v>104.5385064</v>
      </c>
    </row>
    <row r="64" spans="1:5">
      <c r="A64">
        <v>19438</v>
      </c>
      <c r="B64">
        <v>64</v>
      </c>
      <c r="C64">
        <v>360.89</v>
      </c>
      <c r="D64">
        <v>376.14</v>
      </c>
      <c r="E64">
        <v>104.22566430000001</v>
      </c>
    </row>
    <row r="65" spans="1:5">
      <c r="A65">
        <v>19438</v>
      </c>
      <c r="B65">
        <v>64</v>
      </c>
      <c r="C65">
        <v>361.21</v>
      </c>
      <c r="D65">
        <v>376.14</v>
      </c>
      <c r="E65">
        <v>104.1333296</v>
      </c>
    </row>
    <row r="66" spans="1:5">
      <c r="A66">
        <v>19438</v>
      </c>
      <c r="B66">
        <v>64</v>
      </c>
      <c r="C66">
        <v>361.23</v>
      </c>
      <c r="D66">
        <v>376.14</v>
      </c>
      <c r="E66">
        <v>104.12756419999999</v>
      </c>
    </row>
    <row r="67" spans="1:5">
      <c r="A67">
        <v>19450</v>
      </c>
      <c r="B67">
        <v>64</v>
      </c>
      <c r="C67">
        <v>361.8</v>
      </c>
      <c r="D67">
        <v>371.51</v>
      </c>
      <c r="E67">
        <v>102.6838032</v>
      </c>
    </row>
    <row r="68" spans="1:5">
      <c r="A68">
        <v>19450</v>
      </c>
      <c r="B68">
        <v>64</v>
      </c>
      <c r="C68">
        <v>362.31</v>
      </c>
      <c r="D68">
        <v>371.51</v>
      </c>
      <c r="E68">
        <v>102.53926199999999</v>
      </c>
    </row>
    <row r="69" spans="1:5">
      <c r="A69">
        <v>19450</v>
      </c>
      <c r="B69">
        <v>64</v>
      </c>
      <c r="C69">
        <v>362.31</v>
      </c>
      <c r="D69">
        <v>371.51</v>
      </c>
      <c r="E69">
        <v>102.53926199999999</v>
      </c>
    </row>
    <row r="70" spans="1:5">
      <c r="A70">
        <v>19450</v>
      </c>
      <c r="B70">
        <v>64</v>
      </c>
      <c r="C70">
        <v>362.77</v>
      </c>
      <c r="D70">
        <v>371.51</v>
      </c>
      <c r="E70">
        <v>102.40924</v>
      </c>
    </row>
    <row r="71" spans="1:5">
      <c r="A71">
        <v>19450</v>
      </c>
      <c r="B71">
        <v>64</v>
      </c>
      <c r="C71">
        <v>363.1</v>
      </c>
      <c r="D71">
        <v>371.51</v>
      </c>
      <c r="E71">
        <v>102.31616630000001</v>
      </c>
    </row>
    <row r="72" spans="1:5">
      <c r="A72">
        <v>19450</v>
      </c>
      <c r="B72">
        <v>64</v>
      </c>
      <c r="C72">
        <v>363.39</v>
      </c>
      <c r="D72">
        <v>371.51</v>
      </c>
      <c r="E72">
        <v>102.2345139</v>
      </c>
    </row>
    <row r="73" spans="1:5">
      <c r="A73">
        <v>19450</v>
      </c>
      <c r="B73">
        <v>64</v>
      </c>
      <c r="C73">
        <v>363.63</v>
      </c>
      <c r="D73">
        <v>371.51</v>
      </c>
      <c r="E73">
        <v>102.1670379</v>
      </c>
    </row>
    <row r="74" spans="1:5">
      <c r="A74">
        <v>19450</v>
      </c>
      <c r="B74">
        <v>64</v>
      </c>
      <c r="C74">
        <v>364.41</v>
      </c>
      <c r="D74">
        <v>371.51</v>
      </c>
      <c r="E74">
        <v>101.9483549</v>
      </c>
    </row>
    <row r="75" spans="1:5">
      <c r="A75">
        <v>19462</v>
      </c>
      <c r="B75">
        <v>64</v>
      </c>
      <c r="C75">
        <v>365.3</v>
      </c>
      <c r="D75">
        <v>375.66</v>
      </c>
      <c r="E75">
        <v>102.83602519999999</v>
      </c>
    </row>
    <row r="76" spans="1:5">
      <c r="A76">
        <v>19462</v>
      </c>
      <c r="B76">
        <v>64</v>
      </c>
      <c r="C76">
        <v>365.41</v>
      </c>
      <c r="D76">
        <v>375.66</v>
      </c>
      <c r="E76">
        <v>102.8050683</v>
      </c>
    </row>
    <row r="77" spans="1:5">
      <c r="A77">
        <v>19462</v>
      </c>
      <c r="B77">
        <v>64</v>
      </c>
      <c r="C77">
        <v>365.73</v>
      </c>
      <c r="D77">
        <v>375.66</v>
      </c>
      <c r="E77">
        <v>102.71511769999999</v>
      </c>
    </row>
    <row r="78" spans="1:5">
      <c r="A78">
        <v>19462</v>
      </c>
      <c r="B78">
        <v>64</v>
      </c>
      <c r="C78">
        <v>365.84</v>
      </c>
      <c r="D78">
        <v>375.66</v>
      </c>
      <c r="E78">
        <v>102.6842335</v>
      </c>
    </row>
    <row r="79" spans="1:5">
      <c r="A79">
        <v>19462</v>
      </c>
      <c r="B79">
        <v>64</v>
      </c>
      <c r="C79">
        <v>366.16</v>
      </c>
      <c r="D79">
        <v>375.66</v>
      </c>
      <c r="E79">
        <v>102.5944942</v>
      </c>
    </row>
    <row r="80" spans="1:5">
      <c r="A80">
        <v>19462</v>
      </c>
      <c r="B80">
        <v>64</v>
      </c>
      <c r="C80">
        <v>366.53</v>
      </c>
      <c r="D80">
        <v>375.66</v>
      </c>
      <c r="E80">
        <v>102.4909284</v>
      </c>
    </row>
    <row r="81" spans="1:5">
      <c r="A81">
        <v>19462</v>
      </c>
      <c r="B81">
        <v>64</v>
      </c>
      <c r="C81">
        <v>366.9</v>
      </c>
      <c r="D81">
        <v>375.66</v>
      </c>
      <c r="E81">
        <v>102.38757150000001</v>
      </c>
    </row>
    <row r="82" spans="1:5">
      <c r="A82">
        <v>19462</v>
      </c>
      <c r="B82">
        <v>64</v>
      </c>
      <c r="C82">
        <v>367.06</v>
      </c>
      <c r="D82">
        <v>375.66</v>
      </c>
      <c r="E82">
        <v>102.3429412</v>
      </c>
    </row>
    <row r="83" spans="1:5">
      <c r="A83">
        <v>19462</v>
      </c>
      <c r="B83">
        <v>64</v>
      </c>
      <c r="C83">
        <v>367.1</v>
      </c>
      <c r="D83">
        <v>375.66</v>
      </c>
      <c r="E83">
        <v>102.3317897</v>
      </c>
    </row>
    <row r="84" spans="1:5">
      <c r="A84">
        <v>19462</v>
      </c>
      <c r="B84">
        <v>64</v>
      </c>
      <c r="C84">
        <v>367.14</v>
      </c>
      <c r="D84">
        <v>375.66</v>
      </c>
      <c r="E84">
        <v>102.3206406</v>
      </c>
    </row>
    <row r="85" spans="1:5">
      <c r="A85">
        <v>19462</v>
      </c>
      <c r="B85">
        <v>64</v>
      </c>
      <c r="C85">
        <v>367.37</v>
      </c>
      <c r="D85">
        <v>375.66</v>
      </c>
      <c r="E85">
        <v>102.25658060000001</v>
      </c>
    </row>
    <row r="86" spans="1:5">
      <c r="A86">
        <v>19474</v>
      </c>
      <c r="B86">
        <v>64</v>
      </c>
      <c r="C86">
        <v>367.89</v>
      </c>
      <c r="D86">
        <v>374.85</v>
      </c>
      <c r="E86">
        <v>101.8918699</v>
      </c>
    </row>
    <row r="87" spans="1:5">
      <c r="A87">
        <v>19474</v>
      </c>
      <c r="B87">
        <v>64</v>
      </c>
      <c r="C87">
        <v>368</v>
      </c>
      <c r="D87">
        <v>374.85</v>
      </c>
      <c r="E87">
        <v>101.861413</v>
      </c>
    </row>
    <row r="88" spans="1:5">
      <c r="A88">
        <v>19474</v>
      </c>
      <c r="B88">
        <v>64</v>
      </c>
      <c r="C88">
        <v>368.34</v>
      </c>
      <c r="D88">
        <v>374.85</v>
      </c>
      <c r="E88">
        <v>101.76738880000001</v>
      </c>
    </row>
    <row r="89" spans="1:5">
      <c r="A89">
        <v>19494</v>
      </c>
      <c r="B89">
        <v>64</v>
      </c>
      <c r="C89">
        <v>368.89</v>
      </c>
      <c r="D89">
        <v>376.39</v>
      </c>
      <c r="E89">
        <v>102.0331264</v>
      </c>
    </row>
    <row r="90" spans="1:5">
      <c r="A90">
        <v>19547</v>
      </c>
      <c r="B90">
        <v>64</v>
      </c>
      <c r="C90">
        <v>369.31</v>
      </c>
      <c r="D90">
        <v>378.11</v>
      </c>
      <c r="E90">
        <v>102.382822</v>
      </c>
    </row>
    <row r="91" spans="1:5">
      <c r="A91">
        <v>19547</v>
      </c>
      <c r="B91">
        <v>64</v>
      </c>
      <c r="C91">
        <v>369.33</v>
      </c>
      <c r="D91">
        <v>378.11</v>
      </c>
      <c r="E91">
        <v>102.3772778</v>
      </c>
    </row>
    <row r="92" spans="1:5">
      <c r="A92">
        <v>19547</v>
      </c>
      <c r="B92">
        <v>64</v>
      </c>
      <c r="C92">
        <v>369.34</v>
      </c>
      <c r="D92">
        <v>378.11</v>
      </c>
      <c r="E92">
        <v>102.3745059</v>
      </c>
    </row>
    <row r="93" spans="1:5">
      <c r="A93">
        <v>19547</v>
      </c>
      <c r="B93">
        <v>64</v>
      </c>
      <c r="C93">
        <v>369.82</v>
      </c>
      <c r="D93">
        <v>378.11</v>
      </c>
      <c r="E93">
        <v>102.24163110000001</v>
      </c>
    </row>
    <row r="94" spans="1:5">
      <c r="A94">
        <v>19547</v>
      </c>
      <c r="B94">
        <v>64</v>
      </c>
      <c r="C94">
        <v>369.86</v>
      </c>
      <c r="D94">
        <v>378.11</v>
      </c>
      <c r="E94">
        <v>102.23057369999999</v>
      </c>
    </row>
    <row r="95" spans="1:5">
      <c r="A95">
        <v>19547</v>
      </c>
      <c r="B95">
        <v>64</v>
      </c>
      <c r="C95">
        <v>370.82</v>
      </c>
      <c r="D95">
        <v>378.11</v>
      </c>
      <c r="E95">
        <v>101.96591340000001</v>
      </c>
    </row>
    <row r="96" spans="1:5">
      <c r="A96">
        <v>19547</v>
      </c>
      <c r="B96">
        <v>64</v>
      </c>
      <c r="C96">
        <v>370.97</v>
      </c>
      <c r="D96">
        <v>378.11</v>
      </c>
      <c r="E96">
        <v>101.92468390000001</v>
      </c>
    </row>
    <row r="97" spans="1:5">
      <c r="A97">
        <v>19559</v>
      </c>
      <c r="B97">
        <v>64</v>
      </c>
      <c r="C97">
        <v>371.49</v>
      </c>
      <c r="D97">
        <v>379.71</v>
      </c>
      <c r="E97">
        <v>102.212711</v>
      </c>
    </row>
    <row r="98" spans="1:5">
      <c r="A98">
        <v>19559</v>
      </c>
      <c r="B98">
        <v>64</v>
      </c>
      <c r="C98">
        <v>372.24</v>
      </c>
      <c r="D98">
        <v>379.71</v>
      </c>
      <c r="E98">
        <v>102.0067698</v>
      </c>
    </row>
    <row r="99" spans="1:5">
      <c r="A99">
        <v>19559</v>
      </c>
      <c r="B99">
        <v>64</v>
      </c>
      <c r="C99">
        <v>372.62</v>
      </c>
      <c r="D99">
        <v>379.71</v>
      </c>
      <c r="E99">
        <v>101.9027427</v>
      </c>
    </row>
    <row r="100" spans="1:5">
      <c r="A100">
        <v>19607</v>
      </c>
      <c r="B100">
        <v>64</v>
      </c>
      <c r="C100">
        <v>372.94</v>
      </c>
      <c r="D100">
        <v>381.76</v>
      </c>
      <c r="E100">
        <v>102.3649917</v>
      </c>
    </row>
    <row r="101" spans="1:5">
      <c r="A101">
        <v>19607</v>
      </c>
      <c r="B101">
        <v>64</v>
      </c>
      <c r="C101">
        <v>372.97</v>
      </c>
      <c r="D101">
        <v>381.76</v>
      </c>
      <c r="E101">
        <v>102.35675790000001</v>
      </c>
    </row>
    <row r="102" spans="1:5">
      <c r="A102">
        <v>19684</v>
      </c>
      <c r="B102">
        <v>64</v>
      </c>
      <c r="C102">
        <v>373.27</v>
      </c>
      <c r="D102">
        <v>374.62</v>
      </c>
      <c r="E102">
        <v>100.36166849999999</v>
      </c>
    </row>
    <row r="103" spans="1:5">
      <c r="A103">
        <v>19684</v>
      </c>
      <c r="B103">
        <v>64</v>
      </c>
      <c r="C103">
        <v>373.45</v>
      </c>
      <c r="D103">
        <v>374.62</v>
      </c>
      <c r="E103">
        <v>100.313295</v>
      </c>
    </row>
    <row r="104" spans="1:5">
      <c r="A104">
        <v>19774</v>
      </c>
      <c r="B104">
        <v>64</v>
      </c>
      <c r="C104">
        <v>375.21</v>
      </c>
      <c r="D104">
        <v>375.73</v>
      </c>
      <c r="E104">
        <v>100.1385891</v>
      </c>
    </row>
    <row r="105" spans="1:5">
      <c r="A105">
        <v>19774</v>
      </c>
      <c r="B105">
        <v>64</v>
      </c>
      <c r="C105">
        <v>375.22</v>
      </c>
      <c r="D105">
        <v>375.73</v>
      </c>
      <c r="E105">
        <v>100.1359203</v>
      </c>
    </row>
    <row r="106" spans="1:5">
      <c r="A106">
        <v>19774</v>
      </c>
      <c r="B106">
        <v>64</v>
      </c>
      <c r="C106">
        <v>375.23</v>
      </c>
      <c r="D106">
        <v>375.73</v>
      </c>
      <c r="E106">
        <v>100.13325159999999</v>
      </c>
    </row>
    <row r="107" spans="1:5">
      <c r="A107">
        <v>19774</v>
      </c>
      <c r="B107">
        <v>64</v>
      </c>
      <c r="C107">
        <v>375.68</v>
      </c>
      <c r="D107">
        <v>375.73</v>
      </c>
      <c r="E107">
        <v>100.01330919999999</v>
      </c>
    </row>
    <row r="108" spans="1:5">
      <c r="A108">
        <v>19774</v>
      </c>
      <c r="B108">
        <v>64</v>
      </c>
      <c r="C108">
        <v>375.98</v>
      </c>
      <c r="D108">
        <v>375.73</v>
      </c>
      <c r="E108">
        <v>99.9335071</v>
      </c>
    </row>
    <row r="109" spans="1:5">
      <c r="A109">
        <v>19774</v>
      </c>
      <c r="B109">
        <v>64</v>
      </c>
      <c r="C109">
        <v>375.99</v>
      </c>
      <c r="D109">
        <v>375.73</v>
      </c>
      <c r="E109">
        <v>99.930849219999999</v>
      </c>
    </row>
    <row r="110" spans="1:5">
      <c r="A110">
        <v>19774</v>
      </c>
      <c r="B110">
        <v>64</v>
      </c>
      <c r="C110">
        <v>376.4</v>
      </c>
      <c r="D110">
        <v>375.73</v>
      </c>
      <c r="E110">
        <v>99.821997870000004</v>
      </c>
    </row>
    <row r="111" spans="1:5">
      <c r="A111">
        <v>19774</v>
      </c>
      <c r="B111">
        <v>64</v>
      </c>
      <c r="C111">
        <v>376.92</v>
      </c>
      <c r="D111">
        <v>375.73</v>
      </c>
      <c r="E111">
        <v>99.684283140000005</v>
      </c>
    </row>
    <row r="112" spans="1:5">
      <c r="A112">
        <v>19774</v>
      </c>
      <c r="B112">
        <v>64</v>
      </c>
      <c r="C112">
        <v>378.04</v>
      </c>
      <c r="D112">
        <v>375.73</v>
      </c>
      <c r="E112">
        <v>99.388953549999997</v>
      </c>
    </row>
    <row r="113" spans="1:5">
      <c r="A113">
        <v>19774</v>
      </c>
      <c r="B113">
        <v>64</v>
      </c>
      <c r="C113">
        <v>378.47</v>
      </c>
      <c r="D113">
        <v>375.73</v>
      </c>
      <c r="E113">
        <v>99.276032450000002</v>
      </c>
    </row>
    <row r="114" spans="1:5">
      <c r="A114">
        <v>19774</v>
      </c>
      <c r="B114">
        <v>64</v>
      </c>
      <c r="C114">
        <v>378.94</v>
      </c>
      <c r="D114">
        <v>375.73</v>
      </c>
      <c r="E114">
        <v>99.152900200000005</v>
      </c>
    </row>
    <row r="115" spans="1:5">
      <c r="A115">
        <v>19774</v>
      </c>
      <c r="B115">
        <v>64</v>
      </c>
      <c r="C115">
        <v>380.16</v>
      </c>
      <c r="D115">
        <v>375.73</v>
      </c>
      <c r="E115">
        <v>98.834701179999996</v>
      </c>
    </row>
    <row r="116" spans="1:5">
      <c r="A116">
        <v>19774</v>
      </c>
      <c r="B116">
        <v>64</v>
      </c>
      <c r="C116">
        <v>384.93</v>
      </c>
      <c r="D116">
        <v>375.73</v>
      </c>
      <c r="E116">
        <v>97.609955060000004</v>
      </c>
    </row>
    <row r="117" spans="1:5">
      <c r="A117">
        <v>19774</v>
      </c>
      <c r="B117">
        <v>64</v>
      </c>
      <c r="C117">
        <v>386.58</v>
      </c>
      <c r="D117">
        <v>375.73</v>
      </c>
      <c r="E117">
        <v>97.193336439999996</v>
      </c>
    </row>
    <row r="118" spans="1:5">
      <c r="A118">
        <v>19774</v>
      </c>
      <c r="B118">
        <v>64</v>
      </c>
      <c r="C118">
        <v>388.03</v>
      </c>
      <c r="D118">
        <v>375.73</v>
      </c>
      <c r="E118">
        <v>96.830141999999995</v>
      </c>
    </row>
    <row r="119" spans="1:5">
      <c r="A119">
        <v>19774</v>
      </c>
      <c r="B119">
        <v>64</v>
      </c>
      <c r="C119">
        <v>388.06</v>
      </c>
      <c r="D119">
        <v>375.73</v>
      </c>
      <c r="E119">
        <v>96.822656289999998</v>
      </c>
    </row>
    <row r="120" spans="1:5">
      <c r="A120">
        <v>19774</v>
      </c>
      <c r="B120">
        <v>64</v>
      </c>
      <c r="C120">
        <v>389.19</v>
      </c>
      <c r="D120">
        <v>375.73</v>
      </c>
      <c r="E120">
        <v>96.541534979999994</v>
      </c>
    </row>
    <row r="121" spans="1:5">
      <c r="A121">
        <v>19774</v>
      </c>
      <c r="B121">
        <v>64</v>
      </c>
      <c r="C121">
        <v>389.44</v>
      </c>
      <c r="D121">
        <v>375.73</v>
      </c>
      <c r="E121">
        <v>96.479560390000003</v>
      </c>
    </row>
    <row r="122" spans="1:5">
      <c r="A122">
        <v>19790</v>
      </c>
      <c r="B122">
        <v>64</v>
      </c>
      <c r="C122">
        <v>394.09</v>
      </c>
      <c r="D122">
        <v>377.07</v>
      </c>
      <c r="E122">
        <v>95.681189579999995</v>
      </c>
    </row>
    <row r="123" spans="1:5">
      <c r="A123">
        <v>19790</v>
      </c>
      <c r="B123">
        <v>64</v>
      </c>
      <c r="C123">
        <v>395.86</v>
      </c>
      <c r="D123">
        <v>377.07</v>
      </c>
      <c r="E123">
        <v>95.253372400000003</v>
      </c>
    </row>
    <row r="124" spans="1:5">
      <c r="A124">
        <v>19790</v>
      </c>
      <c r="B124">
        <v>64</v>
      </c>
      <c r="C124">
        <v>397.38</v>
      </c>
      <c r="D124">
        <v>377.07</v>
      </c>
      <c r="E124">
        <v>94.889023100000003</v>
      </c>
    </row>
    <row r="125" spans="1:5">
      <c r="A125">
        <v>19814</v>
      </c>
      <c r="B125">
        <v>64</v>
      </c>
      <c r="C125">
        <v>399.84</v>
      </c>
      <c r="D125">
        <v>386.39</v>
      </c>
      <c r="E125">
        <v>96.63615446</v>
      </c>
    </row>
    <row r="126" spans="1:5">
      <c r="A126">
        <v>19818</v>
      </c>
      <c r="B126">
        <v>64</v>
      </c>
      <c r="C126">
        <v>401.1</v>
      </c>
      <c r="D126">
        <v>384.09</v>
      </c>
      <c r="E126">
        <v>95.7591623</v>
      </c>
    </row>
    <row r="127" spans="1:5">
      <c r="A127">
        <v>19818</v>
      </c>
      <c r="B127">
        <v>64</v>
      </c>
      <c r="C127">
        <v>402.36</v>
      </c>
      <c r="D127">
        <v>384.09</v>
      </c>
      <c r="E127">
        <v>95.459290190000004</v>
      </c>
    </row>
    <row r="128" spans="1:5">
      <c r="A128">
        <v>19818</v>
      </c>
      <c r="B128">
        <v>64</v>
      </c>
      <c r="C128">
        <v>402.84</v>
      </c>
      <c r="D128">
        <v>384.09</v>
      </c>
      <c r="E128">
        <v>95.345546619999993</v>
      </c>
    </row>
    <row r="129" spans="1:5">
      <c r="A129">
        <v>19818</v>
      </c>
      <c r="B129">
        <v>64</v>
      </c>
      <c r="C129">
        <v>404.32</v>
      </c>
      <c r="D129">
        <v>384.09</v>
      </c>
      <c r="E129">
        <v>94.996537399999994</v>
      </c>
    </row>
    <row r="130" spans="1:5">
      <c r="A130">
        <v>19818</v>
      </c>
      <c r="B130">
        <v>64</v>
      </c>
      <c r="C130">
        <v>404.47</v>
      </c>
      <c r="D130">
        <v>384.09</v>
      </c>
      <c r="E130">
        <v>94.961307390000002</v>
      </c>
    </row>
    <row r="131" spans="1:5">
      <c r="A131">
        <v>19818</v>
      </c>
      <c r="B131">
        <v>64</v>
      </c>
      <c r="C131">
        <v>404.72</v>
      </c>
      <c r="D131">
        <v>384.09</v>
      </c>
      <c r="E131">
        <v>94.902648740000004</v>
      </c>
    </row>
    <row r="132" spans="1:5">
      <c r="A132">
        <v>19818</v>
      </c>
      <c r="B132">
        <v>64</v>
      </c>
      <c r="C132">
        <v>405.09</v>
      </c>
      <c r="D132">
        <v>384.09</v>
      </c>
      <c r="E132">
        <v>94.81596682</v>
      </c>
    </row>
    <row r="133" spans="1:5">
      <c r="A133">
        <v>19818</v>
      </c>
      <c r="B133">
        <v>64</v>
      </c>
      <c r="C133">
        <v>405.91</v>
      </c>
      <c r="D133">
        <v>384.09</v>
      </c>
      <c r="E133">
        <v>94.624424129999994</v>
      </c>
    </row>
    <row r="134" spans="1:5">
      <c r="A134">
        <v>19860</v>
      </c>
      <c r="B134">
        <v>64</v>
      </c>
      <c r="C134">
        <v>407.64</v>
      </c>
      <c r="D134">
        <v>382.89</v>
      </c>
      <c r="E134">
        <v>93.928466290000003</v>
      </c>
    </row>
    <row r="135" spans="1:5">
      <c r="A135">
        <v>19860</v>
      </c>
      <c r="B135">
        <v>64</v>
      </c>
      <c r="C135">
        <v>407.81</v>
      </c>
      <c r="D135">
        <v>382.89</v>
      </c>
      <c r="E135">
        <v>93.889311199999995</v>
      </c>
    </row>
    <row r="136" spans="1:5">
      <c r="A136">
        <v>19860</v>
      </c>
      <c r="B136">
        <v>64</v>
      </c>
      <c r="C136">
        <v>408.27</v>
      </c>
      <c r="D136">
        <v>382.89</v>
      </c>
      <c r="E136">
        <v>93.783525609999998</v>
      </c>
    </row>
    <row r="137" spans="1:5">
      <c r="A137">
        <v>19860</v>
      </c>
      <c r="B137">
        <v>64</v>
      </c>
      <c r="C137">
        <v>408.74</v>
      </c>
      <c r="D137">
        <v>382.89</v>
      </c>
      <c r="E137">
        <v>93.675686260000006</v>
      </c>
    </row>
    <row r="138" spans="1:5">
      <c r="A138">
        <v>19860</v>
      </c>
      <c r="B138">
        <v>64</v>
      </c>
      <c r="C138">
        <v>409.24</v>
      </c>
      <c r="D138">
        <v>382.89</v>
      </c>
      <c r="E138">
        <v>93.561235460000006</v>
      </c>
    </row>
    <row r="139" spans="1:5">
      <c r="A139">
        <v>19884</v>
      </c>
      <c r="B139">
        <v>64</v>
      </c>
      <c r="C139">
        <v>411.82</v>
      </c>
      <c r="D139">
        <v>389.29</v>
      </c>
      <c r="E139">
        <v>94.529163229999995</v>
      </c>
    </row>
    <row r="140" spans="1:5">
      <c r="A140">
        <v>19884</v>
      </c>
      <c r="B140">
        <v>64</v>
      </c>
      <c r="C140">
        <v>412.75</v>
      </c>
      <c r="D140">
        <v>389.29</v>
      </c>
      <c r="E140">
        <v>94.316172019999996</v>
      </c>
    </row>
    <row r="141" spans="1:5">
      <c r="A141">
        <v>19884</v>
      </c>
      <c r="B141">
        <v>64</v>
      </c>
      <c r="C141">
        <v>412.89</v>
      </c>
      <c r="D141">
        <v>389.29</v>
      </c>
      <c r="E141">
        <v>94.284191919999998</v>
      </c>
    </row>
    <row r="142" spans="1:5">
      <c r="A142">
        <v>19884</v>
      </c>
      <c r="B142">
        <v>64</v>
      </c>
      <c r="C142">
        <v>413.63</v>
      </c>
      <c r="D142">
        <v>389.29</v>
      </c>
      <c r="E142">
        <v>94.115513870000001</v>
      </c>
    </row>
    <row r="143" spans="1:5">
      <c r="A143">
        <v>19884</v>
      </c>
      <c r="B143">
        <v>64</v>
      </c>
      <c r="C143">
        <v>416.17</v>
      </c>
      <c r="D143">
        <v>389.29</v>
      </c>
      <c r="E143">
        <v>93.541100990000004</v>
      </c>
    </row>
    <row r="144" spans="1:5">
      <c r="A144">
        <v>19985</v>
      </c>
      <c r="B144">
        <v>64</v>
      </c>
      <c r="C144">
        <v>416.78</v>
      </c>
      <c r="D144">
        <v>379.14</v>
      </c>
      <c r="E144">
        <v>90.968856470000006</v>
      </c>
    </row>
    <row r="145" spans="1:5">
      <c r="A145">
        <v>20027</v>
      </c>
      <c r="B145">
        <v>64</v>
      </c>
      <c r="C145">
        <v>417.7</v>
      </c>
      <c r="D145">
        <v>378.61</v>
      </c>
      <c r="E145">
        <v>90.641608809999994</v>
      </c>
    </row>
    <row r="146" spans="1:5">
      <c r="A146">
        <v>20280</v>
      </c>
      <c r="B146">
        <v>65</v>
      </c>
      <c r="C146">
        <v>418.72</v>
      </c>
      <c r="D146">
        <v>399.56</v>
      </c>
      <c r="E146">
        <v>95.424149790000001</v>
      </c>
    </row>
    <row r="147" spans="1:5">
      <c r="A147">
        <v>20305</v>
      </c>
      <c r="B147">
        <v>69</v>
      </c>
      <c r="C147">
        <v>421.05</v>
      </c>
      <c r="D147">
        <v>389.82</v>
      </c>
      <c r="E147">
        <v>92.582828640000002</v>
      </c>
    </row>
    <row r="148" spans="1:5">
      <c r="A148">
        <v>20305</v>
      </c>
      <c r="B148">
        <v>81</v>
      </c>
      <c r="C148">
        <v>421.65</v>
      </c>
      <c r="D148">
        <v>389.82</v>
      </c>
      <c r="E148">
        <v>92.451085019999994</v>
      </c>
    </row>
    <row r="149" spans="1:5">
      <c r="A149">
        <v>20305</v>
      </c>
      <c r="B149">
        <v>81</v>
      </c>
      <c r="C149">
        <v>422.27</v>
      </c>
      <c r="D149">
        <v>389.82</v>
      </c>
      <c r="E149">
        <v>92.315343260000006</v>
      </c>
    </row>
    <row r="150" spans="1:5">
      <c r="A150">
        <v>20397</v>
      </c>
      <c r="B150">
        <v>111</v>
      </c>
      <c r="C150">
        <v>423.51</v>
      </c>
      <c r="D150">
        <v>423.37</v>
      </c>
      <c r="E150">
        <v>99.966942930000002</v>
      </c>
    </row>
    <row r="151" spans="1:5">
      <c r="A151">
        <v>20431</v>
      </c>
      <c r="B151">
        <v>111</v>
      </c>
      <c r="C151">
        <v>424.09</v>
      </c>
      <c r="D151">
        <v>417.3</v>
      </c>
      <c r="E151">
        <v>98.39892476</v>
      </c>
    </row>
    <row r="152" spans="1:5">
      <c r="A152">
        <v>20431</v>
      </c>
      <c r="B152">
        <v>121</v>
      </c>
      <c r="C152">
        <v>425.23</v>
      </c>
      <c r="D152">
        <v>423.03</v>
      </c>
      <c r="E152">
        <v>99.482632929999994</v>
      </c>
    </row>
    <row r="153" spans="1:5">
      <c r="A153">
        <v>20431</v>
      </c>
      <c r="B153">
        <v>121</v>
      </c>
      <c r="C153">
        <v>426.57</v>
      </c>
      <c r="D153">
        <v>423.03</v>
      </c>
      <c r="E153">
        <v>99.170124479999998</v>
      </c>
    </row>
    <row r="154" spans="1:5">
      <c r="A154">
        <v>20431</v>
      </c>
      <c r="B154">
        <v>126</v>
      </c>
      <c r="C154">
        <v>428.38</v>
      </c>
      <c r="D154">
        <v>426.3</v>
      </c>
      <c r="E154">
        <v>99.51444979</v>
      </c>
    </row>
    <row r="155" spans="1:5">
      <c r="A155">
        <v>20431</v>
      </c>
      <c r="B155">
        <v>128</v>
      </c>
      <c r="C155">
        <v>431.23</v>
      </c>
      <c r="D155">
        <v>425.71</v>
      </c>
      <c r="E155">
        <v>98.719940629999996</v>
      </c>
    </row>
    <row r="156" spans="1:5">
      <c r="A156">
        <v>20431</v>
      </c>
      <c r="B156">
        <v>128</v>
      </c>
      <c r="C156">
        <v>431.4</v>
      </c>
      <c r="D156">
        <v>425.71</v>
      </c>
      <c r="E156">
        <v>98.681038479999998</v>
      </c>
    </row>
    <row r="157" spans="1:5">
      <c r="A157">
        <v>20431</v>
      </c>
      <c r="B157">
        <v>128</v>
      </c>
      <c r="C157">
        <v>433.39</v>
      </c>
      <c r="D157">
        <v>425.71</v>
      </c>
      <c r="E157">
        <v>98.227924040000005</v>
      </c>
    </row>
    <row r="158" spans="1:5">
      <c r="A158">
        <v>20431</v>
      </c>
      <c r="B158">
        <v>128</v>
      </c>
      <c r="C158">
        <v>434.82</v>
      </c>
      <c r="D158">
        <v>425.71</v>
      </c>
      <c r="E158">
        <v>97.904880180000006</v>
      </c>
    </row>
    <row r="159" spans="1:5">
      <c r="A159">
        <v>20431</v>
      </c>
      <c r="B159">
        <v>128</v>
      </c>
      <c r="C159">
        <v>436.95</v>
      </c>
      <c r="D159">
        <v>425.71</v>
      </c>
      <c r="E159">
        <v>97.427623299999993</v>
      </c>
    </row>
    <row r="160" spans="1:5">
      <c r="A160">
        <v>20419</v>
      </c>
      <c r="B160">
        <v>128</v>
      </c>
      <c r="C160">
        <v>438.33</v>
      </c>
      <c r="D160">
        <v>429.16</v>
      </c>
      <c r="E160">
        <v>97.907968879999999</v>
      </c>
    </row>
    <row r="161" spans="1:5">
      <c r="A161">
        <v>20419</v>
      </c>
      <c r="B161">
        <v>128</v>
      </c>
      <c r="C161">
        <v>441.27</v>
      </c>
      <c r="D161">
        <v>429.16</v>
      </c>
      <c r="E161">
        <v>97.255648469999997</v>
      </c>
    </row>
    <row r="162" spans="1:5">
      <c r="A162">
        <v>20419</v>
      </c>
      <c r="B162">
        <v>128</v>
      </c>
      <c r="C162">
        <v>441.51</v>
      </c>
      <c r="D162">
        <v>429.16</v>
      </c>
      <c r="E162">
        <v>97.202781360000003</v>
      </c>
    </row>
    <row r="163" spans="1:5">
      <c r="A163">
        <v>20419</v>
      </c>
      <c r="B163">
        <v>128</v>
      </c>
      <c r="C163">
        <v>441.74</v>
      </c>
      <c r="D163">
        <v>429.16</v>
      </c>
      <c r="E163">
        <v>97.152170960000007</v>
      </c>
    </row>
    <row r="164" spans="1:5">
      <c r="A164">
        <v>20419</v>
      </c>
      <c r="B164">
        <v>128</v>
      </c>
      <c r="C164">
        <v>441.83</v>
      </c>
      <c r="D164">
        <v>429.16</v>
      </c>
      <c r="E164">
        <v>97.132381229999993</v>
      </c>
    </row>
    <row r="165" spans="1:5">
      <c r="A165">
        <v>20419</v>
      </c>
      <c r="B165">
        <v>128</v>
      </c>
      <c r="C165">
        <v>442.48</v>
      </c>
      <c r="D165">
        <v>429.16</v>
      </c>
      <c r="E165">
        <v>96.989694450000002</v>
      </c>
    </row>
    <row r="166" spans="1:5">
      <c r="A166">
        <v>20419</v>
      </c>
      <c r="B166">
        <v>128</v>
      </c>
      <c r="C166">
        <v>443</v>
      </c>
      <c r="D166">
        <v>429.16</v>
      </c>
      <c r="E166">
        <v>96.875846499999994</v>
      </c>
    </row>
    <row r="167" spans="1:5">
      <c r="A167">
        <v>20419</v>
      </c>
      <c r="B167">
        <v>128</v>
      </c>
      <c r="C167">
        <v>444.77</v>
      </c>
      <c r="D167">
        <v>429.16</v>
      </c>
      <c r="E167">
        <v>96.490320839999995</v>
      </c>
    </row>
    <row r="168" spans="1:5">
      <c r="A168">
        <v>20419</v>
      </c>
      <c r="B168">
        <v>128</v>
      </c>
      <c r="C168">
        <v>453.93</v>
      </c>
      <c r="D168">
        <v>429.16</v>
      </c>
      <c r="E168">
        <v>94.543211510000006</v>
      </c>
    </row>
    <row r="169" spans="1:5">
      <c r="A169">
        <v>20419</v>
      </c>
      <c r="B169">
        <v>128</v>
      </c>
      <c r="C169">
        <v>460.85</v>
      </c>
      <c r="D169">
        <v>429.16</v>
      </c>
      <c r="E169">
        <v>93.123576</v>
      </c>
    </row>
    <row r="170" spans="1:5">
      <c r="A170">
        <v>20419</v>
      </c>
      <c r="B170">
        <v>128</v>
      </c>
      <c r="C170">
        <v>461.58</v>
      </c>
      <c r="D170">
        <v>429.16</v>
      </c>
      <c r="E170">
        <v>92.976298799999995</v>
      </c>
    </row>
    <row r="171" spans="1:5">
      <c r="A171">
        <v>20407</v>
      </c>
      <c r="B171">
        <v>128</v>
      </c>
      <c r="C171">
        <v>477.09</v>
      </c>
      <c r="D171">
        <v>430.33</v>
      </c>
      <c r="E171">
        <v>90.198914250000001</v>
      </c>
    </row>
    <row r="172" spans="1:5">
      <c r="A172">
        <v>20407</v>
      </c>
      <c r="B172">
        <v>128</v>
      </c>
      <c r="C172">
        <v>478.35</v>
      </c>
      <c r="D172">
        <v>430.33</v>
      </c>
      <c r="E172">
        <v>89.961325389999999</v>
      </c>
    </row>
    <row r="173" spans="1:5">
      <c r="A173">
        <v>20407</v>
      </c>
      <c r="B173">
        <v>128</v>
      </c>
      <c r="C173">
        <v>479.06</v>
      </c>
      <c r="D173">
        <v>430.33</v>
      </c>
      <c r="E173">
        <v>89.827996490000004</v>
      </c>
    </row>
    <row r="174" spans="1:5">
      <c r="A174">
        <v>20407</v>
      </c>
      <c r="B174">
        <v>128</v>
      </c>
      <c r="C174">
        <v>479.84</v>
      </c>
      <c r="D174">
        <v>430.33</v>
      </c>
      <c r="E174">
        <v>89.681977329999995</v>
      </c>
    </row>
    <row r="175" spans="1:5">
      <c r="A175">
        <v>20407</v>
      </c>
      <c r="B175">
        <v>128</v>
      </c>
      <c r="C175">
        <v>484.45</v>
      </c>
      <c r="D175">
        <v>430.33</v>
      </c>
      <c r="E175">
        <v>88.828568480000001</v>
      </c>
    </row>
    <row r="176" spans="1:5">
      <c r="A176">
        <v>20407</v>
      </c>
      <c r="B176">
        <v>128</v>
      </c>
      <c r="C176">
        <v>486.81</v>
      </c>
      <c r="D176">
        <v>430.33</v>
      </c>
      <c r="E176">
        <v>88.397937589999998</v>
      </c>
    </row>
    <row r="177" spans="1:5">
      <c r="A177">
        <v>20407</v>
      </c>
      <c r="B177">
        <v>128</v>
      </c>
      <c r="C177">
        <v>487</v>
      </c>
      <c r="D177">
        <v>430.33</v>
      </c>
      <c r="E177">
        <v>88.363449689999996</v>
      </c>
    </row>
    <row r="178" spans="1:5">
      <c r="A178">
        <v>20395</v>
      </c>
      <c r="B178">
        <v>128</v>
      </c>
      <c r="C178">
        <v>490.96</v>
      </c>
      <c r="D178">
        <v>425.94</v>
      </c>
      <c r="E178">
        <v>86.756558580000004</v>
      </c>
    </row>
    <row r="179" spans="1:5">
      <c r="A179">
        <v>20395</v>
      </c>
      <c r="B179">
        <v>128</v>
      </c>
      <c r="C179">
        <v>491.41</v>
      </c>
      <c r="D179">
        <v>425.94</v>
      </c>
      <c r="E179">
        <v>86.677112800000003</v>
      </c>
    </row>
    <row r="180" spans="1:5">
      <c r="A180">
        <v>20395</v>
      </c>
      <c r="B180">
        <v>128</v>
      </c>
      <c r="C180">
        <v>493.54</v>
      </c>
      <c r="D180">
        <v>425.94</v>
      </c>
      <c r="E180">
        <v>86.303035210000004</v>
      </c>
    </row>
    <row r="181" spans="1:5">
      <c r="A181">
        <v>20465</v>
      </c>
      <c r="B181">
        <v>128</v>
      </c>
      <c r="C181">
        <v>497.44</v>
      </c>
      <c r="D181">
        <v>423.24</v>
      </c>
      <c r="E181">
        <v>85.083628180000005</v>
      </c>
    </row>
    <row r="182" spans="1:5">
      <c r="A182">
        <v>25601</v>
      </c>
      <c r="B182">
        <v>128</v>
      </c>
      <c r="C182">
        <v>518.9</v>
      </c>
      <c r="D182">
        <v>482.88</v>
      </c>
      <c r="E182">
        <v>93.058392749999996</v>
      </c>
    </row>
    <row r="183" spans="1:5">
      <c r="A183">
        <v>26075</v>
      </c>
      <c r="B183">
        <v>128</v>
      </c>
      <c r="C183">
        <v>522.36</v>
      </c>
      <c r="D183">
        <v>494.19</v>
      </c>
      <c r="E183">
        <v>94.607167469999993</v>
      </c>
    </row>
    <row r="184" spans="1:5">
      <c r="A184">
        <v>26075</v>
      </c>
      <c r="B184">
        <v>128</v>
      </c>
      <c r="C184">
        <v>522.71</v>
      </c>
      <c r="D184">
        <v>494.19</v>
      </c>
      <c r="E184">
        <v>94.543819709999994</v>
      </c>
    </row>
    <row r="185" spans="1:5">
      <c r="A185">
        <v>26075</v>
      </c>
      <c r="B185">
        <v>128</v>
      </c>
      <c r="C185">
        <v>527.83000000000004</v>
      </c>
      <c r="D185">
        <v>494.19</v>
      </c>
      <c r="E185">
        <v>93.626735879999998</v>
      </c>
    </row>
    <row r="186" spans="1:5">
      <c r="A186">
        <v>26075</v>
      </c>
      <c r="B186">
        <v>128</v>
      </c>
      <c r="C186">
        <v>529.79999999999995</v>
      </c>
      <c r="D186">
        <v>494.19</v>
      </c>
      <c r="E186">
        <v>93.278595699999997</v>
      </c>
    </row>
    <row r="187" spans="1:5">
      <c r="A187">
        <v>26075</v>
      </c>
      <c r="B187">
        <v>128</v>
      </c>
      <c r="C187">
        <v>531.39</v>
      </c>
      <c r="D187">
        <v>494.19</v>
      </c>
      <c r="E187">
        <v>92.999491899999995</v>
      </c>
    </row>
    <row r="188" spans="1:5">
      <c r="A188">
        <v>26075</v>
      </c>
      <c r="B188">
        <v>128</v>
      </c>
      <c r="C188">
        <v>533.09</v>
      </c>
      <c r="D188">
        <v>494.19</v>
      </c>
      <c r="E188">
        <v>92.702920710000001</v>
      </c>
    </row>
    <row r="189" spans="1:5">
      <c r="A189">
        <v>26075</v>
      </c>
      <c r="B189">
        <v>128</v>
      </c>
      <c r="C189">
        <v>536.05999999999995</v>
      </c>
      <c r="D189">
        <v>494.19</v>
      </c>
      <c r="E189">
        <v>92.189307170000006</v>
      </c>
    </row>
    <row r="190" spans="1:5">
      <c r="A190">
        <v>26075</v>
      </c>
      <c r="B190">
        <v>128</v>
      </c>
      <c r="C190">
        <v>537.13</v>
      </c>
      <c r="D190">
        <v>494.19</v>
      </c>
      <c r="E190">
        <v>92.005659710000003</v>
      </c>
    </row>
    <row r="191" spans="1:5">
      <c r="A191">
        <v>26075</v>
      </c>
      <c r="B191">
        <v>128</v>
      </c>
      <c r="C191">
        <v>537.75</v>
      </c>
      <c r="D191">
        <v>494.19</v>
      </c>
      <c r="E191">
        <v>91.899581589999997</v>
      </c>
    </row>
    <row r="192" spans="1:5">
      <c r="A192">
        <v>26111</v>
      </c>
      <c r="B192">
        <v>128</v>
      </c>
      <c r="C192">
        <v>539.53</v>
      </c>
      <c r="D192">
        <v>498.74</v>
      </c>
      <c r="E192">
        <v>92.439716050000001</v>
      </c>
    </row>
    <row r="193" spans="1:7">
      <c r="A193">
        <v>26111</v>
      </c>
      <c r="B193">
        <v>128</v>
      </c>
      <c r="C193">
        <v>539.63</v>
      </c>
      <c r="D193">
        <v>498.74</v>
      </c>
      <c r="E193">
        <v>92.422585850000004</v>
      </c>
    </row>
    <row r="194" spans="1:7">
      <c r="A194">
        <v>26111</v>
      </c>
      <c r="B194">
        <v>128</v>
      </c>
      <c r="C194">
        <v>539.80999999999995</v>
      </c>
      <c r="D194">
        <v>498.74</v>
      </c>
      <c r="E194">
        <v>92.391767470000005</v>
      </c>
    </row>
    <row r="195" spans="1:7">
      <c r="A195">
        <v>26280</v>
      </c>
      <c r="B195">
        <v>128</v>
      </c>
      <c r="C195">
        <v>541.16</v>
      </c>
      <c r="D195">
        <v>499.77</v>
      </c>
      <c r="E195">
        <v>92.351615050000007</v>
      </c>
    </row>
    <row r="196" spans="1:7">
      <c r="A196">
        <v>26376</v>
      </c>
      <c r="B196">
        <v>128</v>
      </c>
      <c r="C196">
        <v>543.21</v>
      </c>
      <c r="D196">
        <v>493.08</v>
      </c>
      <c r="E196">
        <v>90.771524819999996</v>
      </c>
    </row>
    <row r="197" spans="1:7">
      <c r="A197">
        <v>26376</v>
      </c>
      <c r="B197">
        <v>128</v>
      </c>
      <c r="C197">
        <v>543.39</v>
      </c>
      <c r="D197">
        <v>493.08</v>
      </c>
      <c r="E197">
        <v>90.741456409999998</v>
      </c>
    </row>
    <row r="198" spans="1:7">
      <c r="A198">
        <v>26376</v>
      </c>
      <c r="B198">
        <v>128</v>
      </c>
      <c r="C198">
        <v>544.86</v>
      </c>
      <c r="D198">
        <v>493.08</v>
      </c>
      <c r="E198">
        <v>90.496641339999996</v>
      </c>
    </row>
    <row r="199" spans="1:7">
      <c r="A199">
        <v>26376</v>
      </c>
      <c r="B199">
        <v>128</v>
      </c>
      <c r="C199">
        <v>545.75</v>
      </c>
      <c r="D199">
        <v>493.08</v>
      </c>
      <c r="E199">
        <v>90.349060929999993</v>
      </c>
    </row>
    <row r="200" spans="1:7">
      <c r="A200">
        <v>26376</v>
      </c>
      <c r="B200">
        <v>128</v>
      </c>
      <c r="C200">
        <v>546.25</v>
      </c>
      <c r="D200">
        <v>493.08</v>
      </c>
      <c r="E200">
        <v>90.266361560000007</v>
      </c>
    </row>
    <row r="201" spans="1:7">
      <c r="A201">
        <v>26376</v>
      </c>
      <c r="B201">
        <v>128</v>
      </c>
      <c r="C201">
        <v>546.9</v>
      </c>
      <c r="D201">
        <v>493.08</v>
      </c>
      <c r="E201">
        <v>90.159078440000002</v>
      </c>
    </row>
    <row r="202" spans="1:7">
      <c r="A202">
        <v>26388</v>
      </c>
      <c r="B202">
        <v>128</v>
      </c>
      <c r="C202">
        <v>549.14</v>
      </c>
      <c r="D202">
        <v>489.27</v>
      </c>
      <c r="E202">
        <v>89.097497910000001</v>
      </c>
    </row>
    <row r="203" spans="1:7">
      <c r="A203">
        <v>26388</v>
      </c>
      <c r="B203">
        <v>128</v>
      </c>
      <c r="C203">
        <v>549.23</v>
      </c>
      <c r="D203">
        <v>489.27</v>
      </c>
      <c r="E203">
        <v>89.082897880000004</v>
      </c>
    </row>
    <row r="204" spans="1:7">
      <c r="A204">
        <v>26388</v>
      </c>
      <c r="B204">
        <v>128</v>
      </c>
      <c r="C204">
        <v>549.6</v>
      </c>
      <c r="D204">
        <v>489.27</v>
      </c>
      <c r="E204">
        <v>89.022925760000007</v>
      </c>
    </row>
    <row r="205" spans="1:7">
      <c r="A205">
        <v>26388</v>
      </c>
      <c r="B205">
        <v>128</v>
      </c>
      <c r="C205">
        <v>549.91</v>
      </c>
      <c r="D205">
        <v>489.27</v>
      </c>
      <c r="E205">
        <v>88.972740990000005</v>
      </c>
    </row>
    <row r="206" spans="1:7">
      <c r="A206">
        <v>26388</v>
      </c>
      <c r="B206">
        <v>128</v>
      </c>
      <c r="C206">
        <v>550.07000000000005</v>
      </c>
      <c r="D206">
        <v>489.27</v>
      </c>
      <c r="E206">
        <v>88.946861310000003</v>
      </c>
    </row>
    <row r="207" spans="1:7">
      <c r="A207">
        <v>26388</v>
      </c>
      <c r="B207">
        <v>128</v>
      </c>
      <c r="C207">
        <v>550.51</v>
      </c>
      <c r="D207">
        <v>489.27</v>
      </c>
      <c r="E207">
        <v>88.875769739999996</v>
      </c>
    </row>
    <row r="208" spans="1:7">
      <c r="A208">
        <v>26412</v>
      </c>
      <c r="B208">
        <v>128</v>
      </c>
      <c r="C208">
        <v>551</v>
      </c>
      <c r="D208">
        <v>498.54</v>
      </c>
      <c r="E208">
        <v>90.479128860000003</v>
      </c>
      <c r="G208" t="s">
        <v>63</v>
      </c>
    </row>
    <row r="209" spans="1:5">
      <c r="A209">
        <v>26412</v>
      </c>
      <c r="B209">
        <v>128</v>
      </c>
      <c r="C209">
        <v>551.41999999999996</v>
      </c>
      <c r="D209">
        <v>498.54</v>
      </c>
      <c r="E209">
        <v>90.410213630000001</v>
      </c>
    </row>
    <row r="210" spans="1:5">
      <c r="A210">
        <v>26424</v>
      </c>
      <c r="B210">
        <v>128</v>
      </c>
      <c r="C210">
        <v>552.57000000000005</v>
      </c>
      <c r="D210">
        <v>498.54</v>
      </c>
      <c r="E210">
        <v>90.222053310000007</v>
      </c>
    </row>
    <row r="211" spans="1:5">
      <c r="A211">
        <v>26424</v>
      </c>
      <c r="B211">
        <v>128</v>
      </c>
      <c r="C211">
        <v>552.80999999999995</v>
      </c>
      <c r="D211">
        <v>491.85</v>
      </c>
      <c r="E211">
        <v>88.972703100000004</v>
      </c>
    </row>
    <row r="212" spans="1:5">
      <c r="A212">
        <v>26424</v>
      </c>
      <c r="B212">
        <v>128</v>
      </c>
      <c r="C212">
        <v>554.36</v>
      </c>
      <c r="D212">
        <v>491.85</v>
      </c>
      <c r="E212">
        <v>88.72393391</v>
      </c>
    </row>
    <row r="213" spans="1:5">
      <c r="A213">
        <v>26424</v>
      </c>
      <c r="B213">
        <v>128</v>
      </c>
      <c r="C213">
        <v>554.6</v>
      </c>
      <c r="D213">
        <v>491.85</v>
      </c>
      <c r="E213">
        <v>88.685539129999995</v>
      </c>
    </row>
    <row r="214" spans="1:5">
      <c r="A214">
        <v>26424</v>
      </c>
      <c r="B214">
        <v>128</v>
      </c>
      <c r="C214">
        <v>555.27</v>
      </c>
      <c r="D214">
        <v>491.85</v>
      </c>
      <c r="E214">
        <v>88.578529360000005</v>
      </c>
    </row>
    <row r="215" spans="1:5">
      <c r="A215">
        <v>26424</v>
      </c>
      <c r="B215">
        <v>128</v>
      </c>
      <c r="C215">
        <v>555.61</v>
      </c>
      <c r="D215">
        <v>491.85</v>
      </c>
      <c r="E215">
        <v>88.524324620000002</v>
      </c>
    </row>
    <row r="216" spans="1:5">
      <c r="A216">
        <v>26424</v>
      </c>
      <c r="B216">
        <v>128</v>
      </c>
      <c r="C216">
        <v>555.96</v>
      </c>
      <c r="D216">
        <v>491.85</v>
      </c>
      <c r="E216">
        <v>88.468594859999996</v>
      </c>
    </row>
    <row r="217" spans="1:5">
      <c r="A217">
        <v>26424</v>
      </c>
      <c r="B217">
        <v>128</v>
      </c>
      <c r="C217">
        <v>556.14</v>
      </c>
      <c r="D217">
        <v>491.85</v>
      </c>
      <c r="E217">
        <v>88.439961159999996</v>
      </c>
    </row>
    <row r="218" spans="1:5">
      <c r="A218">
        <v>26424</v>
      </c>
      <c r="B218">
        <v>128</v>
      </c>
      <c r="C218">
        <v>556.79</v>
      </c>
      <c r="D218">
        <v>491.85</v>
      </c>
      <c r="E218">
        <v>88.336715819999995</v>
      </c>
    </row>
    <row r="219" spans="1:5">
      <c r="A219">
        <v>26424</v>
      </c>
      <c r="B219">
        <v>128</v>
      </c>
      <c r="C219">
        <v>557.99</v>
      </c>
      <c r="D219">
        <v>491.85</v>
      </c>
      <c r="E219">
        <v>88.146740980000004</v>
      </c>
    </row>
    <row r="220" spans="1:5">
      <c r="A220">
        <v>26436</v>
      </c>
      <c r="B220">
        <v>128</v>
      </c>
      <c r="C220">
        <v>559.6</v>
      </c>
      <c r="D220">
        <v>494.08</v>
      </c>
      <c r="E220">
        <v>88.291636879999999</v>
      </c>
    </row>
    <row r="221" spans="1:5">
      <c r="A221">
        <v>26436</v>
      </c>
      <c r="B221">
        <v>128</v>
      </c>
      <c r="C221">
        <v>560.67999999999995</v>
      </c>
      <c r="D221">
        <v>494.08</v>
      </c>
      <c r="E221">
        <v>88.121566670000007</v>
      </c>
    </row>
    <row r="222" spans="1:5">
      <c r="A222">
        <v>26436</v>
      </c>
      <c r="B222">
        <v>128</v>
      </c>
      <c r="C222">
        <v>561</v>
      </c>
      <c r="D222">
        <v>494.08</v>
      </c>
      <c r="E222">
        <v>88.071301250000005</v>
      </c>
    </row>
    <row r="223" spans="1:5">
      <c r="A223">
        <v>26436</v>
      </c>
      <c r="B223">
        <v>128</v>
      </c>
      <c r="C223">
        <v>561.4</v>
      </c>
      <c r="D223">
        <v>494.08</v>
      </c>
      <c r="E223">
        <v>88.008550049999997</v>
      </c>
    </row>
    <row r="224" spans="1:5">
      <c r="A224">
        <v>26436</v>
      </c>
      <c r="B224">
        <v>128</v>
      </c>
      <c r="C224">
        <v>561.5</v>
      </c>
      <c r="D224">
        <v>494.08</v>
      </c>
      <c r="E224">
        <v>87.992876219999999</v>
      </c>
    </row>
    <row r="225" spans="1:5">
      <c r="A225">
        <v>26460</v>
      </c>
      <c r="B225">
        <v>128</v>
      </c>
      <c r="C225">
        <v>563.41999999999996</v>
      </c>
      <c r="D225">
        <v>494.09</v>
      </c>
      <c r="E225">
        <v>87.694792519999993</v>
      </c>
    </row>
    <row r="226" spans="1:5">
      <c r="A226">
        <v>26460</v>
      </c>
      <c r="B226">
        <v>128</v>
      </c>
      <c r="C226">
        <v>564.95000000000005</v>
      </c>
      <c r="D226">
        <v>494.09</v>
      </c>
      <c r="E226">
        <v>87.457297109999999</v>
      </c>
    </row>
    <row r="227" spans="1:5">
      <c r="A227">
        <v>26460</v>
      </c>
      <c r="B227">
        <v>128</v>
      </c>
      <c r="C227">
        <v>565.66</v>
      </c>
      <c r="D227">
        <v>494.09</v>
      </c>
      <c r="E227">
        <v>87.347523249999995</v>
      </c>
    </row>
    <row r="228" spans="1:5">
      <c r="A228">
        <v>26460</v>
      </c>
      <c r="B228">
        <v>128</v>
      </c>
      <c r="C228">
        <v>566.27</v>
      </c>
      <c r="D228">
        <v>494.09</v>
      </c>
      <c r="E228">
        <v>87.253430339999994</v>
      </c>
    </row>
    <row r="229" spans="1:5">
      <c r="A229">
        <v>26460</v>
      </c>
      <c r="B229">
        <v>128</v>
      </c>
      <c r="C229">
        <v>566.29999999999995</v>
      </c>
      <c r="D229">
        <v>494.09</v>
      </c>
      <c r="E229">
        <v>87.248808049999994</v>
      </c>
    </row>
    <row r="230" spans="1:5">
      <c r="A230">
        <v>26460</v>
      </c>
      <c r="B230">
        <v>128</v>
      </c>
      <c r="C230">
        <v>566.5</v>
      </c>
      <c r="D230">
        <v>494.09</v>
      </c>
      <c r="E230">
        <v>87.218005300000002</v>
      </c>
    </row>
    <row r="231" spans="1:5">
      <c r="A231">
        <v>26460</v>
      </c>
      <c r="B231">
        <v>128</v>
      </c>
      <c r="C231">
        <v>567.28</v>
      </c>
      <c r="D231">
        <v>494.09</v>
      </c>
      <c r="E231">
        <v>87.098082079999998</v>
      </c>
    </row>
    <row r="232" spans="1:5">
      <c r="A232">
        <v>26460</v>
      </c>
      <c r="B232">
        <v>128</v>
      </c>
      <c r="C232">
        <v>567.86</v>
      </c>
      <c r="D232">
        <v>494.09</v>
      </c>
      <c r="E232">
        <v>87.009121969999995</v>
      </c>
    </row>
    <row r="233" spans="1:5">
      <c r="A233">
        <v>26460</v>
      </c>
      <c r="B233">
        <v>128</v>
      </c>
      <c r="C233">
        <v>569.02</v>
      </c>
      <c r="D233">
        <v>494.09</v>
      </c>
      <c r="E233">
        <v>86.831745810000001</v>
      </c>
    </row>
    <row r="234" spans="1:5">
      <c r="A234">
        <v>26460</v>
      </c>
      <c r="B234">
        <v>128</v>
      </c>
      <c r="C234">
        <v>569.23</v>
      </c>
      <c r="D234">
        <v>494.09</v>
      </c>
      <c r="E234">
        <v>86.799711889999998</v>
      </c>
    </row>
    <row r="235" spans="1:5">
      <c r="A235">
        <v>26460</v>
      </c>
      <c r="B235">
        <v>128</v>
      </c>
      <c r="C235">
        <v>569.80999999999995</v>
      </c>
      <c r="D235">
        <v>494.09</v>
      </c>
      <c r="E235">
        <v>86.71135993</v>
      </c>
    </row>
    <row r="236" spans="1:5">
      <c r="A236">
        <v>26460</v>
      </c>
      <c r="B236">
        <v>128</v>
      </c>
      <c r="C236">
        <v>569.88</v>
      </c>
      <c r="D236">
        <v>494.09</v>
      </c>
      <c r="E236">
        <v>86.700708919999997</v>
      </c>
    </row>
    <row r="237" spans="1:5">
      <c r="A237">
        <v>26460</v>
      </c>
      <c r="B237">
        <v>128</v>
      </c>
      <c r="C237">
        <v>569.96</v>
      </c>
      <c r="D237">
        <v>494.09</v>
      </c>
      <c r="E237">
        <v>86.688539550000002</v>
      </c>
    </row>
    <row r="238" spans="1:5">
      <c r="A238">
        <v>26460</v>
      </c>
      <c r="B238">
        <v>128</v>
      </c>
      <c r="C238">
        <v>570.09</v>
      </c>
      <c r="D238">
        <v>494.09</v>
      </c>
      <c r="E238">
        <v>86.668771599999999</v>
      </c>
    </row>
    <row r="239" spans="1:5">
      <c r="A239">
        <v>26460</v>
      </c>
      <c r="B239">
        <v>128</v>
      </c>
      <c r="C239">
        <v>570.1</v>
      </c>
      <c r="D239">
        <v>494.09</v>
      </c>
      <c r="E239">
        <v>86.667251359999995</v>
      </c>
    </row>
    <row r="240" spans="1:5">
      <c r="A240">
        <v>26496</v>
      </c>
      <c r="B240">
        <v>128</v>
      </c>
      <c r="C240">
        <v>570.71</v>
      </c>
      <c r="D240">
        <v>500.49</v>
      </c>
      <c r="E240">
        <v>87.696027749999999</v>
      </c>
    </row>
    <row r="241" spans="1:5">
      <c r="A241">
        <v>26496</v>
      </c>
      <c r="B241">
        <v>128</v>
      </c>
      <c r="C241">
        <v>571.39</v>
      </c>
      <c r="D241">
        <v>500.49</v>
      </c>
      <c r="E241">
        <v>87.591662439999993</v>
      </c>
    </row>
    <row r="242" spans="1:5">
      <c r="A242">
        <v>26525</v>
      </c>
      <c r="B242">
        <v>128</v>
      </c>
      <c r="C242">
        <v>572.29</v>
      </c>
      <c r="D242">
        <v>501.71</v>
      </c>
      <c r="E242">
        <v>87.667091859999999</v>
      </c>
    </row>
    <row r="243" spans="1:5">
      <c r="A243">
        <v>26525</v>
      </c>
      <c r="B243">
        <v>128</v>
      </c>
      <c r="C243">
        <v>574.33000000000004</v>
      </c>
      <c r="D243">
        <v>501.71</v>
      </c>
      <c r="E243">
        <v>87.355701429999996</v>
      </c>
    </row>
    <row r="244" spans="1:5">
      <c r="A244">
        <v>26525</v>
      </c>
      <c r="B244">
        <v>128</v>
      </c>
      <c r="C244">
        <v>576.71</v>
      </c>
      <c r="D244">
        <v>501.71</v>
      </c>
      <c r="E244">
        <v>86.995196890000003</v>
      </c>
    </row>
    <row r="245" spans="1:5">
      <c r="A245">
        <v>26531</v>
      </c>
      <c r="B245">
        <v>128</v>
      </c>
      <c r="C245">
        <v>578.5</v>
      </c>
      <c r="D245">
        <v>495.98</v>
      </c>
      <c r="E245">
        <v>85.735522900000007</v>
      </c>
    </row>
    <row r="246" spans="1:5">
      <c r="A246">
        <v>26531</v>
      </c>
      <c r="B246">
        <v>128</v>
      </c>
      <c r="C246">
        <v>579.05999999999995</v>
      </c>
      <c r="D246">
        <v>495.98</v>
      </c>
      <c r="E246">
        <v>85.652609400000003</v>
      </c>
    </row>
    <row r="247" spans="1:5">
      <c r="A247">
        <v>26599</v>
      </c>
      <c r="B247">
        <v>128</v>
      </c>
      <c r="C247">
        <v>582.55999999999995</v>
      </c>
      <c r="D247">
        <v>494.07</v>
      </c>
      <c r="E247">
        <v>84.810148310000002</v>
      </c>
    </row>
    <row r="248" spans="1:5">
      <c r="A248">
        <v>26619</v>
      </c>
      <c r="B248">
        <v>128</v>
      </c>
      <c r="C248">
        <v>584.89</v>
      </c>
      <c r="D248">
        <v>494.03</v>
      </c>
      <c r="E248">
        <v>84.465455039999995</v>
      </c>
    </row>
    <row r="249" spans="1:5">
      <c r="A249">
        <v>26619</v>
      </c>
      <c r="B249">
        <v>128</v>
      </c>
      <c r="C249">
        <v>585.29</v>
      </c>
      <c r="D249">
        <v>494.03</v>
      </c>
      <c r="E249">
        <v>84.407729500000002</v>
      </c>
    </row>
    <row r="250" spans="1:5">
      <c r="A250">
        <v>26619</v>
      </c>
      <c r="B250">
        <v>128</v>
      </c>
      <c r="C250">
        <v>587.03</v>
      </c>
      <c r="D250">
        <v>494.03</v>
      </c>
      <c r="E250">
        <v>84.157538799999998</v>
      </c>
    </row>
    <row r="251" spans="1:5">
      <c r="A251">
        <v>26623</v>
      </c>
      <c r="B251">
        <v>128</v>
      </c>
      <c r="C251">
        <v>591.11</v>
      </c>
      <c r="D251">
        <v>496.24</v>
      </c>
      <c r="E251">
        <v>83.950533739999997</v>
      </c>
    </row>
    <row r="252" spans="1:5">
      <c r="A252">
        <v>26623</v>
      </c>
      <c r="B252">
        <v>128</v>
      </c>
      <c r="C252">
        <v>591.39</v>
      </c>
      <c r="D252">
        <v>496.24</v>
      </c>
      <c r="E252">
        <v>83.910786450000003</v>
      </c>
    </row>
    <row r="253" spans="1:5">
      <c r="A253">
        <v>26623</v>
      </c>
      <c r="B253">
        <v>128</v>
      </c>
      <c r="C253">
        <v>591.67999999999995</v>
      </c>
      <c r="D253">
        <v>496.24</v>
      </c>
      <c r="E253">
        <v>83.869659279999993</v>
      </c>
    </row>
    <row r="254" spans="1:5">
      <c r="A254">
        <v>26671</v>
      </c>
      <c r="B254">
        <v>128</v>
      </c>
      <c r="C254">
        <v>595.70000000000005</v>
      </c>
      <c r="D254">
        <v>506.22</v>
      </c>
      <c r="E254">
        <v>84.979016279999996</v>
      </c>
    </row>
    <row r="255" spans="1:5">
      <c r="A255">
        <v>27328</v>
      </c>
      <c r="B255">
        <v>128</v>
      </c>
      <c r="C255">
        <v>597.36</v>
      </c>
      <c r="D255">
        <v>514.01</v>
      </c>
      <c r="E255">
        <v>86.046939870000003</v>
      </c>
    </row>
    <row r="256" spans="1:5">
      <c r="A256">
        <v>27328</v>
      </c>
      <c r="B256">
        <v>128</v>
      </c>
      <c r="C256">
        <v>601.15</v>
      </c>
      <c r="D256">
        <v>514.01</v>
      </c>
      <c r="E256">
        <v>85.504449800000003</v>
      </c>
    </row>
    <row r="257" spans="1:5">
      <c r="A257">
        <v>27328</v>
      </c>
      <c r="B257">
        <v>128</v>
      </c>
      <c r="C257">
        <v>605.79</v>
      </c>
      <c r="D257">
        <v>514.01</v>
      </c>
      <c r="E257">
        <v>84.849535320000001</v>
      </c>
    </row>
    <row r="258" spans="1:5">
      <c r="A258">
        <v>27328</v>
      </c>
      <c r="B258">
        <v>128</v>
      </c>
      <c r="C258">
        <v>608.72</v>
      </c>
      <c r="D258">
        <v>514.01</v>
      </c>
      <c r="E258">
        <v>84.441122359999994</v>
      </c>
    </row>
    <row r="259" spans="1:5">
      <c r="A259">
        <v>27328</v>
      </c>
      <c r="B259">
        <v>128</v>
      </c>
      <c r="C259">
        <v>608.89</v>
      </c>
      <c r="D259">
        <v>514.01</v>
      </c>
      <c r="E259">
        <v>84.417546680000001</v>
      </c>
    </row>
    <row r="260" spans="1:5">
      <c r="A260">
        <v>27328</v>
      </c>
      <c r="B260">
        <v>128</v>
      </c>
      <c r="C260">
        <v>609.09</v>
      </c>
      <c r="D260">
        <v>514.01</v>
      </c>
      <c r="E260">
        <v>84.389827449999999</v>
      </c>
    </row>
    <row r="261" spans="1:5">
      <c r="A261">
        <v>27605</v>
      </c>
      <c r="B261">
        <v>128</v>
      </c>
      <c r="C261">
        <v>622.07000000000005</v>
      </c>
      <c r="D261">
        <v>512.98</v>
      </c>
      <c r="E261">
        <v>82.463388359999996</v>
      </c>
    </row>
    <row r="262" spans="1:5">
      <c r="A262">
        <v>27617</v>
      </c>
      <c r="B262">
        <v>128</v>
      </c>
      <c r="C262">
        <v>627.84</v>
      </c>
      <c r="D262">
        <v>502.79</v>
      </c>
      <c r="E262">
        <v>80.082505100000006</v>
      </c>
    </row>
    <row r="263" spans="1:5">
      <c r="A263">
        <v>27617</v>
      </c>
      <c r="B263">
        <v>128</v>
      </c>
      <c r="C263">
        <v>632.94000000000005</v>
      </c>
      <c r="D263">
        <v>502.79</v>
      </c>
      <c r="E263">
        <v>79.437229439999996</v>
      </c>
    </row>
    <row r="264" spans="1:5">
      <c r="A264">
        <v>27617</v>
      </c>
      <c r="B264">
        <v>128</v>
      </c>
      <c r="C264">
        <v>633.1</v>
      </c>
      <c r="D264">
        <v>502.79</v>
      </c>
      <c r="E264">
        <v>79.417153690000006</v>
      </c>
    </row>
    <row r="265" spans="1:5">
      <c r="A265">
        <v>27617</v>
      </c>
      <c r="B265">
        <v>128</v>
      </c>
      <c r="C265">
        <v>633.29</v>
      </c>
      <c r="D265">
        <v>502.79</v>
      </c>
      <c r="E265">
        <v>79.393326909999999</v>
      </c>
    </row>
    <row r="266" spans="1:5">
      <c r="A266">
        <v>27617</v>
      </c>
      <c r="B266">
        <v>128</v>
      </c>
      <c r="C266">
        <v>635.51</v>
      </c>
      <c r="D266">
        <v>502.79</v>
      </c>
      <c r="E266">
        <v>79.115985589999994</v>
      </c>
    </row>
    <row r="267" spans="1:5">
      <c r="A267">
        <v>27605</v>
      </c>
      <c r="B267">
        <v>128</v>
      </c>
      <c r="C267">
        <v>641.26</v>
      </c>
      <c r="D267">
        <v>512.98</v>
      </c>
      <c r="E267">
        <v>79.995633600000005</v>
      </c>
    </row>
    <row r="268" spans="1:5">
      <c r="A268">
        <v>27593</v>
      </c>
      <c r="B268">
        <v>128</v>
      </c>
      <c r="C268">
        <v>644.80999999999995</v>
      </c>
      <c r="D268">
        <v>505.18</v>
      </c>
      <c r="E268">
        <v>78.345559159999993</v>
      </c>
    </row>
    <row r="269" spans="1:5">
      <c r="A269">
        <v>27593</v>
      </c>
      <c r="B269">
        <v>128</v>
      </c>
      <c r="C269">
        <v>645.02</v>
      </c>
      <c r="D269">
        <v>505.18</v>
      </c>
      <c r="E269">
        <v>78.320052090000004</v>
      </c>
    </row>
    <row r="270" spans="1:5">
      <c r="A270">
        <v>27627</v>
      </c>
      <c r="B270">
        <v>128</v>
      </c>
      <c r="C270">
        <v>653.88</v>
      </c>
      <c r="E270">
        <v>0</v>
      </c>
    </row>
    <row r="271" spans="1:5">
      <c r="A271">
        <v>27657</v>
      </c>
      <c r="B271">
        <v>128</v>
      </c>
      <c r="C271">
        <v>665.13</v>
      </c>
      <c r="E271">
        <v>0</v>
      </c>
    </row>
    <row r="272" spans="1:5">
      <c r="A272">
        <v>27657</v>
      </c>
      <c r="B272">
        <v>128</v>
      </c>
      <c r="C272">
        <v>666.8</v>
      </c>
      <c r="E272">
        <v>0</v>
      </c>
    </row>
    <row r="273" spans="1:5">
      <c r="A273">
        <v>27657</v>
      </c>
      <c r="B273">
        <v>128</v>
      </c>
      <c r="C273">
        <v>667.08</v>
      </c>
      <c r="E273">
        <v>0</v>
      </c>
    </row>
    <row r="274" spans="1:5">
      <c r="A274">
        <v>27657</v>
      </c>
      <c r="B274">
        <v>128</v>
      </c>
      <c r="C274">
        <v>668.27</v>
      </c>
      <c r="E274">
        <v>0</v>
      </c>
    </row>
    <row r="275" spans="1:5">
      <c r="A275">
        <v>27709</v>
      </c>
      <c r="B275">
        <v>128</v>
      </c>
      <c r="C275">
        <v>672.63</v>
      </c>
      <c r="E275">
        <v>0</v>
      </c>
    </row>
    <row r="276" spans="1:5">
      <c r="A276">
        <v>27709</v>
      </c>
      <c r="B276">
        <v>130</v>
      </c>
      <c r="C276">
        <v>675.18</v>
      </c>
      <c r="E276">
        <v>0</v>
      </c>
    </row>
    <row r="277" spans="1:5">
      <c r="A277">
        <v>27709</v>
      </c>
      <c r="B277">
        <v>130</v>
      </c>
      <c r="C277">
        <v>676.71</v>
      </c>
      <c r="E277">
        <v>0</v>
      </c>
    </row>
    <row r="278" spans="1:5">
      <c r="A278">
        <v>27709</v>
      </c>
      <c r="B278">
        <v>139</v>
      </c>
      <c r="C278">
        <v>678.4</v>
      </c>
      <c r="E278">
        <v>0</v>
      </c>
    </row>
    <row r="279" spans="1:5">
      <c r="A279">
        <v>27709</v>
      </c>
      <c r="B279">
        <v>144</v>
      </c>
      <c r="C279">
        <v>679.74</v>
      </c>
      <c r="E279">
        <v>0</v>
      </c>
    </row>
    <row r="280" spans="1:5">
      <c r="A280">
        <v>27709</v>
      </c>
      <c r="B280">
        <v>144</v>
      </c>
      <c r="C280">
        <v>680.21</v>
      </c>
      <c r="E280">
        <v>0</v>
      </c>
    </row>
    <row r="281" spans="1:5">
      <c r="A281">
        <v>27746</v>
      </c>
      <c r="B281">
        <v>170</v>
      </c>
      <c r="C281">
        <v>685.02</v>
      </c>
      <c r="E281">
        <v>0</v>
      </c>
    </row>
    <row r="282" spans="1:5">
      <c r="A282">
        <v>27746</v>
      </c>
      <c r="B282">
        <v>170</v>
      </c>
      <c r="C282">
        <v>686.68</v>
      </c>
      <c r="E282">
        <v>0</v>
      </c>
    </row>
    <row r="283" spans="1:5">
      <c r="A283">
        <v>27758</v>
      </c>
      <c r="B283">
        <v>235</v>
      </c>
      <c r="C283">
        <v>690.85</v>
      </c>
      <c r="D283">
        <v>580.25</v>
      </c>
      <c r="E283">
        <f>(D283/C283)*100</f>
        <v>83.990736049793739</v>
      </c>
    </row>
    <row r="284" spans="1:5">
      <c r="A284">
        <v>27758</v>
      </c>
      <c r="B284">
        <v>245</v>
      </c>
      <c r="C284">
        <v>692.54</v>
      </c>
      <c r="D284">
        <v>578.21</v>
      </c>
      <c r="E284">
        <f t="shared" ref="E284:E347" si="0">(D284/C284)*100</f>
        <v>83.491206284113559</v>
      </c>
    </row>
    <row r="285" spans="1:5">
      <c r="A285">
        <v>27758</v>
      </c>
      <c r="B285">
        <v>245</v>
      </c>
      <c r="C285">
        <v>694.83</v>
      </c>
      <c r="D285">
        <v>578.21</v>
      </c>
      <c r="E285">
        <f t="shared" si="0"/>
        <v>83.216038455449535</v>
      </c>
    </row>
    <row r="286" spans="1:5">
      <c r="A286">
        <v>27758</v>
      </c>
      <c r="B286">
        <v>245</v>
      </c>
      <c r="C286">
        <v>695.32</v>
      </c>
      <c r="D286">
        <v>578.21</v>
      </c>
      <c r="E286">
        <f t="shared" si="0"/>
        <v>83.157395156187079</v>
      </c>
    </row>
    <row r="287" spans="1:5">
      <c r="A287">
        <v>27758</v>
      </c>
      <c r="B287">
        <v>250</v>
      </c>
      <c r="C287">
        <v>695.9</v>
      </c>
      <c r="D287">
        <v>573.41</v>
      </c>
      <c r="E287">
        <f t="shared" si="0"/>
        <v>82.398333093835319</v>
      </c>
    </row>
    <row r="288" spans="1:5">
      <c r="A288">
        <v>27758</v>
      </c>
      <c r="B288">
        <v>250</v>
      </c>
      <c r="C288">
        <v>696.24</v>
      </c>
      <c r="D288">
        <v>573.41</v>
      </c>
      <c r="E288">
        <f t="shared" si="0"/>
        <v>82.35809490980121</v>
      </c>
    </row>
    <row r="289" spans="1:5">
      <c r="A289">
        <v>27758</v>
      </c>
      <c r="B289">
        <v>256</v>
      </c>
      <c r="C289">
        <v>697.26</v>
      </c>
      <c r="D289">
        <v>565.88</v>
      </c>
      <c r="E289">
        <f t="shared" si="0"/>
        <v>81.157674325215851</v>
      </c>
    </row>
    <row r="290" spans="1:5">
      <c r="A290">
        <v>27813</v>
      </c>
      <c r="B290">
        <v>256</v>
      </c>
      <c r="C290">
        <v>699.81</v>
      </c>
      <c r="D290">
        <v>568.48</v>
      </c>
      <c r="E290">
        <f t="shared" si="0"/>
        <v>81.233477658221531</v>
      </c>
    </row>
    <row r="291" spans="1:5">
      <c r="A291">
        <v>27837</v>
      </c>
      <c r="B291">
        <v>256</v>
      </c>
      <c r="C291">
        <v>701.78</v>
      </c>
      <c r="D291">
        <v>574.04999999999995</v>
      </c>
      <c r="E291">
        <f t="shared" si="0"/>
        <v>81.799139331414409</v>
      </c>
    </row>
    <row r="292" spans="1:5">
      <c r="A292">
        <v>27837</v>
      </c>
      <c r="B292">
        <v>256</v>
      </c>
      <c r="C292">
        <v>701.83</v>
      </c>
      <c r="D292">
        <v>574.04999999999995</v>
      </c>
      <c r="E292">
        <f t="shared" si="0"/>
        <v>81.7933117706567</v>
      </c>
    </row>
    <row r="293" spans="1:5">
      <c r="A293">
        <v>27927</v>
      </c>
      <c r="B293">
        <v>256</v>
      </c>
      <c r="C293">
        <v>704.57</v>
      </c>
      <c r="D293">
        <v>584.23</v>
      </c>
      <c r="E293">
        <f t="shared" si="0"/>
        <v>82.920078913379797</v>
      </c>
    </row>
    <row r="294" spans="1:5">
      <c r="A294">
        <v>28066</v>
      </c>
      <c r="B294">
        <v>256</v>
      </c>
      <c r="C294">
        <v>705.93</v>
      </c>
      <c r="D294">
        <v>592.5</v>
      </c>
      <c r="E294">
        <f t="shared" si="0"/>
        <v>83.931834601164425</v>
      </c>
    </row>
    <row r="295" spans="1:5">
      <c r="A295">
        <v>28108</v>
      </c>
      <c r="B295">
        <v>256</v>
      </c>
      <c r="C295">
        <v>706.58</v>
      </c>
      <c r="E295">
        <f t="shared" si="0"/>
        <v>0</v>
      </c>
    </row>
    <row r="296" spans="1:5">
      <c r="A296">
        <v>28108</v>
      </c>
      <c r="B296">
        <v>256</v>
      </c>
      <c r="C296">
        <v>709.46</v>
      </c>
      <c r="E296">
        <f t="shared" si="0"/>
        <v>0</v>
      </c>
    </row>
    <row r="297" spans="1:5">
      <c r="A297">
        <v>28156</v>
      </c>
      <c r="B297">
        <v>256</v>
      </c>
      <c r="C297">
        <v>712.76</v>
      </c>
      <c r="E297">
        <f t="shared" si="0"/>
        <v>0</v>
      </c>
    </row>
    <row r="298" spans="1:5">
      <c r="A298">
        <v>28156</v>
      </c>
      <c r="B298">
        <v>256</v>
      </c>
      <c r="C298">
        <v>716.17</v>
      </c>
      <c r="E298">
        <f t="shared" si="0"/>
        <v>0</v>
      </c>
    </row>
    <row r="299" spans="1:5">
      <c r="A299">
        <v>28180</v>
      </c>
      <c r="B299">
        <v>256</v>
      </c>
      <c r="C299">
        <v>722.29</v>
      </c>
      <c r="E299">
        <f t="shared" si="0"/>
        <v>0</v>
      </c>
    </row>
    <row r="300" spans="1:5">
      <c r="A300">
        <v>28180</v>
      </c>
      <c r="B300">
        <v>256</v>
      </c>
      <c r="C300">
        <v>724.74</v>
      </c>
      <c r="E300">
        <f t="shared" si="0"/>
        <v>0</v>
      </c>
    </row>
    <row r="301" spans="1:5">
      <c r="A301">
        <v>28180</v>
      </c>
      <c r="B301">
        <v>256</v>
      </c>
      <c r="C301">
        <v>737.48</v>
      </c>
      <c r="E301">
        <f t="shared" si="0"/>
        <v>0</v>
      </c>
    </row>
    <row r="302" spans="1:5">
      <c r="A302">
        <v>28180</v>
      </c>
      <c r="B302">
        <v>256</v>
      </c>
      <c r="C302">
        <v>759.28</v>
      </c>
      <c r="E302">
        <f t="shared" si="0"/>
        <v>0</v>
      </c>
    </row>
    <row r="303" spans="1:5">
      <c r="A303">
        <v>28204</v>
      </c>
      <c r="B303">
        <v>256</v>
      </c>
      <c r="C303">
        <v>781.12</v>
      </c>
      <c r="E303">
        <f t="shared" si="0"/>
        <v>0</v>
      </c>
    </row>
    <row r="304" spans="1:5">
      <c r="A304">
        <v>28216</v>
      </c>
      <c r="B304">
        <v>256</v>
      </c>
      <c r="C304">
        <v>794.05</v>
      </c>
      <c r="E304">
        <f t="shared" si="0"/>
        <v>0</v>
      </c>
    </row>
    <row r="305" spans="1:5">
      <c r="A305">
        <v>28228</v>
      </c>
      <c r="B305">
        <v>256</v>
      </c>
      <c r="C305">
        <v>815.01</v>
      </c>
      <c r="E305">
        <f t="shared" si="0"/>
        <v>0</v>
      </c>
    </row>
    <row r="306" spans="1:5">
      <c r="A306">
        <v>28289</v>
      </c>
      <c r="B306">
        <v>256</v>
      </c>
      <c r="C306">
        <v>816.51</v>
      </c>
      <c r="E306">
        <f t="shared" si="0"/>
        <v>0</v>
      </c>
    </row>
    <row r="307" spans="1:5">
      <c r="A307">
        <v>28710</v>
      </c>
      <c r="B307">
        <v>256</v>
      </c>
      <c r="C307">
        <v>825.16</v>
      </c>
      <c r="E307">
        <f t="shared" si="0"/>
        <v>0</v>
      </c>
    </row>
    <row r="308" spans="1:5">
      <c r="A308">
        <v>28734</v>
      </c>
      <c r="B308">
        <v>256</v>
      </c>
      <c r="C308">
        <v>828.65</v>
      </c>
      <c r="E308">
        <f t="shared" si="0"/>
        <v>0</v>
      </c>
    </row>
    <row r="309" spans="1:5">
      <c r="A309">
        <v>28734</v>
      </c>
      <c r="B309">
        <v>256</v>
      </c>
      <c r="C309">
        <v>829.02</v>
      </c>
      <c r="E309">
        <f t="shared" si="0"/>
        <v>0</v>
      </c>
    </row>
    <row r="310" spans="1:5">
      <c r="A310">
        <v>28734</v>
      </c>
      <c r="B310">
        <v>256</v>
      </c>
      <c r="C310">
        <v>829.89</v>
      </c>
      <c r="E310">
        <f t="shared" si="0"/>
        <v>0</v>
      </c>
    </row>
    <row r="311" spans="1:5">
      <c r="A311">
        <v>28734</v>
      </c>
      <c r="B311">
        <v>256</v>
      </c>
      <c r="C311">
        <v>835.74</v>
      </c>
      <c r="E311">
        <f t="shared" si="0"/>
        <v>0</v>
      </c>
    </row>
    <row r="312" spans="1:5">
      <c r="A312">
        <v>28758</v>
      </c>
      <c r="B312">
        <v>256</v>
      </c>
      <c r="C312">
        <v>837.36</v>
      </c>
      <c r="E312">
        <f t="shared" si="0"/>
        <v>0</v>
      </c>
    </row>
    <row r="313" spans="1:5">
      <c r="A313">
        <v>28783</v>
      </c>
      <c r="B313">
        <v>256</v>
      </c>
      <c r="C313">
        <v>838.29</v>
      </c>
      <c r="E313">
        <f t="shared" si="0"/>
        <v>0</v>
      </c>
    </row>
    <row r="314" spans="1:5">
      <c r="A314">
        <v>28831</v>
      </c>
      <c r="B314">
        <v>256</v>
      </c>
      <c r="C314">
        <v>850.15</v>
      </c>
      <c r="E314">
        <f t="shared" si="0"/>
        <v>0</v>
      </c>
    </row>
    <row r="315" spans="1:5">
      <c r="A315">
        <v>28831</v>
      </c>
      <c r="B315">
        <v>256</v>
      </c>
      <c r="C315">
        <v>853.94</v>
      </c>
      <c r="E315">
        <f t="shared" si="0"/>
        <v>0</v>
      </c>
    </row>
    <row r="316" spans="1:5">
      <c r="A316">
        <v>28867</v>
      </c>
      <c r="B316">
        <v>256</v>
      </c>
      <c r="C316">
        <v>859.9</v>
      </c>
      <c r="E316">
        <f t="shared" si="0"/>
        <v>0</v>
      </c>
    </row>
    <row r="317" spans="1:5">
      <c r="A317">
        <v>28867</v>
      </c>
      <c r="B317">
        <v>256</v>
      </c>
      <c r="C317">
        <v>860.62</v>
      </c>
      <c r="E317">
        <f t="shared" si="0"/>
        <v>0</v>
      </c>
    </row>
    <row r="318" spans="1:5">
      <c r="A318">
        <v>28867</v>
      </c>
      <c r="B318">
        <v>256</v>
      </c>
      <c r="C318">
        <v>860.93</v>
      </c>
      <c r="E318">
        <f t="shared" si="0"/>
        <v>0</v>
      </c>
    </row>
    <row r="319" spans="1:5">
      <c r="A319">
        <v>28867</v>
      </c>
      <c r="B319">
        <v>256</v>
      </c>
      <c r="C319">
        <v>866.55</v>
      </c>
      <c r="E319">
        <f t="shared" si="0"/>
        <v>0</v>
      </c>
    </row>
    <row r="320" spans="1:5">
      <c r="A320">
        <v>28867</v>
      </c>
      <c r="B320">
        <v>256</v>
      </c>
      <c r="C320">
        <v>871.41</v>
      </c>
      <c r="E320">
        <f t="shared" si="0"/>
        <v>0</v>
      </c>
    </row>
    <row r="321" spans="1:5">
      <c r="A321">
        <v>28867</v>
      </c>
      <c r="B321">
        <v>256</v>
      </c>
      <c r="C321">
        <v>872.67</v>
      </c>
      <c r="E321">
        <f t="shared" si="0"/>
        <v>0</v>
      </c>
    </row>
    <row r="322" spans="1:5">
      <c r="A322">
        <v>28867</v>
      </c>
      <c r="B322">
        <v>256</v>
      </c>
      <c r="C322">
        <v>874.36</v>
      </c>
      <c r="E322">
        <f t="shared" si="0"/>
        <v>0</v>
      </c>
    </row>
    <row r="323" spans="1:5">
      <c r="A323">
        <v>28867</v>
      </c>
      <c r="B323">
        <v>256</v>
      </c>
      <c r="C323">
        <v>876.26</v>
      </c>
      <c r="E323">
        <f t="shared" si="0"/>
        <v>0</v>
      </c>
    </row>
    <row r="324" spans="1:5">
      <c r="A324">
        <v>28867</v>
      </c>
      <c r="B324">
        <v>256</v>
      </c>
      <c r="C324">
        <v>878.07</v>
      </c>
      <c r="E324">
        <f t="shared" si="0"/>
        <v>0</v>
      </c>
    </row>
    <row r="325" spans="1:5">
      <c r="A325">
        <v>28867</v>
      </c>
      <c r="B325">
        <v>256</v>
      </c>
      <c r="C325">
        <v>878.86</v>
      </c>
      <c r="E325">
        <f t="shared" si="0"/>
        <v>0</v>
      </c>
    </row>
    <row r="326" spans="1:5">
      <c r="A326">
        <v>28867</v>
      </c>
      <c r="B326">
        <v>256</v>
      </c>
      <c r="C326">
        <v>879.79</v>
      </c>
      <c r="E326">
        <f t="shared" si="0"/>
        <v>0</v>
      </c>
    </row>
    <row r="327" spans="1:5">
      <c r="A327">
        <v>28891</v>
      </c>
      <c r="B327">
        <v>335</v>
      </c>
      <c r="C327">
        <v>892.22</v>
      </c>
      <c r="E327">
        <f t="shared" si="0"/>
        <v>0</v>
      </c>
    </row>
    <row r="328" spans="1:5">
      <c r="A328">
        <v>28891</v>
      </c>
      <c r="B328">
        <v>335</v>
      </c>
      <c r="C328">
        <v>892.29</v>
      </c>
      <c r="E328">
        <f t="shared" si="0"/>
        <v>0</v>
      </c>
    </row>
    <row r="329" spans="1:5">
      <c r="A329">
        <v>28891</v>
      </c>
      <c r="B329">
        <v>335</v>
      </c>
      <c r="C329">
        <v>892.79</v>
      </c>
      <c r="E329">
        <f t="shared" si="0"/>
        <v>0</v>
      </c>
    </row>
    <row r="330" spans="1:5">
      <c r="A330">
        <v>28891</v>
      </c>
      <c r="B330">
        <v>335</v>
      </c>
      <c r="C330">
        <v>893.44</v>
      </c>
      <c r="E330">
        <f t="shared" si="0"/>
        <v>0</v>
      </c>
    </row>
    <row r="331" spans="1:5">
      <c r="A331">
        <v>28891</v>
      </c>
      <c r="B331">
        <v>440</v>
      </c>
      <c r="C331">
        <v>894.55</v>
      </c>
      <c r="E331">
        <f t="shared" si="0"/>
        <v>0</v>
      </c>
    </row>
    <row r="332" spans="1:5">
      <c r="A332">
        <v>28891</v>
      </c>
      <c r="B332">
        <v>440</v>
      </c>
      <c r="C332">
        <v>895.94</v>
      </c>
      <c r="E332">
        <f t="shared" si="0"/>
        <v>0</v>
      </c>
    </row>
    <row r="333" spans="1:5">
      <c r="A333">
        <v>28891</v>
      </c>
      <c r="B333">
        <v>488</v>
      </c>
      <c r="C333">
        <v>896.73</v>
      </c>
      <c r="E333">
        <f t="shared" si="0"/>
        <v>0</v>
      </c>
    </row>
    <row r="334" spans="1:5">
      <c r="A334">
        <v>28891</v>
      </c>
      <c r="B334">
        <v>488</v>
      </c>
      <c r="C334">
        <v>897</v>
      </c>
      <c r="E334">
        <f t="shared" si="0"/>
        <v>0</v>
      </c>
    </row>
    <row r="335" spans="1:5">
      <c r="A335">
        <v>28891</v>
      </c>
      <c r="B335">
        <v>512</v>
      </c>
      <c r="C335">
        <v>900.84</v>
      </c>
      <c r="D335">
        <v>659.97</v>
      </c>
      <c r="E335">
        <f t="shared" si="0"/>
        <v>73.261622485680036</v>
      </c>
    </row>
    <row r="336" spans="1:5">
      <c r="A336">
        <v>28891</v>
      </c>
      <c r="B336">
        <v>512</v>
      </c>
      <c r="C336">
        <v>903.15</v>
      </c>
      <c r="D336">
        <v>659.97</v>
      </c>
      <c r="E336">
        <f t="shared" si="0"/>
        <v>73.074240159441956</v>
      </c>
    </row>
    <row r="337" spans="1:5">
      <c r="A337">
        <v>28891</v>
      </c>
      <c r="B337">
        <v>512</v>
      </c>
      <c r="C337">
        <v>903.7</v>
      </c>
      <c r="D337">
        <v>659.97</v>
      </c>
      <c r="E337">
        <f t="shared" si="0"/>
        <v>73.029766515436535</v>
      </c>
    </row>
    <row r="338" spans="1:5">
      <c r="A338">
        <v>28891</v>
      </c>
      <c r="B338">
        <v>512</v>
      </c>
      <c r="C338">
        <v>904.23</v>
      </c>
      <c r="D338">
        <v>659.97</v>
      </c>
      <c r="E338">
        <f t="shared" si="0"/>
        <v>72.986961281974715</v>
      </c>
    </row>
    <row r="339" spans="1:5">
      <c r="A339">
        <v>28891</v>
      </c>
      <c r="B339">
        <v>512</v>
      </c>
      <c r="C339">
        <v>904.49</v>
      </c>
      <c r="D339">
        <v>659.97</v>
      </c>
      <c r="E339">
        <f t="shared" si="0"/>
        <v>72.965980828975447</v>
      </c>
    </row>
    <row r="340" spans="1:5">
      <c r="A340">
        <v>28915</v>
      </c>
      <c r="B340">
        <v>512</v>
      </c>
      <c r="C340">
        <v>906.36</v>
      </c>
      <c r="D340">
        <v>657.04</v>
      </c>
      <c r="E340">
        <f t="shared" si="0"/>
        <v>72.492166468070067</v>
      </c>
    </row>
    <row r="341" spans="1:5">
      <c r="A341">
        <v>28915</v>
      </c>
      <c r="B341">
        <v>512</v>
      </c>
      <c r="C341">
        <v>908.01</v>
      </c>
      <c r="D341">
        <v>657.04</v>
      </c>
      <c r="E341">
        <f t="shared" si="0"/>
        <v>72.360436559068731</v>
      </c>
    </row>
    <row r="342" spans="1:5">
      <c r="A342">
        <v>28915</v>
      </c>
      <c r="B342">
        <v>512</v>
      </c>
      <c r="C342">
        <v>911.68</v>
      </c>
      <c r="D342">
        <v>657.04</v>
      </c>
      <c r="E342">
        <f t="shared" si="0"/>
        <v>72.069147069147064</v>
      </c>
    </row>
    <row r="343" spans="1:5">
      <c r="A343">
        <v>28915</v>
      </c>
      <c r="B343">
        <v>512</v>
      </c>
      <c r="C343">
        <v>915.06</v>
      </c>
      <c r="D343">
        <v>657.04</v>
      </c>
      <c r="E343">
        <f t="shared" si="0"/>
        <v>71.802941883592325</v>
      </c>
    </row>
    <row r="344" spans="1:5">
      <c r="A344">
        <v>28915</v>
      </c>
      <c r="B344">
        <v>512</v>
      </c>
      <c r="C344">
        <v>915.54</v>
      </c>
      <c r="D344">
        <v>657.04</v>
      </c>
      <c r="E344">
        <f t="shared" si="0"/>
        <v>71.765296983201168</v>
      </c>
    </row>
    <row r="345" spans="1:5">
      <c r="A345">
        <v>28915</v>
      </c>
      <c r="B345">
        <v>512</v>
      </c>
      <c r="C345">
        <v>915.58</v>
      </c>
      <c r="D345">
        <v>657.04</v>
      </c>
      <c r="E345">
        <f t="shared" si="0"/>
        <v>71.762161689857777</v>
      </c>
    </row>
    <row r="346" spans="1:5">
      <c r="A346">
        <v>28939</v>
      </c>
      <c r="B346">
        <v>512</v>
      </c>
      <c r="C346">
        <v>917.03</v>
      </c>
      <c r="D346">
        <v>667.53</v>
      </c>
      <c r="E346">
        <f t="shared" si="0"/>
        <v>72.792602204944217</v>
      </c>
    </row>
    <row r="347" spans="1:5">
      <c r="A347">
        <v>28939</v>
      </c>
      <c r="B347">
        <v>512</v>
      </c>
      <c r="C347">
        <v>918.95</v>
      </c>
      <c r="D347">
        <v>667.53</v>
      </c>
      <c r="E347">
        <f t="shared" si="0"/>
        <v>72.640513629686041</v>
      </c>
    </row>
    <row r="348" spans="1:5">
      <c r="A348">
        <v>28939</v>
      </c>
      <c r="B348">
        <v>512</v>
      </c>
      <c r="C348">
        <v>927.06</v>
      </c>
      <c r="D348">
        <v>667.53</v>
      </c>
      <c r="E348">
        <f t="shared" ref="E348:E400" si="1">(D348/C348)*100</f>
        <v>72.005048216943891</v>
      </c>
    </row>
    <row r="349" spans="1:5">
      <c r="A349">
        <v>28939</v>
      </c>
      <c r="B349">
        <v>512</v>
      </c>
      <c r="C349">
        <v>934.52</v>
      </c>
      <c r="D349">
        <v>667.53</v>
      </c>
      <c r="E349">
        <f t="shared" si="1"/>
        <v>71.43025296408851</v>
      </c>
    </row>
    <row r="350" spans="1:5">
      <c r="A350">
        <v>28939</v>
      </c>
      <c r="B350">
        <v>512</v>
      </c>
      <c r="C350">
        <v>934.71</v>
      </c>
      <c r="D350">
        <v>667.53</v>
      </c>
      <c r="E350">
        <f t="shared" si="1"/>
        <v>71.415733222068866</v>
      </c>
    </row>
    <row r="351" spans="1:5">
      <c r="A351">
        <v>28939</v>
      </c>
      <c r="B351">
        <v>512</v>
      </c>
      <c r="C351">
        <v>935.28</v>
      </c>
      <c r="D351">
        <v>667.53</v>
      </c>
      <c r="E351">
        <f t="shared" si="1"/>
        <v>71.372209391839874</v>
      </c>
    </row>
    <row r="352" spans="1:5">
      <c r="A352">
        <v>28939</v>
      </c>
      <c r="B352">
        <v>512</v>
      </c>
      <c r="C352">
        <v>936.18</v>
      </c>
      <c r="D352">
        <v>667.53</v>
      </c>
      <c r="E352">
        <f t="shared" si="1"/>
        <v>71.303595462411067</v>
      </c>
    </row>
    <row r="353" spans="1:5">
      <c r="A353">
        <v>28939</v>
      </c>
      <c r="B353">
        <v>512</v>
      </c>
      <c r="C353">
        <v>936.89</v>
      </c>
      <c r="D353">
        <v>667.53</v>
      </c>
      <c r="E353">
        <f t="shared" si="1"/>
        <v>71.249559713520256</v>
      </c>
    </row>
    <row r="354" spans="1:5">
      <c r="A354">
        <v>28939</v>
      </c>
      <c r="B354">
        <v>512</v>
      </c>
      <c r="C354">
        <v>937.93</v>
      </c>
      <c r="D354">
        <v>667.53</v>
      </c>
      <c r="E354">
        <f t="shared" si="1"/>
        <v>71.170556438113721</v>
      </c>
    </row>
    <row r="355" spans="1:5">
      <c r="A355">
        <v>28939</v>
      </c>
      <c r="B355">
        <v>512</v>
      </c>
      <c r="C355">
        <v>940.07</v>
      </c>
      <c r="D355">
        <v>667.53</v>
      </c>
      <c r="E355">
        <f t="shared" si="1"/>
        <v>71.008541917091279</v>
      </c>
    </row>
    <row r="356" spans="1:5">
      <c r="A356">
        <v>28939</v>
      </c>
      <c r="B356">
        <v>512</v>
      </c>
      <c r="C356">
        <v>941.91</v>
      </c>
      <c r="D356">
        <v>667.53</v>
      </c>
      <c r="E356">
        <f t="shared" si="1"/>
        <v>70.869828327547211</v>
      </c>
    </row>
    <row r="357" spans="1:5">
      <c r="A357">
        <v>28939</v>
      </c>
      <c r="B357">
        <v>512</v>
      </c>
      <c r="C357">
        <v>942.79</v>
      </c>
      <c r="D357">
        <v>667.53</v>
      </c>
      <c r="E357">
        <f t="shared" si="1"/>
        <v>70.803678443767964</v>
      </c>
    </row>
    <row r="358" spans="1:5">
      <c r="A358">
        <v>28939</v>
      </c>
      <c r="B358">
        <v>512</v>
      </c>
      <c r="C358">
        <v>944.73</v>
      </c>
      <c r="D358">
        <v>667.53</v>
      </c>
      <c r="E358">
        <f t="shared" si="1"/>
        <v>70.658283319043534</v>
      </c>
    </row>
    <row r="359" spans="1:5">
      <c r="A359">
        <v>28939</v>
      </c>
      <c r="B359">
        <v>512</v>
      </c>
      <c r="C359">
        <v>945.84</v>
      </c>
      <c r="D359">
        <v>667.53</v>
      </c>
      <c r="E359">
        <f t="shared" si="1"/>
        <v>70.575361583354464</v>
      </c>
    </row>
    <row r="360" spans="1:5">
      <c r="A360">
        <v>28939</v>
      </c>
      <c r="B360">
        <v>512</v>
      </c>
      <c r="C360">
        <v>953.71</v>
      </c>
      <c r="D360">
        <v>667.53</v>
      </c>
      <c r="E360">
        <f t="shared" si="1"/>
        <v>69.992974803661497</v>
      </c>
    </row>
    <row r="361" spans="1:5">
      <c r="A361">
        <v>28939</v>
      </c>
      <c r="B361">
        <v>512</v>
      </c>
      <c r="C361">
        <v>954.43</v>
      </c>
      <c r="D361">
        <v>667.53</v>
      </c>
      <c r="E361">
        <f t="shared" si="1"/>
        <v>69.94017371624949</v>
      </c>
    </row>
    <row r="362" spans="1:5">
      <c r="A362">
        <v>28939</v>
      </c>
      <c r="B362">
        <v>512</v>
      </c>
      <c r="C362">
        <v>955.14</v>
      </c>
      <c r="D362">
        <v>667.53</v>
      </c>
      <c r="E362">
        <f t="shared" si="1"/>
        <v>69.888183931151445</v>
      </c>
    </row>
    <row r="363" spans="1:5">
      <c r="A363">
        <v>28963</v>
      </c>
      <c r="B363">
        <v>512</v>
      </c>
      <c r="C363">
        <v>961.19</v>
      </c>
      <c r="E363">
        <f t="shared" si="1"/>
        <v>0</v>
      </c>
    </row>
    <row r="364" spans="1:5">
      <c r="A364">
        <v>28963</v>
      </c>
      <c r="B364">
        <v>512</v>
      </c>
      <c r="C364">
        <v>964.53</v>
      </c>
      <c r="E364">
        <f t="shared" si="1"/>
        <v>0</v>
      </c>
    </row>
    <row r="365" spans="1:5">
      <c r="A365">
        <v>28963</v>
      </c>
      <c r="B365">
        <v>512</v>
      </c>
      <c r="C365">
        <v>972.05</v>
      </c>
      <c r="E365">
        <f t="shared" si="1"/>
        <v>0</v>
      </c>
    </row>
    <row r="366" spans="1:5">
      <c r="A366">
        <v>28963</v>
      </c>
      <c r="B366">
        <v>512</v>
      </c>
      <c r="C366">
        <v>972.68</v>
      </c>
      <c r="E366">
        <f t="shared" si="1"/>
        <v>0</v>
      </c>
    </row>
    <row r="367" spans="1:5">
      <c r="A367">
        <v>28963</v>
      </c>
      <c r="B367">
        <v>512</v>
      </c>
      <c r="C367">
        <v>974.07</v>
      </c>
      <c r="E367">
        <f t="shared" si="1"/>
        <v>0</v>
      </c>
    </row>
    <row r="368" spans="1:5">
      <c r="A368">
        <v>28963</v>
      </c>
      <c r="B368">
        <v>512</v>
      </c>
      <c r="C368">
        <v>975.51</v>
      </c>
      <c r="E368">
        <f t="shared" si="1"/>
        <v>0</v>
      </c>
    </row>
    <row r="369" spans="1:5">
      <c r="A369">
        <v>28963</v>
      </c>
      <c r="B369">
        <v>512</v>
      </c>
      <c r="C369">
        <v>977.52</v>
      </c>
      <c r="E369">
        <f t="shared" si="1"/>
        <v>0</v>
      </c>
    </row>
    <row r="370" spans="1:5">
      <c r="A370">
        <v>28963</v>
      </c>
      <c r="B370">
        <v>512</v>
      </c>
      <c r="C370">
        <v>977.59</v>
      </c>
      <c r="E370">
        <f t="shared" si="1"/>
        <v>0</v>
      </c>
    </row>
    <row r="371" spans="1:5">
      <c r="A371">
        <v>28963</v>
      </c>
      <c r="B371">
        <v>512</v>
      </c>
      <c r="C371">
        <v>977.75</v>
      </c>
      <c r="E371">
        <f t="shared" si="1"/>
        <v>0</v>
      </c>
    </row>
    <row r="372" spans="1:5">
      <c r="A372">
        <v>28963</v>
      </c>
      <c r="B372">
        <v>512</v>
      </c>
      <c r="C372">
        <v>978.07</v>
      </c>
      <c r="E372">
        <f t="shared" si="1"/>
        <v>0</v>
      </c>
    </row>
    <row r="373" spans="1:5">
      <c r="A373">
        <v>28963</v>
      </c>
      <c r="B373">
        <v>512</v>
      </c>
      <c r="C373">
        <v>980.29</v>
      </c>
      <c r="E373">
        <f t="shared" si="1"/>
        <v>0</v>
      </c>
    </row>
    <row r="374" spans="1:5">
      <c r="A374">
        <v>28963</v>
      </c>
      <c r="B374">
        <v>512</v>
      </c>
      <c r="C374">
        <v>982.06</v>
      </c>
      <c r="E374">
        <f t="shared" si="1"/>
        <v>0</v>
      </c>
    </row>
    <row r="375" spans="1:5">
      <c r="A375">
        <v>28963</v>
      </c>
      <c r="B375">
        <v>512</v>
      </c>
      <c r="C375">
        <v>984.06</v>
      </c>
      <c r="E375">
        <f t="shared" si="1"/>
        <v>0</v>
      </c>
    </row>
    <row r="376" spans="1:5">
      <c r="A376">
        <v>28963</v>
      </c>
      <c r="B376">
        <v>512</v>
      </c>
      <c r="C376">
        <v>985.91</v>
      </c>
      <c r="E376">
        <f t="shared" si="1"/>
        <v>0</v>
      </c>
    </row>
    <row r="377" spans="1:5">
      <c r="A377">
        <v>28963</v>
      </c>
      <c r="B377">
        <v>512</v>
      </c>
      <c r="C377">
        <v>996.92</v>
      </c>
      <c r="E377">
        <f t="shared" si="1"/>
        <v>0</v>
      </c>
    </row>
    <row r="378" spans="1:5">
      <c r="A378">
        <v>28963</v>
      </c>
      <c r="B378">
        <v>512</v>
      </c>
      <c r="C378">
        <v>1000</v>
      </c>
      <c r="E378">
        <f t="shared" si="1"/>
        <v>0</v>
      </c>
    </row>
    <row r="379" spans="1:5">
      <c r="A379">
        <v>28963</v>
      </c>
      <c r="B379">
        <v>512</v>
      </c>
      <c r="C379">
        <v>1007.93</v>
      </c>
      <c r="E379">
        <f t="shared" si="1"/>
        <v>0</v>
      </c>
    </row>
    <row r="380" spans="1:5">
      <c r="A380">
        <v>28963</v>
      </c>
      <c r="B380">
        <v>512</v>
      </c>
      <c r="C380">
        <v>1015.86</v>
      </c>
      <c r="E380">
        <f t="shared" si="1"/>
        <v>0</v>
      </c>
    </row>
    <row r="381" spans="1:5">
      <c r="A381">
        <v>28993</v>
      </c>
      <c r="B381">
        <v>512</v>
      </c>
      <c r="C381">
        <v>1023.79</v>
      </c>
      <c r="E381">
        <f t="shared" si="1"/>
        <v>0</v>
      </c>
    </row>
    <row r="382" spans="1:5">
      <c r="A382">
        <v>28993</v>
      </c>
      <c r="B382">
        <v>512</v>
      </c>
      <c r="C382">
        <v>1031.72</v>
      </c>
      <c r="E382">
        <f t="shared" si="1"/>
        <v>0</v>
      </c>
    </row>
    <row r="383" spans="1:5">
      <c r="A383">
        <v>28993</v>
      </c>
      <c r="B383">
        <v>517</v>
      </c>
      <c r="C383">
        <v>1039.6500000000001</v>
      </c>
      <c r="E383">
        <f t="shared" si="1"/>
        <v>0</v>
      </c>
    </row>
    <row r="384" spans="1:5">
      <c r="A384">
        <v>28993</v>
      </c>
      <c r="B384">
        <v>542</v>
      </c>
      <c r="C384">
        <v>1047.58</v>
      </c>
      <c r="E384">
        <f t="shared" si="1"/>
        <v>0</v>
      </c>
    </row>
    <row r="385" spans="1:5">
      <c r="A385">
        <v>29009</v>
      </c>
      <c r="B385">
        <v>916</v>
      </c>
      <c r="C385">
        <v>1055.51</v>
      </c>
      <c r="E385">
        <f t="shared" si="1"/>
        <v>0</v>
      </c>
    </row>
    <row r="386" spans="1:5">
      <c r="A386">
        <v>29009</v>
      </c>
      <c r="B386">
        <v>988</v>
      </c>
      <c r="C386">
        <v>1063.44</v>
      </c>
      <c r="E386">
        <f t="shared" si="1"/>
        <v>0</v>
      </c>
    </row>
    <row r="387" spans="1:5">
      <c r="A387">
        <v>29079</v>
      </c>
      <c r="B387">
        <v>1024</v>
      </c>
      <c r="C387">
        <v>1071.3699999999999</v>
      </c>
      <c r="E387">
        <f t="shared" si="1"/>
        <v>0</v>
      </c>
    </row>
    <row r="388" spans="1:5">
      <c r="A388">
        <v>29079</v>
      </c>
      <c r="B388">
        <v>1024</v>
      </c>
      <c r="C388">
        <v>1079.3</v>
      </c>
      <c r="E388">
        <f t="shared" si="1"/>
        <v>0</v>
      </c>
    </row>
    <row r="389" spans="1:5">
      <c r="A389">
        <v>29079</v>
      </c>
      <c r="B389">
        <v>1024</v>
      </c>
      <c r="C389">
        <v>1087.23</v>
      </c>
      <c r="E389">
        <f t="shared" si="1"/>
        <v>0</v>
      </c>
    </row>
    <row r="390" spans="1:5">
      <c r="A390">
        <v>29146</v>
      </c>
      <c r="B390">
        <v>1024</v>
      </c>
      <c r="C390">
        <v>1095.1600000000001</v>
      </c>
      <c r="E390">
        <f t="shared" si="1"/>
        <v>0</v>
      </c>
    </row>
    <row r="391" spans="1:5">
      <c r="A391">
        <v>29278</v>
      </c>
      <c r="B391">
        <v>1024</v>
      </c>
      <c r="C391">
        <v>1103.0899999999999</v>
      </c>
      <c r="E391">
        <f t="shared" si="1"/>
        <v>0</v>
      </c>
    </row>
    <row r="392" spans="1:5">
      <c r="A392">
        <v>29278</v>
      </c>
      <c r="B392">
        <v>1024</v>
      </c>
      <c r="C392">
        <v>1111.02</v>
      </c>
      <c r="E392">
        <f t="shared" si="1"/>
        <v>0</v>
      </c>
    </row>
    <row r="393" spans="1:5">
      <c r="A393">
        <v>29278</v>
      </c>
      <c r="B393">
        <v>1024</v>
      </c>
      <c r="C393">
        <v>1118.95</v>
      </c>
      <c r="E393">
        <f t="shared" si="1"/>
        <v>0</v>
      </c>
    </row>
    <row r="394" spans="1:5">
      <c r="A394">
        <v>29302</v>
      </c>
      <c r="B394">
        <v>1024</v>
      </c>
      <c r="C394">
        <v>1126.8800000000001</v>
      </c>
      <c r="E394">
        <f t="shared" si="1"/>
        <v>0</v>
      </c>
    </row>
    <row r="395" spans="1:5">
      <c r="A395">
        <v>29302</v>
      </c>
      <c r="B395">
        <v>1024</v>
      </c>
      <c r="C395">
        <v>1134.81</v>
      </c>
      <c r="E395">
        <f t="shared" si="1"/>
        <v>0</v>
      </c>
    </row>
    <row r="396" spans="1:5">
      <c r="A396">
        <v>29302</v>
      </c>
      <c r="B396">
        <v>1024</v>
      </c>
      <c r="C396">
        <v>1142.74</v>
      </c>
      <c r="E396">
        <f t="shared" si="1"/>
        <v>0</v>
      </c>
    </row>
    <row r="397" spans="1:5">
      <c r="A397">
        <v>29302</v>
      </c>
      <c r="B397">
        <v>1024</v>
      </c>
      <c r="C397">
        <v>1150.67</v>
      </c>
      <c r="E397">
        <f t="shared" si="1"/>
        <v>0</v>
      </c>
    </row>
    <row r="398" spans="1:5">
      <c r="A398">
        <v>29302</v>
      </c>
      <c r="B398">
        <v>1024</v>
      </c>
      <c r="C398">
        <v>1158.5999999999999</v>
      </c>
      <c r="E398">
        <f t="shared" si="1"/>
        <v>0</v>
      </c>
    </row>
    <row r="399" spans="1:5">
      <c r="A399">
        <v>29302</v>
      </c>
      <c r="B399">
        <v>1024</v>
      </c>
      <c r="C399">
        <v>1166.53</v>
      </c>
      <c r="E399">
        <f t="shared" si="1"/>
        <v>0</v>
      </c>
    </row>
    <row r="400" spans="1:5">
      <c r="A400">
        <v>29302</v>
      </c>
      <c r="B400">
        <v>1024</v>
      </c>
      <c r="C400">
        <v>1174.46</v>
      </c>
      <c r="E400">
        <f t="shared" si="1"/>
        <v>0</v>
      </c>
    </row>
    <row r="401" spans="1:5">
      <c r="A401">
        <v>29302</v>
      </c>
      <c r="B401">
        <v>1024</v>
      </c>
      <c r="C401">
        <v>1182.3900000000001</v>
      </c>
      <c r="E401">
        <v>0</v>
      </c>
    </row>
    <row r="402" spans="1:5">
      <c r="A402">
        <v>29302</v>
      </c>
      <c r="B402">
        <v>1024</v>
      </c>
      <c r="C402">
        <v>1190.32</v>
      </c>
      <c r="E402">
        <v>0</v>
      </c>
    </row>
    <row r="403" spans="1:5">
      <c r="A403">
        <v>29302</v>
      </c>
      <c r="B403">
        <v>1024</v>
      </c>
      <c r="C403">
        <v>1198.25</v>
      </c>
      <c r="E403">
        <v>0</v>
      </c>
    </row>
    <row r="404" spans="1:5">
      <c r="A404">
        <v>29302</v>
      </c>
      <c r="B404">
        <v>1024</v>
      </c>
      <c r="C404">
        <v>1206.18</v>
      </c>
      <c r="E404">
        <v>0</v>
      </c>
    </row>
    <row r="405" spans="1:5">
      <c r="A405">
        <v>29302</v>
      </c>
      <c r="B405">
        <v>1024</v>
      </c>
      <c r="C405">
        <v>1214.1099999999999</v>
      </c>
      <c r="E405">
        <v>0</v>
      </c>
    </row>
    <row r="406" spans="1:5">
      <c r="A406">
        <v>29302</v>
      </c>
      <c r="B406">
        <v>1024</v>
      </c>
      <c r="C406">
        <v>1222.04</v>
      </c>
      <c r="E406">
        <v>0</v>
      </c>
    </row>
    <row r="407" spans="1:5">
      <c r="A407">
        <v>29302</v>
      </c>
      <c r="B407">
        <v>1024</v>
      </c>
      <c r="C407">
        <v>1229.97</v>
      </c>
      <c r="E407">
        <v>0</v>
      </c>
    </row>
    <row r="408" spans="1:5">
      <c r="A408">
        <v>29302</v>
      </c>
      <c r="B408">
        <v>1024</v>
      </c>
      <c r="C408">
        <v>1237.9000000000001</v>
      </c>
      <c r="E408">
        <v>0</v>
      </c>
    </row>
    <row r="409" spans="1:5">
      <c r="A409">
        <v>29302</v>
      </c>
      <c r="B409">
        <v>1024</v>
      </c>
      <c r="C409">
        <v>1245.83</v>
      </c>
      <c r="E409">
        <v>0</v>
      </c>
    </row>
    <row r="410" spans="1:5">
      <c r="A410">
        <v>29302</v>
      </c>
      <c r="B410">
        <v>1024</v>
      </c>
      <c r="C410">
        <v>1253.76</v>
      </c>
      <c r="E410">
        <v>0</v>
      </c>
    </row>
    <row r="411" spans="1:5">
      <c r="A411">
        <v>29302</v>
      </c>
      <c r="B411">
        <v>1024</v>
      </c>
      <c r="C411">
        <v>1261.69</v>
      </c>
      <c r="E411">
        <v>0</v>
      </c>
    </row>
    <row r="412" spans="1:5">
      <c r="A412">
        <v>29302</v>
      </c>
      <c r="B412">
        <v>1024</v>
      </c>
      <c r="C412">
        <v>1269.6199999999999</v>
      </c>
      <c r="E412">
        <v>0</v>
      </c>
    </row>
    <row r="413" spans="1:5">
      <c r="A413">
        <v>29302</v>
      </c>
      <c r="B413">
        <v>1024</v>
      </c>
      <c r="C413">
        <v>1277.55</v>
      </c>
      <c r="E413">
        <v>0</v>
      </c>
    </row>
    <row r="414" spans="1:5">
      <c r="A414">
        <v>29302</v>
      </c>
      <c r="B414">
        <v>1024</v>
      </c>
      <c r="C414">
        <v>1285.48</v>
      </c>
      <c r="E414">
        <v>0</v>
      </c>
    </row>
    <row r="415" spans="1:5">
      <c r="A415">
        <v>29302</v>
      </c>
      <c r="B415">
        <v>1024</v>
      </c>
      <c r="C415">
        <v>1293.4100000000001</v>
      </c>
      <c r="E415">
        <v>0</v>
      </c>
    </row>
    <row r="416" spans="1:5">
      <c r="A416">
        <v>29350</v>
      </c>
      <c r="B416">
        <v>1024</v>
      </c>
      <c r="C416">
        <v>1301.3399999999999</v>
      </c>
      <c r="E416">
        <v>0</v>
      </c>
    </row>
    <row r="417" spans="1:5">
      <c r="A417">
        <v>29350</v>
      </c>
      <c r="B417">
        <v>1024</v>
      </c>
      <c r="C417">
        <v>1309.27</v>
      </c>
      <c r="E417">
        <v>0</v>
      </c>
    </row>
    <row r="418" spans="1:5">
      <c r="A418">
        <v>31318</v>
      </c>
      <c r="B418">
        <v>1024</v>
      </c>
      <c r="C418">
        <v>1317.2</v>
      </c>
      <c r="E418">
        <v>0</v>
      </c>
    </row>
    <row r="419" spans="1:5">
      <c r="A419">
        <v>41621</v>
      </c>
      <c r="B419">
        <v>1024</v>
      </c>
      <c r="C419">
        <v>1325.13</v>
      </c>
      <c r="E419">
        <v>0</v>
      </c>
    </row>
    <row r="420" spans="1:5">
      <c r="A420">
        <v>42183</v>
      </c>
      <c r="B420">
        <v>1024</v>
      </c>
      <c r="C420">
        <v>1333.06</v>
      </c>
      <c r="E420">
        <v>0</v>
      </c>
    </row>
    <row r="421" spans="1:5">
      <c r="A421">
        <v>42195</v>
      </c>
      <c r="B421">
        <v>1024</v>
      </c>
      <c r="C421">
        <v>1340.99</v>
      </c>
      <c r="E421">
        <v>0</v>
      </c>
    </row>
    <row r="422" spans="1:5">
      <c r="A422">
        <v>42195</v>
      </c>
      <c r="B422">
        <v>1024</v>
      </c>
      <c r="C422">
        <v>1348.92</v>
      </c>
      <c r="E422">
        <v>0</v>
      </c>
    </row>
    <row r="423" spans="1:5">
      <c r="A423">
        <v>42195</v>
      </c>
      <c r="B423">
        <v>1024</v>
      </c>
      <c r="C423">
        <v>1356.85</v>
      </c>
      <c r="E423">
        <v>0</v>
      </c>
    </row>
    <row r="424" spans="1:5">
      <c r="A424">
        <v>42195</v>
      </c>
      <c r="B424">
        <v>1024</v>
      </c>
      <c r="C424">
        <v>1364.78</v>
      </c>
      <c r="E424">
        <v>0</v>
      </c>
    </row>
    <row r="425" spans="1:5">
      <c r="A425">
        <v>42195</v>
      </c>
      <c r="B425">
        <v>1024</v>
      </c>
      <c r="C425">
        <v>1372.71</v>
      </c>
      <c r="E425">
        <v>0</v>
      </c>
    </row>
    <row r="426" spans="1:5">
      <c r="A426">
        <v>42231</v>
      </c>
      <c r="B426">
        <v>1024</v>
      </c>
      <c r="C426">
        <v>1380.64</v>
      </c>
      <c r="E426">
        <v>0</v>
      </c>
    </row>
    <row r="427" spans="1:5">
      <c r="A427">
        <v>42280</v>
      </c>
      <c r="B427">
        <v>1024</v>
      </c>
      <c r="C427">
        <v>1388.57</v>
      </c>
      <c r="E427">
        <v>0</v>
      </c>
    </row>
    <row r="428" spans="1:5">
      <c r="A428">
        <v>42280</v>
      </c>
      <c r="B428">
        <v>1024</v>
      </c>
      <c r="C428">
        <v>1396.5</v>
      </c>
      <c r="E428">
        <v>0</v>
      </c>
    </row>
    <row r="429" spans="1:5">
      <c r="A429">
        <v>42280</v>
      </c>
      <c r="B429">
        <v>1024</v>
      </c>
      <c r="C429">
        <v>1404.43</v>
      </c>
      <c r="E429">
        <v>0</v>
      </c>
    </row>
    <row r="430" spans="1:5">
      <c r="A430">
        <v>42280</v>
      </c>
      <c r="B430">
        <v>1024</v>
      </c>
      <c r="C430">
        <v>1412.36</v>
      </c>
      <c r="E430">
        <v>0</v>
      </c>
    </row>
    <row r="431" spans="1:5">
      <c r="A431">
        <v>42280</v>
      </c>
      <c r="B431">
        <v>1024</v>
      </c>
      <c r="C431">
        <v>1420.29</v>
      </c>
      <c r="E431">
        <v>0</v>
      </c>
    </row>
    <row r="432" spans="1:5">
      <c r="A432">
        <v>42280</v>
      </c>
      <c r="B432">
        <v>1024</v>
      </c>
      <c r="C432">
        <v>1428.22</v>
      </c>
      <c r="E432">
        <v>0</v>
      </c>
    </row>
    <row r="433" spans="1:5">
      <c r="A433">
        <v>42280</v>
      </c>
      <c r="B433">
        <v>1024</v>
      </c>
      <c r="C433">
        <v>1436.15</v>
      </c>
      <c r="E433">
        <v>0</v>
      </c>
    </row>
    <row r="434" spans="1:5">
      <c r="A434">
        <v>42280</v>
      </c>
      <c r="B434">
        <v>1024</v>
      </c>
      <c r="C434">
        <v>1444.08</v>
      </c>
      <c r="E434">
        <v>0</v>
      </c>
    </row>
    <row r="435" spans="1:5">
      <c r="A435">
        <v>42280</v>
      </c>
      <c r="B435">
        <v>1024</v>
      </c>
      <c r="C435">
        <v>1452.01</v>
      </c>
      <c r="E435">
        <v>0</v>
      </c>
    </row>
    <row r="436" spans="1:5">
      <c r="A436">
        <v>42280</v>
      </c>
      <c r="B436">
        <v>1024</v>
      </c>
      <c r="C436">
        <v>1459.94</v>
      </c>
      <c r="E436">
        <v>0</v>
      </c>
    </row>
    <row r="437" spans="1:5">
      <c r="A437">
        <v>42280</v>
      </c>
      <c r="B437">
        <v>1024</v>
      </c>
      <c r="C437">
        <v>1467.87</v>
      </c>
      <c r="E437">
        <v>0</v>
      </c>
    </row>
    <row r="438" spans="1:5">
      <c r="A438">
        <v>42280</v>
      </c>
      <c r="B438">
        <v>1024</v>
      </c>
      <c r="C438">
        <v>1475.8</v>
      </c>
      <c r="E438">
        <v>0</v>
      </c>
    </row>
    <row r="439" spans="1:5">
      <c r="A439">
        <v>42280</v>
      </c>
      <c r="B439">
        <v>1024</v>
      </c>
      <c r="C439">
        <v>1483.73</v>
      </c>
      <c r="E439">
        <v>0</v>
      </c>
    </row>
    <row r="440" spans="1:5">
      <c r="A440">
        <v>42280</v>
      </c>
      <c r="B440">
        <v>1024</v>
      </c>
      <c r="C440">
        <v>1491.66</v>
      </c>
      <c r="E440">
        <v>0</v>
      </c>
    </row>
    <row r="441" spans="1:5">
      <c r="A441">
        <v>42280</v>
      </c>
      <c r="B441">
        <v>1024</v>
      </c>
      <c r="C441">
        <v>1499.59</v>
      </c>
      <c r="E441">
        <v>0</v>
      </c>
    </row>
    <row r="442" spans="1:5">
      <c r="A442">
        <v>42280</v>
      </c>
      <c r="B442">
        <v>1024</v>
      </c>
      <c r="C442">
        <v>1507.52</v>
      </c>
      <c r="E442">
        <v>0</v>
      </c>
    </row>
    <row r="443" spans="1:5">
      <c r="A443">
        <v>42280</v>
      </c>
      <c r="B443">
        <v>1024</v>
      </c>
      <c r="C443">
        <v>1515.45</v>
      </c>
      <c r="E443">
        <v>0</v>
      </c>
    </row>
    <row r="444" spans="1:5">
      <c r="A444">
        <v>42280</v>
      </c>
      <c r="B444">
        <v>1024</v>
      </c>
      <c r="C444">
        <v>1523.38</v>
      </c>
      <c r="E444">
        <v>0</v>
      </c>
    </row>
    <row r="445" spans="1:5">
      <c r="A445">
        <v>42280</v>
      </c>
      <c r="B445">
        <v>1024</v>
      </c>
      <c r="C445">
        <v>1531.31</v>
      </c>
      <c r="E445">
        <v>0</v>
      </c>
    </row>
    <row r="446" spans="1:5">
      <c r="A446">
        <v>42280</v>
      </c>
      <c r="B446">
        <v>1024</v>
      </c>
      <c r="C446">
        <v>1539.24</v>
      </c>
      <c r="E446">
        <v>0</v>
      </c>
    </row>
    <row r="447" spans="1:5">
      <c r="A447">
        <v>42280</v>
      </c>
      <c r="B447">
        <v>1024</v>
      </c>
      <c r="C447">
        <v>1547.17</v>
      </c>
      <c r="E447">
        <v>0</v>
      </c>
    </row>
    <row r="448" spans="1:5">
      <c r="A448">
        <v>42280</v>
      </c>
      <c r="B448">
        <v>1024</v>
      </c>
      <c r="C448">
        <v>1555.1</v>
      </c>
      <c r="E448">
        <v>0</v>
      </c>
    </row>
    <row r="449" spans="1:5">
      <c r="A449">
        <v>42280</v>
      </c>
      <c r="B449">
        <v>1024</v>
      </c>
      <c r="C449">
        <v>1563.03</v>
      </c>
      <c r="E449">
        <v>0</v>
      </c>
    </row>
    <row r="450" spans="1:5">
      <c r="A450">
        <v>42286</v>
      </c>
      <c r="B450">
        <v>1024</v>
      </c>
      <c r="C450">
        <v>1570.96</v>
      </c>
      <c r="E450">
        <v>0</v>
      </c>
    </row>
    <row r="451" spans="1:5">
      <c r="A451">
        <v>54045</v>
      </c>
      <c r="B451">
        <v>1024</v>
      </c>
      <c r="C451">
        <v>1578.89</v>
      </c>
      <c r="E451">
        <v>0</v>
      </c>
    </row>
    <row r="452" spans="1:5">
      <c r="A452">
        <v>54236</v>
      </c>
      <c r="B452">
        <v>1024</v>
      </c>
      <c r="C452">
        <v>1586.82</v>
      </c>
      <c r="E452">
        <v>0</v>
      </c>
    </row>
    <row r="453" spans="1:5">
      <c r="A453">
        <v>55169</v>
      </c>
      <c r="B453">
        <v>1024</v>
      </c>
      <c r="C453">
        <v>1594.75</v>
      </c>
      <c r="E453">
        <v>0</v>
      </c>
    </row>
    <row r="454" spans="1:5">
      <c r="A454">
        <v>55169</v>
      </c>
      <c r="B454">
        <v>1024</v>
      </c>
      <c r="C454">
        <v>1602.68</v>
      </c>
      <c r="E454">
        <v>0</v>
      </c>
    </row>
    <row r="455" spans="1:5">
      <c r="A455">
        <v>55193</v>
      </c>
      <c r="B455">
        <v>1024</v>
      </c>
      <c r="C455">
        <v>1610.61</v>
      </c>
      <c r="E455">
        <v>0</v>
      </c>
    </row>
    <row r="456" spans="1:5">
      <c r="A456">
        <v>55278</v>
      </c>
      <c r="B456">
        <v>1024</v>
      </c>
      <c r="C456">
        <v>1618.54</v>
      </c>
      <c r="E456">
        <v>0</v>
      </c>
    </row>
    <row r="457" spans="1:5">
      <c r="A457">
        <v>55651</v>
      </c>
      <c r="B457">
        <v>1024</v>
      </c>
      <c r="C457">
        <v>1626.47</v>
      </c>
      <c r="E457">
        <v>0</v>
      </c>
    </row>
    <row r="458" spans="1:5">
      <c r="A458">
        <v>55856</v>
      </c>
      <c r="B458">
        <v>1024</v>
      </c>
      <c r="C458">
        <v>1634.4</v>
      </c>
      <c r="E458">
        <v>0</v>
      </c>
    </row>
    <row r="459" spans="1:5">
      <c r="A459">
        <v>55916</v>
      </c>
      <c r="B459">
        <v>1024</v>
      </c>
      <c r="C459">
        <v>1642.33</v>
      </c>
      <c r="E459">
        <v>0</v>
      </c>
    </row>
    <row r="460" spans="1:5">
      <c r="A460">
        <v>55916</v>
      </c>
      <c r="B460">
        <v>1024</v>
      </c>
      <c r="C460">
        <v>1650.26</v>
      </c>
      <c r="E460">
        <v>0</v>
      </c>
    </row>
    <row r="461" spans="1:5">
      <c r="A461">
        <v>55916</v>
      </c>
      <c r="B461">
        <v>1024</v>
      </c>
      <c r="C461">
        <v>1658.19</v>
      </c>
      <c r="E461">
        <v>0</v>
      </c>
    </row>
    <row r="462" spans="1:5">
      <c r="A462">
        <v>55916</v>
      </c>
      <c r="B462">
        <v>1024</v>
      </c>
      <c r="C462">
        <v>1666.12</v>
      </c>
      <c r="E462">
        <v>0</v>
      </c>
    </row>
    <row r="463" spans="1:5">
      <c r="A463">
        <v>55916</v>
      </c>
      <c r="B463">
        <v>1024</v>
      </c>
      <c r="C463">
        <v>1674.05</v>
      </c>
      <c r="E463">
        <v>0</v>
      </c>
    </row>
    <row r="464" spans="1:5">
      <c r="A464">
        <v>55928</v>
      </c>
      <c r="B464">
        <v>1024</v>
      </c>
      <c r="C464">
        <v>1681.98</v>
      </c>
      <c r="E464">
        <v>0</v>
      </c>
    </row>
    <row r="465" spans="1:5">
      <c r="A465">
        <v>55928</v>
      </c>
      <c r="B465">
        <v>1024</v>
      </c>
      <c r="C465">
        <v>1689.91</v>
      </c>
      <c r="E465">
        <v>0</v>
      </c>
    </row>
    <row r="466" spans="1:5">
      <c r="A466">
        <v>55928</v>
      </c>
      <c r="B466">
        <v>1024</v>
      </c>
      <c r="C466">
        <v>1697.84</v>
      </c>
      <c r="E466">
        <v>0</v>
      </c>
    </row>
    <row r="467" spans="1:5">
      <c r="A467">
        <v>55928</v>
      </c>
      <c r="B467">
        <v>1024</v>
      </c>
      <c r="C467">
        <v>1705.77</v>
      </c>
      <c r="E467">
        <v>0</v>
      </c>
    </row>
    <row r="468" spans="1:5">
      <c r="A468">
        <v>55958</v>
      </c>
      <c r="B468">
        <v>1024</v>
      </c>
      <c r="C468">
        <v>1713.7</v>
      </c>
      <c r="E468">
        <v>0</v>
      </c>
    </row>
    <row r="469" spans="1:5">
      <c r="A469">
        <v>55958</v>
      </c>
      <c r="B469">
        <v>1024</v>
      </c>
      <c r="C469">
        <v>1721.63</v>
      </c>
      <c r="E469">
        <v>0</v>
      </c>
    </row>
    <row r="470" spans="1:5">
      <c r="A470">
        <v>55958</v>
      </c>
      <c r="B470">
        <v>1024</v>
      </c>
      <c r="C470">
        <v>1729.56</v>
      </c>
      <c r="E470">
        <v>0</v>
      </c>
    </row>
    <row r="471" spans="1:5">
      <c r="A471">
        <v>55970</v>
      </c>
      <c r="B471">
        <v>1024</v>
      </c>
      <c r="C471">
        <v>1737.49</v>
      </c>
      <c r="E471">
        <v>0</v>
      </c>
    </row>
    <row r="472" spans="1:5">
      <c r="A472">
        <v>55970</v>
      </c>
      <c r="B472">
        <v>1024</v>
      </c>
      <c r="C472">
        <v>1745.42</v>
      </c>
      <c r="E472">
        <v>0</v>
      </c>
    </row>
    <row r="473" spans="1:5">
      <c r="A473">
        <v>55970</v>
      </c>
      <c r="B473">
        <v>1024</v>
      </c>
      <c r="C473">
        <v>1753.35</v>
      </c>
      <c r="E473">
        <v>0</v>
      </c>
    </row>
    <row r="474" spans="1:5">
      <c r="A474">
        <v>67692</v>
      </c>
      <c r="B474">
        <v>1024</v>
      </c>
      <c r="C474">
        <v>1761.28</v>
      </c>
      <c r="E474">
        <v>0</v>
      </c>
    </row>
    <row r="475" spans="1:5">
      <c r="A475">
        <v>82200</v>
      </c>
      <c r="B475">
        <v>1024</v>
      </c>
      <c r="C475">
        <v>1769.21</v>
      </c>
      <c r="E475">
        <v>0</v>
      </c>
    </row>
    <row r="476" spans="1:5">
      <c r="A476">
        <v>82200</v>
      </c>
      <c r="B476">
        <v>1024</v>
      </c>
      <c r="C476">
        <v>1777.14</v>
      </c>
      <c r="E476">
        <v>0</v>
      </c>
    </row>
    <row r="477" spans="1:5">
      <c r="A477">
        <v>82194</v>
      </c>
      <c r="B477">
        <v>1024</v>
      </c>
      <c r="C477">
        <v>1785.07</v>
      </c>
      <c r="E477">
        <v>0</v>
      </c>
    </row>
    <row r="478" spans="1:5">
      <c r="A478">
        <v>82232</v>
      </c>
      <c r="B478">
        <v>1024</v>
      </c>
      <c r="C478">
        <v>1793</v>
      </c>
      <c r="E478">
        <v>0</v>
      </c>
    </row>
    <row r="479" spans="1:5">
      <c r="A479">
        <v>82298</v>
      </c>
      <c r="B479">
        <v>1024</v>
      </c>
      <c r="C479">
        <v>1800.93</v>
      </c>
      <c r="E479">
        <v>0</v>
      </c>
    </row>
    <row r="480" spans="1:5">
      <c r="A480">
        <v>82323</v>
      </c>
      <c r="B480">
        <v>1024</v>
      </c>
      <c r="C480">
        <v>1808.86</v>
      </c>
      <c r="E480">
        <v>0</v>
      </c>
    </row>
    <row r="481" spans="1:5">
      <c r="A481">
        <v>82454</v>
      </c>
      <c r="B481">
        <v>1024</v>
      </c>
      <c r="C481">
        <v>1816.79</v>
      </c>
      <c r="E481">
        <v>0</v>
      </c>
    </row>
    <row r="482" spans="1:5">
      <c r="A482">
        <v>82454</v>
      </c>
      <c r="B482">
        <v>1024</v>
      </c>
      <c r="C482">
        <v>1824.72</v>
      </c>
      <c r="E482">
        <v>0</v>
      </c>
    </row>
    <row r="483" spans="1:5">
      <c r="A483">
        <v>82454</v>
      </c>
      <c r="B483">
        <v>1024</v>
      </c>
      <c r="C483">
        <v>1832.65</v>
      </c>
      <c r="E483">
        <v>0</v>
      </c>
    </row>
    <row r="484" spans="1:5">
      <c r="A484">
        <v>82454</v>
      </c>
      <c r="B484">
        <v>1024</v>
      </c>
      <c r="C484">
        <v>1840.58</v>
      </c>
      <c r="E484">
        <v>0</v>
      </c>
    </row>
    <row r="485" spans="1:5">
      <c r="A485">
        <v>82454</v>
      </c>
      <c r="B485">
        <v>1024</v>
      </c>
      <c r="C485">
        <v>1848.51</v>
      </c>
      <c r="E485">
        <v>0</v>
      </c>
    </row>
    <row r="486" spans="1:5">
      <c r="A486">
        <v>82454</v>
      </c>
      <c r="B486">
        <v>1024</v>
      </c>
      <c r="C486">
        <v>1856.44</v>
      </c>
      <c r="E486">
        <v>0</v>
      </c>
    </row>
    <row r="487" spans="1:5">
      <c r="A487">
        <v>82461</v>
      </c>
      <c r="B487">
        <v>1024</v>
      </c>
      <c r="C487">
        <v>1864.37</v>
      </c>
      <c r="E487">
        <v>0</v>
      </c>
    </row>
    <row r="488" spans="1:5">
      <c r="A488">
        <v>82485</v>
      </c>
      <c r="B488">
        <v>1024</v>
      </c>
      <c r="C488">
        <v>1872.3</v>
      </c>
      <c r="E488">
        <v>0</v>
      </c>
    </row>
    <row r="489" spans="1:5">
      <c r="A489">
        <v>82534</v>
      </c>
      <c r="B489">
        <v>1024</v>
      </c>
      <c r="C489">
        <v>1880.23</v>
      </c>
      <c r="E489">
        <v>0</v>
      </c>
    </row>
    <row r="490" spans="1:5">
      <c r="A490">
        <v>82549</v>
      </c>
      <c r="B490">
        <v>1024</v>
      </c>
      <c r="C490">
        <v>1888.16</v>
      </c>
      <c r="E490">
        <v>0</v>
      </c>
    </row>
    <row r="491" spans="1:5">
      <c r="A491">
        <v>82561</v>
      </c>
      <c r="B491">
        <v>1024</v>
      </c>
      <c r="C491">
        <v>1896.09</v>
      </c>
      <c r="E491">
        <v>0</v>
      </c>
    </row>
    <row r="492" spans="1:5">
      <c r="A492">
        <v>82598</v>
      </c>
      <c r="B492">
        <v>1024</v>
      </c>
      <c r="C492">
        <v>1904.02</v>
      </c>
      <c r="E492">
        <v>0</v>
      </c>
    </row>
    <row r="493" spans="1:5">
      <c r="A493">
        <v>82622</v>
      </c>
      <c r="B493">
        <v>1024</v>
      </c>
      <c r="C493">
        <v>1911.95</v>
      </c>
      <c r="E493">
        <v>0</v>
      </c>
    </row>
    <row r="494" spans="1:5">
      <c r="A494">
        <v>82578</v>
      </c>
      <c r="B494">
        <v>1024</v>
      </c>
      <c r="C494">
        <v>1919.88</v>
      </c>
      <c r="E494">
        <v>0</v>
      </c>
    </row>
    <row r="495" spans="1:5">
      <c r="A495">
        <v>83080</v>
      </c>
      <c r="B495">
        <v>1024</v>
      </c>
      <c r="C495">
        <v>1927.81</v>
      </c>
      <c r="E495">
        <v>0</v>
      </c>
    </row>
    <row r="496" spans="1:5">
      <c r="A496">
        <v>83187</v>
      </c>
      <c r="B496">
        <v>1024</v>
      </c>
      <c r="C496">
        <v>1935.74</v>
      </c>
      <c r="E496">
        <v>0</v>
      </c>
    </row>
    <row r="497" spans="1:5">
      <c r="A497">
        <v>83222</v>
      </c>
      <c r="B497">
        <v>1024</v>
      </c>
      <c r="C497">
        <v>1943.67</v>
      </c>
      <c r="E497">
        <v>0</v>
      </c>
    </row>
    <row r="498" spans="1:5">
      <c r="A498">
        <v>83246</v>
      </c>
      <c r="B498">
        <v>1024</v>
      </c>
      <c r="C498">
        <v>1951.6</v>
      </c>
      <c r="E498">
        <v>0</v>
      </c>
    </row>
    <row r="499" spans="1:5">
      <c r="A499">
        <v>83340</v>
      </c>
      <c r="B499">
        <v>1024</v>
      </c>
      <c r="C499">
        <v>1959.53</v>
      </c>
      <c r="E499">
        <v>0</v>
      </c>
    </row>
    <row r="500" spans="1:5">
      <c r="A500">
        <v>83428</v>
      </c>
      <c r="B500">
        <v>1024</v>
      </c>
      <c r="C500">
        <v>1967.46</v>
      </c>
      <c r="E500">
        <v>0</v>
      </c>
    </row>
    <row r="501" spans="1:5">
      <c r="A501">
        <v>83524</v>
      </c>
      <c r="B501">
        <v>1024</v>
      </c>
      <c r="C501">
        <v>1975.39</v>
      </c>
      <c r="E501">
        <v>0</v>
      </c>
    </row>
    <row r="502" spans="1:5">
      <c r="A502">
        <v>83188</v>
      </c>
      <c r="B502">
        <v>1024</v>
      </c>
      <c r="C502">
        <v>1983.32</v>
      </c>
      <c r="E502">
        <v>0</v>
      </c>
    </row>
    <row r="503" spans="1:5">
      <c r="A503">
        <v>83171</v>
      </c>
      <c r="B503">
        <v>1024</v>
      </c>
      <c r="C503">
        <v>1991.25</v>
      </c>
      <c r="E503">
        <v>0</v>
      </c>
    </row>
    <row r="504" spans="1:5">
      <c r="A504">
        <v>83199</v>
      </c>
      <c r="B504">
        <v>1024</v>
      </c>
      <c r="C504">
        <v>1999.18</v>
      </c>
      <c r="E504">
        <v>0</v>
      </c>
    </row>
    <row r="505" spans="1:5">
      <c r="A505">
        <v>83187</v>
      </c>
      <c r="B505">
        <v>1024</v>
      </c>
      <c r="C505">
        <v>2007.11</v>
      </c>
      <c r="E505">
        <v>0</v>
      </c>
    </row>
    <row r="506" spans="1:5">
      <c r="A506">
        <v>83125</v>
      </c>
      <c r="B506">
        <v>1024</v>
      </c>
      <c r="C506">
        <v>2015.04</v>
      </c>
      <c r="E506">
        <v>0</v>
      </c>
    </row>
    <row r="507" spans="1:5">
      <c r="A507">
        <v>83406</v>
      </c>
      <c r="B507">
        <v>1024</v>
      </c>
      <c r="C507">
        <v>2022.97</v>
      </c>
      <c r="E507">
        <v>0</v>
      </c>
    </row>
    <row r="508" spans="1:5">
      <c r="A508">
        <v>83406</v>
      </c>
      <c r="B508">
        <v>1024</v>
      </c>
      <c r="C508">
        <v>2030.9</v>
      </c>
      <c r="E508">
        <v>0</v>
      </c>
    </row>
    <row r="509" spans="1:5">
      <c r="A509">
        <v>83406</v>
      </c>
      <c r="B509">
        <v>1024</v>
      </c>
      <c r="C509">
        <v>2038.83</v>
      </c>
      <c r="E509">
        <v>0</v>
      </c>
    </row>
    <row r="510" spans="1:5">
      <c r="A510">
        <v>83581</v>
      </c>
      <c r="B510">
        <v>1024</v>
      </c>
      <c r="C510">
        <v>2046.76</v>
      </c>
      <c r="E510"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7B58-FADF-5943-8F6D-BC7BD5351CBA}">
  <dimension ref="A1:K202"/>
  <sheetViews>
    <sheetView zoomScale="111" workbookViewId="0">
      <selection activeCell="G27" sqref="G27"/>
    </sheetView>
  </sheetViews>
  <sheetFormatPr baseColWidth="10" defaultRowHeight="17"/>
  <sheetData>
    <row r="1" spans="1:11">
      <c r="A1" t="s">
        <v>42</v>
      </c>
      <c r="B1" t="s">
        <v>43</v>
      </c>
      <c r="C1" t="s">
        <v>34</v>
      </c>
      <c r="D1" t="s">
        <v>45</v>
      </c>
      <c r="E1" t="s">
        <v>46</v>
      </c>
      <c r="F1" t="s">
        <v>26</v>
      </c>
    </row>
    <row r="2" spans="1:11">
      <c r="A2">
        <f>K2-220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_xlfn.NORM.DIST(E2,100.12861,7.0838749,TRUE)</f>
        <v>0.99928996540156378</v>
      </c>
      <c r="H2" t="s">
        <v>28</v>
      </c>
      <c r="I2">
        <f>AVERAGE(E2:E202)</f>
        <v>100.12861444581569</v>
      </c>
      <c r="K2">
        <v>1540</v>
      </c>
    </row>
    <row r="3" spans="1:11">
      <c r="A3">
        <f t="shared" ref="A3:A16" si="0">K3-220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_xlfn.NORM.DIST(E3,100.12861,7.0838749,TRUE)</f>
        <v>0.94690056240638587</v>
      </c>
      <c r="H3" t="s">
        <v>29</v>
      </c>
      <c r="I3">
        <f>STDEV(E2:E202)</f>
        <v>7.0838749405706922</v>
      </c>
      <c r="K3">
        <v>1540</v>
      </c>
    </row>
    <row r="4" spans="1:11">
      <c r="A4">
        <f t="shared" si="0"/>
        <v>1320</v>
      </c>
      <c r="B4">
        <v>64</v>
      </c>
      <c r="C4">
        <v>120</v>
      </c>
      <c r="D4">
        <v>122.73</v>
      </c>
      <c r="E4">
        <f t="shared" si="1"/>
        <v>102.27500000000001</v>
      </c>
      <c r="F4">
        <f t="shared" si="2"/>
        <v>0.61905377314186782</v>
      </c>
      <c r="K4">
        <v>1540</v>
      </c>
    </row>
    <row r="5" spans="1:11">
      <c r="A5">
        <f t="shared" si="0"/>
        <v>1420</v>
      </c>
      <c r="B5">
        <v>64</v>
      </c>
      <c r="C5">
        <v>130</v>
      </c>
      <c r="D5">
        <v>115.2</v>
      </c>
      <c r="E5">
        <f t="shared" si="1"/>
        <v>88.615384615384613</v>
      </c>
      <c r="F5">
        <f t="shared" si="2"/>
        <v>5.2052279476664035E-2</v>
      </c>
      <c r="K5">
        <v>1640</v>
      </c>
    </row>
    <row r="6" spans="1:11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0.76421888007346306</v>
      </c>
      <c r="K6">
        <v>1839</v>
      </c>
    </row>
    <row r="7" spans="1:11">
      <c r="A7">
        <f t="shared" si="0"/>
        <v>1619</v>
      </c>
      <c r="B7">
        <v>64</v>
      </c>
      <c r="C7">
        <v>150</v>
      </c>
      <c r="D7">
        <v>147.32</v>
      </c>
      <c r="E7">
        <f t="shared" si="1"/>
        <v>98.213333333333324</v>
      </c>
      <c r="F7">
        <f t="shared" si="2"/>
        <v>0.3934372978091546</v>
      </c>
      <c r="K7">
        <v>1839</v>
      </c>
    </row>
    <row r="8" spans="1:11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0.94127266188453185</v>
      </c>
      <c r="K8">
        <v>1950</v>
      </c>
    </row>
    <row r="9" spans="1:11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0.99936904306483088</v>
      </c>
      <c r="K9">
        <v>2050</v>
      </c>
    </row>
    <row r="10" spans="1:11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0.9999763508606081</v>
      </c>
      <c r="K10">
        <v>2420</v>
      </c>
    </row>
    <row r="11" spans="1:11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0.99974060844720802</v>
      </c>
      <c r="K11">
        <v>2480</v>
      </c>
    </row>
    <row r="12" spans="1:11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0.9952093716980952</v>
      </c>
      <c r="K12">
        <v>2480</v>
      </c>
    </row>
    <row r="13" spans="1:11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0.98168745277821245</v>
      </c>
      <c r="K13">
        <v>2660</v>
      </c>
    </row>
    <row r="14" spans="1:11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0.97386111312034995</v>
      </c>
      <c r="K14">
        <v>3319</v>
      </c>
    </row>
    <row r="15" spans="1:11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0.93673326933595447</v>
      </c>
      <c r="K15">
        <v>4301</v>
      </c>
    </row>
    <row r="16" spans="1:11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0.83397785679649639</v>
      </c>
      <c r="K16">
        <v>4671</v>
      </c>
    </row>
    <row r="17" spans="1:6">
      <c r="A17">
        <v>4707</v>
      </c>
      <c r="B17">
        <v>64</v>
      </c>
      <c r="C17">
        <v>250</v>
      </c>
      <c r="D17">
        <v>262.72000000000003</v>
      </c>
      <c r="E17">
        <f t="shared" si="1"/>
        <v>105.08800000000001</v>
      </c>
      <c r="F17">
        <f t="shared" si="2"/>
        <v>0.75806621374964955</v>
      </c>
    </row>
    <row r="18" spans="1:6">
      <c r="A18">
        <v>5131</v>
      </c>
      <c r="B18">
        <v>64</v>
      </c>
      <c r="C18">
        <v>260</v>
      </c>
      <c r="D18">
        <v>262.47000000000003</v>
      </c>
      <c r="E18">
        <f t="shared" si="1"/>
        <v>100.95</v>
      </c>
      <c r="F18">
        <f t="shared" si="2"/>
        <v>0.54615473829598538</v>
      </c>
    </row>
    <row r="19" spans="1:6">
      <c r="A19">
        <v>5987</v>
      </c>
      <c r="B19">
        <v>64</v>
      </c>
      <c r="C19">
        <v>270</v>
      </c>
      <c r="D19">
        <v>265.8</v>
      </c>
      <c r="E19">
        <f t="shared" si="1"/>
        <v>98.444444444444443</v>
      </c>
      <c r="F19">
        <f t="shared" si="2"/>
        <v>0.40603890758803768</v>
      </c>
    </row>
    <row r="20" spans="1:6">
      <c r="A20">
        <v>7518</v>
      </c>
      <c r="B20">
        <v>64</v>
      </c>
      <c r="C20">
        <v>280</v>
      </c>
      <c r="D20">
        <v>278.66000000000003</v>
      </c>
      <c r="E20">
        <f t="shared" si="1"/>
        <v>99.521428571428586</v>
      </c>
      <c r="F20">
        <f t="shared" si="2"/>
        <v>0.46584721317034705</v>
      </c>
    </row>
    <row r="21" spans="1:6">
      <c r="A21">
        <v>8170</v>
      </c>
      <c r="B21">
        <v>64</v>
      </c>
      <c r="C21">
        <v>290</v>
      </c>
      <c r="D21">
        <v>283.72000000000003</v>
      </c>
      <c r="E21">
        <f t="shared" si="1"/>
        <v>97.834482758620695</v>
      </c>
      <c r="F21">
        <f t="shared" si="2"/>
        <v>0.37302503276319554</v>
      </c>
    </row>
    <row r="22" spans="1:6">
      <c r="A22">
        <v>8250</v>
      </c>
      <c r="B22">
        <v>64</v>
      </c>
      <c r="C22">
        <v>300</v>
      </c>
      <c r="D22">
        <v>283.31</v>
      </c>
      <c r="E22">
        <f t="shared" si="1"/>
        <v>94.436666666666667</v>
      </c>
      <c r="F22">
        <f t="shared" si="2"/>
        <v>0.21084086545812558</v>
      </c>
    </row>
    <row r="23" spans="1:6">
      <c r="A23">
        <v>10009</v>
      </c>
      <c r="B23">
        <v>64</v>
      </c>
      <c r="C23">
        <v>310</v>
      </c>
      <c r="D23">
        <v>298.57</v>
      </c>
      <c r="E23">
        <f t="shared" si="1"/>
        <v>96.312903225806451</v>
      </c>
      <c r="F23">
        <f t="shared" si="2"/>
        <v>0.29506528322383468</v>
      </c>
    </row>
    <row r="24" spans="1:6">
      <c r="A24">
        <v>10953</v>
      </c>
      <c r="B24">
        <v>64</v>
      </c>
      <c r="C24">
        <v>320</v>
      </c>
      <c r="D24">
        <v>303.76</v>
      </c>
      <c r="E24">
        <f t="shared" si="1"/>
        <v>94.924999999999997</v>
      </c>
      <c r="F24">
        <f t="shared" si="2"/>
        <v>0.23130036246027269</v>
      </c>
    </row>
    <row r="25" spans="1:6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0.95468542620591801</v>
      </c>
    </row>
    <row r="26" spans="1:6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0.90973275483963034</v>
      </c>
    </row>
    <row r="27" spans="1:6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0.83347476180995195</v>
      </c>
    </row>
    <row r="28" spans="1:6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0.73270397167949675</v>
      </c>
    </row>
    <row r="29" spans="1:6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0.69238833681391421</v>
      </c>
    </row>
    <row r="30" spans="1:6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0.55614928120713347</v>
      </c>
    </row>
    <row r="31" spans="1:6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0.41105329404615792</v>
      </c>
    </row>
    <row r="32" spans="1:6">
      <c r="A32">
        <v>19814</v>
      </c>
      <c r="B32">
        <v>64</v>
      </c>
      <c r="C32">
        <v>400</v>
      </c>
      <c r="D32">
        <v>376.97</v>
      </c>
      <c r="E32">
        <f t="shared" si="1"/>
        <v>94.242500000000007</v>
      </c>
      <c r="F32">
        <f t="shared" si="2"/>
        <v>0.20301034260508002</v>
      </c>
    </row>
    <row r="33" spans="1:6">
      <c r="A33">
        <v>19860</v>
      </c>
      <c r="B33">
        <v>64</v>
      </c>
      <c r="C33">
        <v>410</v>
      </c>
      <c r="D33">
        <v>379.14</v>
      </c>
      <c r="E33">
        <f t="shared" si="1"/>
        <v>92.473170731707313</v>
      </c>
      <c r="F33">
        <f t="shared" si="2"/>
        <v>0.1399185684911014</v>
      </c>
    </row>
    <row r="34" spans="1:6">
      <c r="A34">
        <v>20305</v>
      </c>
      <c r="B34">
        <v>64</v>
      </c>
      <c r="C34">
        <v>420</v>
      </c>
      <c r="D34">
        <v>387.85</v>
      </c>
      <c r="E34">
        <f t="shared" si="1"/>
        <v>92.345238095238102</v>
      </c>
      <c r="F34">
        <f t="shared" si="2"/>
        <v>0.13593966100502544</v>
      </c>
    </row>
    <row r="35" spans="1:6">
      <c r="A35">
        <v>20431</v>
      </c>
      <c r="B35">
        <v>128</v>
      </c>
      <c r="C35">
        <v>430</v>
      </c>
      <c r="D35">
        <v>426.78</v>
      </c>
      <c r="E35">
        <f t="shared" si="1"/>
        <v>99.251162790697663</v>
      </c>
      <c r="F35">
        <f t="shared" si="2"/>
        <v>0.45071091255585477</v>
      </c>
    </row>
    <row r="36" spans="1:6">
      <c r="A36">
        <v>20419</v>
      </c>
      <c r="B36">
        <v>128</v>
      </c>
      <c r="C36">
        <v>440</v>
      </c>
      <c r="D36">
        <v>429.49</v>
      </c>
      <c r="E36">
        <f t="shared" si="1"/>
        <v>97.611363636363635</v>
      </c>
      <c r="F36">
        <f t="shared" si="2"/>
        <v>0.36116415465945817</v>
      </c>
    </row>
    <row r="37" spans="1:6">
      <c r="A37">
        <v>25419</v>
      </c>
      <c r="B37">
        <v>128</v>
      </c>
      <c r="C37">
        <v>450</v>
      </c>
      <c r="D37">
        <v>479.24</v>
      </c>
      <c r="E37">
        <f t="shared" si="1"/>
        <v>106.49777777777778</v>
      </c>
      <c r="F37">
        <f t="shared" si="2"/>
        <v>0.81570240067662703</v>
      </c>
    </row>
    <row r="38" spans="1:6">
      <c r="A38">
        <v>25419</v>
      </c>
      <c r="B38">
        <v>128</v>
      </c>
      <c r="C38">
        <v>460</v>
      </c>
      <c r="D38">
        <v>479.24</v>
      </c>
      <c r="E38">
        <f t="shared" si="1"/>
        <v>104.18260869565216</v>
      </c>
      <c r="F38">
        <f t="shared" si="2"/>
        <v>0.71643570501402709</v>
      </c>
    </row>
    <row r="39" spans="1:6">
      <c r="A39">
        <v>25407</v>
      </c>
      <c r="B39">
        <v>128</v>
      </c>
      <c r="C39">
        <v>470</v>
      </c>
      <c r="D39">
        <v>480.99</v>
      </c>
      <c r="E39">
        <f t="shared" si="1"/>
        <v>102.33829787234043</v>
      </c>
      <c r="F39">
        <f t="shared" si="2"/>
        <v>0.6224539313069134</v>
      </c>
    </row>
    <row r="40" spans="1:6">
      <c r="A40">
        <v>25407</v>
      </c>
      <c r="B40">
        <v>128</v>
      </c>
      <c r="C40">
        <v>480</v>
      </c>
      <c r="D40">
        <v>480.99</v>
      </c>
      <c r="E40">
        <f t="shared" si="1"/>
        <v>100.20625000000001</v>
      </c>
      <c r="F40">
        <f t="shared" si="2"/>
        <v>0.50437236102864524</v>
      </c>
    </row>
    <row r="41" spans="1:6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0.49114874649861134</v>
      </c>
    </row>
    <row r="42" spans="1:6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0.4935457950982487</v>
      </c>
    </row>
    <row r="43" spans="1:6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0.76220551747026277</v>
      </c>
    </row>
    <row r="44" spans="1:6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0.70511785497128099</v>
      </c>
    </row>
    <row r="45" spans="1:6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0.60345938443254377</v>
      </c>
    </row>
    <row r="46" spans="1:6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0.63089927497833598</v>
      </c>
    </row>
    <row r="47" spans="1:6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0.46056724882401023</v>
      </c>
    </row>
    <row r="48" spans="1:6">
      <c r="A48">
        <v>31436</v>
      </c>
      <c r="B48">
        <v>128</v>
      </c>
      <c r="C48">
        <v>560</v>
      </c>
      <c r="D48">
        <v>542.6</v>
      </c>
      <c r="E48">
        <f t="shared" si="1"/>
        <v>96.892857142857153</v>
      </c>
      <c r="F48">
        <f t="shared" si="2"/>
        <v>0.32391558165484419</v>
      </c>
    </row>
    <row r="49" spans="1:6">
      <c r="A49">
        <v>31460</v>
      </c>
      <c r="B49">
        <v>128</v>
      </c>
      <c r="C49">
        <v>570</v>
      </c>
      <c r="D49">
        <v>545.11</v>
      </c>
      <c r="E49">
        <f t="shared" si="1"/>
        <v>95.63333333333334</v>
      </c>
      <c r="F49">
        <f t="shared" si="2"/>
        <v>0.26285158688457744</v>
      </c>
    </row>
    <row r="50" spans="1:6">
      <c r="A50">
        <v>31557</v>
      </c>
      <c r="B50">
        <v>128</v>
      </c>
      <c r="C50">
        <v>580</v>
      </c>
      <c r="D50">
        <v>543.74</v>
      </c>
      <c r="E50">
        <f t="shared" si="1"/>
        <v>93.748275862068965</v>
      </c>
      <c r="F50">
        <f t="shared" si="2"/>
        <v>0.18387812809969253</v>
      </c>
    </row>
    <row r="51" spans="1:6">
      <c r="A51">
        <v>31623</v>
      </c>
      <c r="B51">
        <v>128</v>
      </c>
      <c r="C51">
        <v>590</v>
      </c>
      <c r="D51">
        <v>564.46</v>
      </c>
      <c r="E51">
        <f t="shared" si="1"/>
        <v>95.671186440677971</v>
      </c>
      <c r="F51">
        <f t="shared" si="2"/>
        <v>0.26459753813874237</v>
      </c>
    </row>
    <row r="52" spans="1:6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0.46268209399954374</v>
      </c>
    </row>
    <row r="53" spans="1:6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0.37302201186314188</v>
      </c>
    </row>
    <row r="54" spans="1:6">
      <c r="A54">
        <v>36605</v>
      </c>
      <c r="B54">
        <v>128</v>
      </c>
      <c r="C54">
        <v>620</v>
      </c>
      <c r="D54">
        <v>601.26</v>
      </c>
      <c r="E54">
        <f t="shared" si="1"/>
        <v>96.977419354838716</v>
      </c>
      <c r="F54">
        <f t="shared" si="2"/>
        <v>0.32821770618388507</v>
      </c>
    </row>
    <row r="55" spans="1:6">
      <c r="A55">
        <v>36617</v>
      </c>
      <c r="B55">
        <v>128</v>
      </c>
      <c r="C55">
        <v>630</v>
      </c>
      <c r="D55">
        <v>608.58000000000004</v>
      </c>
      <c r="E55">
        <f t="shared" si="1"/>
        <v>96.600000000000009</v>
      </c>
      <c r="F55">
        <f t="shared" si="2"/>
        <v>0.30920021811363962</v>
      </c>
    </row>
    <row r="56" spans="1:6">
      <c r="A56">
        <v>36605</v>
      </c>
      <c r="B56">
        <v>128</v>
      </c>
      <c r="C56">
        <v>640</v>
      </c>
      <c r="D56">
        <v>601.26</v>
      </c>
      <c r="E56">
        <f t="shared" si="1"/>
        <v>93.946874999999991</v>
      </c>
      <c r="F56">
        <f t="shared" si="2"/>
        <v>0.19142726374601149</v>
      </c>
    </row>
    <row r="57" spans="1:6">
      <c r="A57">
        <v>36627</v>
      </c>
      <c r="B57">
        <v>128</v>
      </c>
      <c r="C57">
        <v>650</v>
      </c>
      <c r="D57">
        <v>602</v>
      </c>
      <c r="E57">
        <f t="shared" si="1"/>
        <v>92.615384615384613</v>
      </c>
      <c r="F57">
        <f t="shared" si="2"/>
        <v>0.14443368987142216</v>
      </c>
    </row>
    <row r="58" spans="1:6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0.4700877180677614</v>
      </c>
    </row>
    <row r="59" spans="1:6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0.38786220148506279</v>
      </c>
    </row>
    <row r="60" spans="1:6">
      <c r="A60">
        <v>36709</v>
      </c>
      <c r="B60">
        <v>144</v>
      </c>
      <c r="C60">
        <v>680</v>
      </c>
      <c r="D60">
        <v>652.98</v>
      </c>
      <c r="E60">
        <f t="shared" si="1"/>
        <v>96.026470588235298</v>
      </c>
      <c r="F60">
        <f t="shared" si="2"/>
        <v>0.28126716215464542</v>
      </c>
    </row>
    <row r="61" spans="1:6">
      <c r="A61">
        <v>36758</v>
      </c>
      <c r="B61">
        <v>235</v>
      </c>
      <c r="C61">
        <v>690</v>
      </c>
      <c r="D61">
        <v>721.06</v>
      </c>
      <c r="E61">
        <f t="shared" si="1"/>
        <v>104.50144927536232</v>
      </c>
      <c r="F61">
        <f t="shared" si="2"/>
        <v>0.73147985827750139</v>
      </c>
    </row>
    <row r="62" spans="1:6">
      <c r="A62">
        <v>36837</v>
      </c>
      <c r="B62">
        <v>256</v>
      </c>
      <c r="C62">
        <v>700</v>
      </c>
      <c r="D62">
        <v>696.76</v>
      </c>
      <c r="E62">
        <f t="shared" si="1"/>
        <v>99.537142857142854</v>
      </c>
      <c r="F62">
        <f t="shared" si="2"/>
        <v>0.46672903213433325</v>
      </c>
    </row>
    <row r="63" spans="1:6">
      <c r="A63">
        <v>37132</v>
      </c>
      <c r="B63">
        <v>256</v>
      </c>
      <c r="C63">
        <v>710</v>
      </c>
      <c r="D63">
        <v>714.07</v>
      </c>
      <c r="E63">
        <f t="shared" si="1"/>
        <v>100.57323943661973</v>
      </c>
      <c r="F63">
        <f t="shared" si="2"/>
        <v>0.52502374524067674</v>
      </c>
    </row>
    <row r="64" spans="1:6">
      <c r="A64">
        <v>37180</v>
      </c>
      <c r="B64">
        <v>256</v>
      </c>
      <c r="C64">
        <v>720</v>
      </c>
      <c r="D64">
        <v>728.89</v>
      </c>
      <c r="E64">
        <f t="shared" si="1"/>
        <v>101.23472222222223</v>
      </c>
      <c r="F64">
        <f t="shared" si="2"/>
        <v>0.56204066780415252</v>
      </c>
    </row>
    <row r="65" spans="1:6">
      <c r="A65">
        <v>37180</v>
      </c>
      <c r="B65">
        <v>256</v>
      </c>
      <c r="C65">
        <v>730</v>
      </c>
      <c r="D65">
        <v>728.89</v>
      </c>
      <c r="E65">
        <f t="shared" si="1"/>
        <v>99.847945205479448</v>
      </c>
      <c r="F65">
        <f t="shared" si="2"/>
        <v>0.48419794710052999</v>
      </c>
    </row>
    <row r="66" spans="1:6">
      <c r="A66">
        <v>37180</v>
      </c>
      <c r="B66">
        <v>256</v>
      </c>
      <c r="C66">
        <v>740</v>
      </c>
      <c r="D66">
        <v>728.89</v>
      </c>
      <c r="E66">
        <f t="shared" si="1"/>
        <v>98.49864864864864</v>
      </c>
      <c r="F66">
        <f t="shared" si="2"/>
        <v>0.40900913101393488</v>
      </c>
    </row>
    <row r="67" spans="1:6">
      <c r="A67">
        <v>41180</v>
      </c>
      <c r="B67">
        <v>256</v>
      </c>
      <c r="C67">
        <v>750</v>
      </c>
      <c r="D67">
        <v>768.12</v>
      </c>
      <c r="E67">
        <f t="shared" ref="E67:E130" si="3">(D67/C67)*100</f>
        <v>102.416</v>
      </c>
      <c r="F67">
        <f t="shared" ref="F67:F130" si="4">_xlfn.NORM.DIST(E67,100.12861,7.0838749,TRUE)</f>
        <v>0.62661487506770253</v>
      </c>
    </row>
    <row r="68" spans="1:6">
      <c r="A68">
        <v>41194</v>
      </c>
      <c r="B68">
        <v>256</v>
      </c>
      <c r="C68">
        <v>760</v>
      </c>
      <c r="D68">
        <v>761.46</v>
      </c>
      <c r="E68">
        <f t="shared" si="3"/>
        <v>100.1921052631579</v>
      </c>
      <c r="F68">
        <f t="shared" si="4"/>
        <v>0.50357581214407943</v>
      </c>
    </row>
    <row r="69" spans="1:6">
      <c r="A69">
        <v>41204</v>
      </c>
      <c r="B69">
        <v>256</v>
      </c>
      <c r="C69">
        <v>770</v>
      </c>
      <c r="D69">
        <v>797.72</v>
      </c>
      <c r="E69">
        <f t="shared" si="3"/>
        <v>103.60000000000001</v>
      </c>
      <c r="F69">
        <f t="shared" si="4"/>
        <v>0.6879475997033655</v>
      </c>
    </row>
    <row r="70" spans="1:6">
      <c r="A70">
        <v>41204</v>
      </c>
      <c r="B70">
        <v>256</v>
      </c>
      <c r="C70">
        <v>780</v>
      </c>
      <c r="D70">
        <v>797.72</v>
      </c>
      <c r="E70">
        <f t="shared" si="3"/>
        <v>102.27179487179487</v>
      </c>
      <c r="F70">
        <f t="shared" si="4"/>
        <v>0.61888135668347422</v>
      </c>
    </row>
    <row r="71" spans="1:6">
      <c r="A71">
        <v>41216</v>
      </c>
      <c r="B71">
        <v>256</v>
      </c>
      <c r="C71">
        <v>790</v>
      </c>
      <c r="D71">
        <v>804.53</v>
      </c>
      <c r="E71">
        <f t="shared" si="3"/>
        <v>101.83924050632911</v>
      </c>
      <c r="F71">
        <f t="shared" si="4"/>
        <v>0.59540933901715543</v>
      </c>
    </row>
    <row r="72" spans="1:6">
      <c r="A72">
        <v>41216</v>
      </c>
      <c r="B72">
        <v>256</v>
      </c>
      <c r="C72">
        <v>800</v>
      </c>
      <c r="D72">
        <v>804.53</v>
      </c>
      <c r="E72">
        <f t="shared" si="3"/>
        <v>100.56625</v>
      </c>
      <c r="F72">
        <f t="shared" si="4"/>
        <v>0.52463088393738366</v>
      </c>
    </row>
    <row r="73" spans="1:6">
      <c r="A73">
        <v>41228</v>
      </c>
      <c r="B73">
        <v>256</v>
      </c>
      <c r="C73">
        <v>810</v>
      </c>
      <c r="D73">
        <v>761.76</v>
      </c>
      <c r="E73">
        <f t="shared" si="3"/>
        <v>94.044444444444437</v>
      </c>
      <c r="F73">
        <f t="shared" si="4"/>
        <v>0.19520464436387788</v>
      </c>
    </row>
    <row r="74" spans="1:6">
      <c r="A74">
        <v>41415</v>
      </c>
      <c r="B74">
        <v>256</v>
      </c>
      <c r="C74">
        <v>820</v>
      </c>
      <c r="D74">
        <v>769.99</v>
      </c>
      <c r="E74">
        <f t="shared" si="3"/>
        <v>93.901219512195127</v>
      </c>
      <c r="F74">
        <f t="shared" si="4"/>
        <v>0.18967521021229994</v>
      </c>
    </row>
    <row r="75" spans="1:6">
      <c r="A75">
        <v>41734</v>
      </c>
      <c r="B75">
        <v>256</v>
      </c>
      <c r="C75">
        <v>830</v>
      </c>
      <c r="D75">
        <v>816.96</v>
      </c>
      <c r="E75">
        <f t="shared" si="3"/>
        <v>98.42891566265061</v>
      </c>
      <c r="F75">
        <f t="shared" si="4"/>
        <v>0.40518896582440617</v>
      </c>
    </row>
    <row r="76" spans="1:6">
      <c r="A76">
        <v>41831</v>
      </c>
      <c r="B76">
        <v>256</v>
      </c>
      <c r="C76">
        <v>840</v>
      </c>
      <c r="D76">
        <v>808.65</v>
      </c>
      <c r="E76">
        <f t="shared" si="3"/>
        <v>96.267857142857139</v>
      </c>
      <c r="F76">
        <f t="shared" si="4"/>
        <v>0.29287476670109369</v>
      </c>
    </row>
    <row r="77" spans="1:6">
      <c r="A77">
        <v>41831</v>
      </c>
      <c r="B77">
        <v>256</v>
      </c>
      <c r="C77">
        <v>850</v>
      </c>
      <c r="D77">
        <v>808.65</v>
      </c>
      <c r="E77">
        <f t="shared" si="3"/>
        <v>95.135294117647049</v>
      </c>
      <c r="F77">
        <f t="shared" si="4"/>
        <v>0.24044095890087325</v>
      </c>
    </row>
    <row r="78" spans="1:6">
      <c r="A78">
        <v>41867</v>
      </c>
      <c r="B78">
        <v>256</v>
      </c>
      <c r="C78">
        <v>860</v>
      </c>
      <c r="D78">
        <v>770.59</v>
      </c>
      <c r="E78">
        <f t="shared" si="3"/>
        <v>89.603488372093025</v>
      </c>
      <c r="F78">
        <f t="shared" si="4"/>
        <v>6.8667876988893775E-2</v>
      </c>
    </row>
    <row r="79" spans="1:6">
      <c r="A79">
        <v>41867</v>
      </c>
      <c r="B79">
        <v>256</v>
      </c>
      <c r="C79">
        <v>870</v>
      </c>
      <c r="D79">
        <v>770.59</v>
      </c>
      <c r="E79">
        <f t="shared" si="3"/>
        <v>88.573563218390802</v>
      </c>
      <c r="F79">
        <f t="shared" si="4"/>
        <v>5.1426593090836692E-2</v>
      </c>
    </row>
    <row r="80" spans="1:6">
      <c r="A80">
        <v>41867</v>
      </c>
      <c r="B80">
        <v>256</v>
      </c>
      <c r="C80">
        <v>880</v>
      </c>
      <c r="D80">
        <v>770.59</v>
      </c>
      <c r="E80">
        <f t="shared" si="3"/>
        <v>87.56704545454545</v>
      </c>
      <c r="F80">
        <f t="shared" si="4"/>
        <v>3.8092670357490997E-2</v>
      </c>
    </row>
    <row r="81" spans="1:6">
      <c r="A81">
        <v>41891</v>
      </c>
      <c r="B81">
        <v>291</v>
      </c>
      <c r="C81">
        <v>890</v>
      </c>
      <c r="D81">
        <v>813.4</v>
      </c>
      <c r="E81">
        <f t="shared" si="3"/>
        <v>91.393258426966298</v>
      </c>
      <c r="F81">
        <f t="shared" si="4"/>
        <v>0.1087632930717659</v>
      </c>
    </row>
    <row r="82" spans="1:6">
      <c r="A82">
        <v>43891</v>
      </c>
      <c r="B82">
        <v>512</v>
      </c>
      <c r="C82">
        <v>900</v>
      </c>
      <c r="D82">
        <v>967.25</v>
      </c>
      <c r="E82">
        <f t="shared" si="3"/>
        <v>107.47222222222221</v>
      </c>
      <c r="F82">
        <f t="shared" si="4"/>
        <v>0.85005422749597848</v>
      </c>
    </row>
    <row r="83" spans="1:6">
      <c r="A83">
        <v>43915</v>
      </c>
      <c r="B83">
        <v>512</v>
      </c>
      <c r="C83">
        <v>910</v>
      </c>
      <c r="D83">
        <v>947.24</v>
      </c>
      <c r="E83">
        <f t="shared" si="3"/>
        <v>104.09230769230768</v>
      </c>
      <c r="F83">
        <f t="shared" si="4"/>
        <v>0.71210272162462873</v>
      </c>
    </row>
    <row r="84" spans="1:6">
      <c r="A84">
        <v>43939</v>
      </c>
      <c r="B84">
        <v>512</v>
      </c>
      <c r="C84">
        <v>920</v>
      </c>
      <c r="D84">
        <v>930.18</v>
      </c>
      <c r="E84">
        <f t="shared" si="3"/>
        <v>101.10652173913044</v>
      </c>
      <c r="F84">
        <f t="shared" si="4"/>
        <v>0.55489859028403465</v>
      </c>
    </row>
    <row r="85" spans="1:6">
      <c r="A85">
        <v>43939</v>
      </c>
      <c r="B85">
        <v>512</v>
      </c>
      <c r="C85">
        <v>930</v>
      </c>
      <c r="D85">
        <v>930.18</v>
      </c>
      <c r="E85">
        <f t="shared" si="3"/>
        <v>100.01935483870967</v>
      </c>
      <c r="F85">
        <f t="shared" si="4"/>
        <v>0.49384732566979278</v>
      </c>
    </row>
    <row r="86" spans="1:6">
      <c r="A86">
        <v>43939</v>
      </c>
      <c r="B86">
        <v>512</v>
      </c>
      <c r="C86">
        <v>940</v>
      </c>
      <c r="D86">
        <v>930.18</v>
      </c>
      <c r="E86">
        <f t="shared" si="3"/>
        <v>98.955319148936155</v>
      </c>
      <c r="F86">
        <f t="shared" si="4"/>
        <v>0.43422469880544107</v>
      </c>
    </row>
    <row r="87" spans="1:6">
      <c r="A87">
        <v>43939</v>
      </c>
      <c r="B87">
        <v>512</v>
      </c>
      <c r="C87">
        <v>950</v>
      </c>
      <c r="D87">
        <v>930.18</v>
      </c>
      <c r="E87">
        <f t="shared" si="3"/>
        <v>97.913684210526313</v>
      </c>
      <c r="F87">
        <f t="shared" si="4"/>
        <v>0.37726512524808287</v>
      </c>
    </row>
    <row r="88" spans="1:6">
      <c r="A88">
        <v>43939</v>
      </c>
      <c r="B88">
        <v>512</v>
      </c>
      <c r="C88">
        <v>960</v>
      </c>
      <c r="D88">
        <v>930.18</v>
      </c>
      <c r="E88">
        <f t="shared" si="3"/>
        <v>96.893749999999983</v>
      </c>
      <c r="F88">
        <f t="shared" si="4"/>
        <v>0.32396088464591755</v>
      </c>
    </row>
    <row r="89" spans="1:6">
      <c r="A89">
        <v>43963</v>
      </c>
      <c r="B89">
        <v>512</v>
      </c>
      <c r="C89">
        <v>970</v>
      </c>
      <c r="D89">
        <v>933.47</v>
      </c>
      <c r="E89">
        <f t="shared" si="3"/>
        <v>96.234020618556698</v>
      </c>
      <c r="F89">
        <f t="shared" si="4"/>
        <v>0.29123433338185284</v>
      </c>
    </row>
    <row r="90" spans="1:6">
      <c r="A90">
        <v>43963</v>
      </c>
      <c r="B90">
        <v>512</v>
      </c>
      <c r="C90">
        <v>980</v>
      </c>
      <c r="D90">
        <v>933.47</v>
      </c>
      <c r="E90">
        <f t="shared" si="3"/>
        <v>95.252040816326527</v>
      </c>
      <c r="F90">
        <f t="shared" si="4"/>
        <v>0.24559914206204453</v>
      </c>
    </row>
    <row r="91" spans="1:6">
      <c r="A91">
        <v>43963</v>
      </c>
      <c r="B91">
        <v>512</v>
      </c>
      <c r="C91">
        <v>990</v>
      </c>
      <c r="D91">
        <v>933.47</v>
      </c>
      <c r="E91">
        <f t="shared" si="3"/>
        <v>94.289898989898987</v>
      </c>
      <c r="F91">
        <f t="shared" si="4"/>
        <v>0.20490569301053721</v>
      </c>
    </row>
    <row r="92" spans="1:6">
      <c r="A92">
        <v>48963</v>
      </c>
      <c r="B92">
        <v>512</v>
      </c>
      <c r="C92">
        <v>1000</v>
      </c>
      <c r="D92">
        <v>1071.06</v>
      </c>
      <c r="E92">
        <f t="shared" si="3"/>
        <v>107.10599999999999</v>
      </c>
      <c r="F92">
        <f t="shared" si="4"/>
        <v>0.83768010198663667</v>
      </c>
    </row>
    <row r="93" spans="1:6">
      <c r="A93">
        <v>48963</v>
      </c>
      <c r="B93">
        <v>512</v>
      </c>
      <c r="C93">
        <v>1010</v>
      </c>
      <c r="D93">
        <v>1071.06</v>
      </c>
      <c r="E93">
        <f t="shared" si="3"/>
        <v>106.04554455445545</v>
      </c>
      <c r="F93">
        <f t="shared" si="4"/>
        <v>0.79821660601966604</v>
      </c>
    </row>
    <row r="94" spans="1:6">
      <c r="A94">
        <v>48993</v>
      </c>
      <c r="B94">
        <v>512</v>
      </c>
      <c r="C94">
        <v>1020</v>
      </c>
      <c r="D94">
        <v>1082.01</v>
      </c>
      <c r="E94">
        <f t="shared" si="3"/>
        <v>106.07941176470588</v>
      </c>
      <c r="F94">
        <f t="shared" si="4"/>
        <v>0.79955953296844684</v>
      </c>
    </row>
    <row r="95" spans="1:6">
      <c r="A95">
        <v>48993</v>
      </c>
      <c r="B95">
        <v>512</v>
      </c>
      <c r="C95">
        <v>1030</v>
      </c>
      <c r="D95">
        <v>1082.01</v>
      </c>
      <c r="E95">
        <f t="shared" si="3"/>
        <v>105.04951456310681</v>
      </c>
      <c r="F95">
        <f t="shared" si="4"/>
        <v>0.75636668538316543</v>
      </c>
    </row>
    <row r="96" spans="1:6">
      <c r="A96">
        <v>48993</v>
      </c>
      <c r="B96">
        <v>512</v>
      </c>
      <c r="C96">
        <v>1040</v>
      </c>
      <c r="D96">
        <v>1082.01</v>
      </c>
      <c r="E96">
        <f t="shared" si="3"/>
        <v>104.03942307692307</v>
      </c>
      <c r="F96">
        <f t="shared" si="4"/>
        <v>0.70955068556678591</v>
      </c>
    </row>
    <row r="97" spans="1:6">
      <c r="A97">
        <v>48993</v>
      </c>
      <c r="B97">
        <v>512</v>
      </c>
      <c r="C97">
        <v>1050</v>
      </c>
      <c r="D97">
        <v>1082.01</v>
      </c>
      <c r="E97">
        <f t="shared" si="3"/>
        <v>103.04857142857142</v>
      </c>
      <c r="F97">
        <f t="shared" si="4"/>
        <v>0.65990297073747939</v>
      </c>
    </row>
    <row r="98" spans="1:6">
      <c r="A98">
        <v>45009</v>
      </c>
      <c r="B98">
        <v>936</v>
      </c>
      <c r="C98">
        <v>1060</v>
      </c>
      <c r="D98">
        <v>1054.99</v>
      </c>
      <c r="E98">
        <f t="shared" si="3"/>
        <v>99.527358490566044</v>
      </c>
      <c r="F98">
        <f t="shared" si="4"/>
        <v>0.46617995558016873</v>
      </c>
    </row>
    <row r="99" spans="1:6">
      <c r="A99">
        <v>45009</v>
      </c>
      <c r="B99">
        <v>1024</v>
      </c>
      <c r="C99">
        <v>1070</v>
      </c>
      <c r="D99">
        <v>1054.99</v>
      </c>
      <c r="E99">
        <f t="shared" si="3"/>
        <v>98.597196261682242</v>
      </c>
      <c r="F99">
        <f t="shared" si="4"/>
        <v>0.41442252953671771</v>
      </c>
    </row>
    <row r="100" spans="1:6">
      <c r="A100">
        <v>45079</v>
      </c>
      <c r="B100">
        <v>1024</v>
      </c>
      <c r="C100">
        <v>1080</v>
      </c>
      <c r="D100">
        <v>1162.93</v>
      </c>
      <c r="E100">
        <f t="shared" si="3"/>
        <v>107.67870370370372</v>
      </c>
      <c r="F100">
        <f t="shared" si="4"/>
        <v>0.85674615561331191</v>
      </c>
    </row>
    <row r="101" spans="1:6">
      <c r="A101">
        <v>45146</v>
      </c>
      <c r="B101">
        <v>1024</v>
      </c>
      <c r="C101">
        <v>1090</v>
      </c>
      <c r="D101">
        <v>1142.6099999999999</v>
      </c>
      <c r="E101">
        <f t="shared" si="3"/>
        <v>104.82660550458715</v>
      </c>
      <c r="F101">
        <f t="shared" si="4"/>
        <v>0.74639739339956346</v>
      </c>
    </row>
    <row r="102" spans="1:6">
      <c r="A102">
        <v>45146</v>
      </c>
      <c r="B102">
        <v>1024</v>
      </c>
      <c r="C102">
        <v>1100</v>
      </c>
      <c r="D102">
        <v>1142.6099999999999</v>
      </c>
      <c r="E102">
        <f t="shared" si="3"/>
        <v>103.87363636363635</v>
      </c>
      <c r="F102">
        <f t="shared" si="4"/>
        <v>0.70148252108402342</v>
      </c>
    </row>
    <row r="103" spans="1:6">
      <c r="A103">
        <v>45278</v>
      </c>
      <c r="B103">
        <v>1024</v>
      </c>
      <c r="C103">
        <v>1110</v>
      </c>
      <c r="D103">
        <v>1117.95</v>
      </c>
      <c r="E103">
        <f t="shared" si="3"/>
        <v>100.71621621621622</v>
      </c>
      <c r="F103">
        <f t="shared" si="4"/>
        <v>0.53305428390034604</v>
      </c>
    </row>
    <row r="104" spans="1:6">
      <c r="A104">
        <v>45302</v>
      </c>
      <c r="B104">
        <v>1024</v>
      </c>
      <c r="C104">
        <v>1120</v>
      </c>
      <c r="D104">
        <v>1061.81</v>
      </c>
      <c r="E104">
        <f t="shared" si="3"/>
        <v>94.804464285714289</v>
      </c>
      <c r="F104">
        <f t="shared" si="4"/>
        <v>0.22614984090191304</v>
      </c>
    </row>
    <row r="105" spans="1:6">
      <c r="A105">
        <v>45302</v>
      </c>
      <c r="B105">
        <v>1024</v>
      </c>
      <c r="C105">
        <v>1130</v>
      </c>
      <c r="D105">
        <v>1061.81</v>
      </c>
      <c r="E105">
        <f t="shared" si="3"/>
        <v>93.965486725663709</v>
      </c>
      <c r="F105">
        <f t="shared" si="4"/>
        <v>0.1921443348082025</v>
      </c>
    </row>
    <row r="106" spans="1:6">
      <c r="A106">
        <v>45302</v>
      </c>
      <c r="B106">
        <v>1024</v>
      </c>
      <c r="C106">
        <v>1140</v>
      </c>
      <c r="D106">
        <v>1061.81</v>
      </c>
      <c r="E106">
        <f t="shared" si="3"/>
        <v>93.14122807017543</v>
      </c>
      <c r="F106">
        <f t="shared" si="4"/>
        <v>0.16197370462004068</v>
      </c>
    </row>
    <row r="107" spans="1:6">
      <c r="A107">
        <v>49302</v>
      </c>
      <c r="B107">
        <v>1024</v>
      </c>
      <c r="C107">
        <v>1150</v>
      </c>
      <c r="D107">
        <v>1230.03</v>
      </c>
      <c r="E107">
        <f t="shared" si="3"/>
        <v>106.95913043478259</v>
      </c>
      <c r="F107">
        <f t="shared" si="4"/>
        <v>0.83253595103357148</v>
      </c>
    </row>
    <row r="108" spans="1:6">
      <c r="A108">
        <v>49302</v>
      </c>
      <c r="B108">
        <v>1024</v>
      </c>
      <c r="C108">
        <v>1160</v>
      </c>
      <c r="D108">
        <v>1230.03</v>
      </c>
      <c r="E108">
        <f t="shared" si="3"/>
        <v>106.03706896551724</v>
      </c>
      <c r="F108">
        <f t="shared" si="4"/>
        <v>0.797879684866871</v>
      </c>
    </row>
    <row r="109" spans="1:6">
      <c r="A109">
        <v>49302</v>
      </c>
      <c r="B109">
        <v>1024</v>
      </c>
      <c r="C109">
        <v>1170</v>
      </c>
      <c r="D109">
        <v>1230.03</v>
      </c>
      <c r="E109">
        <f t="shared" si="3"/>
        <v>105.13076923076923</v>
      </c>
      <c r="F109">
        <f t="shared" si="4"/>
        <v>0.75994734557265575</v>
      </c>
    </row>
    <row r="110" spans="1:6">
      <c r="A110">
        <v>49302</v>
      </c>
      <c r="B110">
        <v>1024</v>
      </c>
      <c r="C110">
        <v>1180</v>
      </c>
      <c r="D110">
        <v>1230.03</v>
      </c>
      <c r="E110">
        <f t="shared" si="3"/>
        <v>104.23983050847458</v>
      </c>
      <c r="F110">
        <f t="shared" si="4"/>
        <v>0.71916515162206696</v>
      </c>
    </row>
    <row r="111" spans="1:6">
      <c r="A111">
        <v>49302</v>
      </c>
      <c r="B111">
        <v>1024</v>
      </c>
      <c r="C111">
        <v>1190</v>
      </c>
      <c r="D111">
        <v>1230.03</v>
      </c>
      <c r="E111">
        <f t="shared" si="3"/>
        <v>103.36386554621848</v>
      </c>
      <c r="F111">
        <f t="shared" si="4"/>
        <v>0.67605918543384924</v>
      </c>
    </row>
    <row r="112" spans="1:6">
      <c r="A112">
        <v>49302</v>
      </c>
      <c r="B112">
        <v>1024</v>
      </c>
      <c r="C112">
        <v>1200</v>
      </c>
      <c r="D112">
        <v>1230.03</v>
      </c>
      <c r="E112">
        <f t="shared" si="3"/>
        <v>102.50250000000001</v>
      </c>
      <c r="F112">
        <f t="shared" si="4"/>
        <v>0.63122962039613273</v>
      </c>
    </row>
    <row r="113" spans="1:6">
      <c r="A113">
        <v>49302</v>
      </c>
      <c r="B113">
        <v>1024</v>
      </c>
      <c r="C113">
        <v>1210</v>
      </c>
      <c r="D113">
        <v>1230.03</v>
      </c>
      <c r="E113">
        <f t="shared" si="3"/>
        <v>101.65537190082645</v>
      </c>
      <c r="F113">
        <f t="shared" si="4"/>
        <v>0.5853215257801293</v>
      </c>
    </row>
    <row r="114" spans="1:6">
      <c r="A114">
        <v>49302</v>
      </c>
      <c r="B114">
        <v>1024</v>
      </c>
      <c r="C114">
        <v>1220</v>
      </c>
      <c r="D114">
        <v>1230.03</v>
      </c>
      <c r="E114">
        <f t="shared" si="3"/>
        <v>100.82213114754097</v>
      </c>
      <c r="F114">
        <f t="shared" si="4"/>
        <v>0.53899469898386787</v>
      </c>
    </row>
    <row r="115" spans="1:6">
      <c r="A115">
        <v>49302</v>
      </c>
      <c r="B115">
        <v>1024</v>
      </c>
      <c r="C115">
        <v>1230</v>
      </c>
      <c r="D115">
        <v>1230.03</v>
      </c>
      <c r="E115">
        <f t="shared" si="3"/>
        <v>100.00243902439023</v>
      </c>
      <c r="F115">
        <f t="shared" si="4"/>
        <v>0.49289481021932385</v>
      </c>
    </row>
    <row r="116" spans="1:6">
      <c r="A116">
        <v>49302</v>
      </c>
      <c r="B116">
        <v>1024</v>
      </c>
      <c r="C116">
        <v>1240</v>
      </c>
      <c r="D116">
        <v>1230.03</v>
      </c>
      <c r="E116">
        <f t="shared" si="3"/>
        <v>99.19596774193549</v>
      </c>
      <c r="F116">
        <f t="shared" si="4"/>
        <v>0.44762776902840484</v>
      </c>
    </row>
    <row r="117" spans="1:6">
      <c r="A117">
        <v>49302</v>
      </c>
      <c r="B117">
        <v>1024</v>
      </c>
      <c r="C117">
        <v>1250</v>
      </c>
      <c r="D117">
        <v>1230.03</v>
      </c>
      <c r="E117">
        <f t="shared" si="3"/>
        <v>98.4024</v>
      </c>
      <c r="F117">
        <f t="shared" si="4"/>
        <v>0.4037387108176187</v>
      </c>
    </row>
    <row r="118" spans="1:6">
      <c r="A118">
        <v>49302</v>
      </c>
      <c r="B118">
        <v>1024</v>
      </c>
      <c r="C118">
        <v>1260</v>
      </c>
      <c r="D118">
        <v>1230.03</v>
      </c>
      <c r="E118">
        <f t="shared" si="3"/>
        <v>97.621428571428567</v>
      </c>
      <c r="F118">
        <f t="shared" si="4"/>
        <v>0.36169643432074744</v>
      </c>
    </row>
    <row r="119" spans="1:6">
      <c r="A119">
        <v>49302</v>
      </c>
      <c r="B119">
        <v>1024</v>
      </c>
      <c r="C119">
        <v>1270</v>
      </c>
      <c r="D119">
        <v>1230.03</v>
      </c>
      <c r="E119">
        <f t="shared" si="3"/>
        <v>96.852755905511813</v>
      </c>
      <c r="F119">
        <f t="shared" si="4"/>
        <v>0.32188356866355061</v>
      </c>
    </row>
    <row r="120" spans="1:6">
      <c r="A120">
        <v>49302</v>
      </c>
      <c r="B120">
        <v>1024</v>
      </c>
      <c r="C120">
        <v>1280</v>
      </c>
      <c r="D120">
        <v>1230.03</v>
      </c>
      <c r="E120">
        <f t="shared" si="3"/>
        <v>96.096093749999994</v>
      </c>
      <c r="F120">
        <f t="shared" si="4"/>
        <v>0.28459226658547732</v>
      </c>
    </row>
    <row r="121" spans="1:6">
      <c r="A121">
        <v>49302</v>
      </c>
      <c r="B121">
        <v>1024</v>
      </c>
      <c r="C121">
        <v>1290</v>
      </c>
      <c r="D121">
        <v>1230.03</v>
      </c>
      <c r="E121">
        <f t="shared" si="3"/>
        <v>95.351162790697671</v>
      </c>
      <c r="F121">
        <f t="shared" si="4"/>
        <v>0.25002484375809897</v>
      </c>
    </row>
    <row r="122" spans="1:6">
      <c r="A122">
        <v>50350</v>
      </c>
      <c r="B122">
        <v>1024</v>
      </c>
      <c r="C122">
        <v>1300</v>
      </c>
      <c r="D122">
        <v>1284.8</v>
      </c>
      <c r="E122">
        <f t="shared" si="3"/>
        <v>98.830769230769221</v>
      </c>
      <c r="F122">
        <f t="shared" si="4"/>
        <v>0.42731639993134257</v>
      </c>
    </row>
    <row r="123" spans="1:6">
      <c r="A123">
        <v>50350</v>
      </c>
      <c r="B123">
        <v>1024</v>
      </c>
      <c r="C123">
        <v>1310</v>
      </c>
      <c r="D123">
        <v>1284.8</v>
      </c>
      <c r="E123">
        <f t="shared" si="3"/>
        <v>98.07633587786259</v>
      </c>
      <c r="F123">
        <f t="shared" si="4"/>
        <v>0.38601879753577595</v>
      </c>
    </row>
    <row r="124" spans="1:6">
      <c r="A124">
        <v>50318</v>
      </c>
      <c r="B124">
        <v>1024</v>
      </c>
      <c r="C124">
        <v>1320</v>
      </c>
      <c r="D124">
        <v>1171.58</v>
      </c>
      <c r="E124">
        <f t="shared" si="3"/>
        <v>88.756060606060601</v>
      </c>
      <c r="F124">
        <f t="shared" si="4"/>
        <v>5.4201402219158264E-2</v>
      </c>
    </row>
    <row r="125" spans="1:6">
      <c r="A125">
        <v>59171</v>
      </c>
      <c r="B125">
        <v>1024</v>
      </c>
      <c r="C125">
        <v>1330</v>
      </c>
      <c r="D125">
        <v>1383.03</v>
      </c>
      <c r="E125">
        <f t="shared" si="3"/>
        <v>103.98721804511277</v>
      </c>
      <c r="F125">
        <f t="shared" si="4"/>
        <v>0.70702110597300494</v>
      </c>
    </row>
    <row r="126" spans="1:6">
      <c r="A126">
        <v>59195</v>
      </c>
      <c r="B126">
        <v>1024</v>
      </c>
      <c r="C126">
        <v>1340</v>
      </c>
      <c r="D126">
        <v>1523.84</v>
      </c>
      <c r="E126">
        <f t="shared" si="3"/>
        <v>113.71940298507461</v>
      </c>
      <c r="F126">
        <f t="shared" si="4"/>
        <v>0.97247956740282993</v>
      </c>
    </row>
    <row r="127" spans="1:6">
      <c r="A127">
        <v>59195</v>
      </c>
      <c r="B127">
        <v>1024</v>
      </c>
      <c r="C127">
        <v>1350</v>
      </c>
      <c r="D127">
        <v>1523.84</v>
      </c>
      <c r="E127">
        <f t="shared" si="3"/>
        <v>112.87703703703701</v>
      </c>
      <c r="F127">
        <f t="shared" si="4"/>
        <v>0.96404127651925753</v>
      </c>
    </row>
    <row r="128" spans="1:6">
      <c r="A128">
        <v>59195</v>
      </c>
      <c r="B128">
        <v>1024</v>
      </c>
      <c r="C128">
        <v>1360</v>
      </c>
      <c r="D128">
        <v>1523.84</v>
      </c>
      <c r="E128">
        <f t="shared" si="3"/>
        <v>112.04705882352941</v>
      </c>
      <c r="F128">
        <f t="shared" si="4"/>
        <v>0.95376170317394426</v>
      </c>
    </row>
    <row r="129" spans="1:6">
      <c r="A129">
        <v>59195</v>
      </c>
      <c r="B129">
        <v>1024</v>
      </c>
      <c r="C129">
        <v>1370</v>
      </c>
      <c r="D129">
        <v>1523.84</v>
      </c>
      <c r="E129">
        <f t="shared" si="3"/>
        <v>111.22919708029198</v>
      </c>
      <c r="F129">
        <f t="shared" si="4"/>
        <v>0.94144521321714758</v>
      </c>
    </row>
    <row r="130" spans="1:6">
      <c r="A130">
        <v>59219</v>
      </c>
      <c r="B130">
        <v>1024</v>
      </c>
      <c r="C130">
        <v>1380</v>
      </c>
      <c r="D130">
        <v>1457.32</v>
      </c>
      <c r="E130">
        <f t="shared" si="3"/>
        <v>105.60289855072462</v>
      </c>
      <c r="F130">
        <f t="shared" si="4"/>
        <v>0.78017419319462178</v>
      </c>
    </row>
    <row r="131" spans="1:6">
      <c r="A131">
        <v>59280</v>
      </c>
      <c r="B131">
        <v>1024</v>
      </c>
      <c r="C131">
        <v>1390</v>
      </c>
      <c r="D131">
        <v>1374.94</v>
      </c>
      <c r="E131">
        <f t="shared" ref="E131:E194" si="5">(D131/C131)*100</f>
        <v>98.916546762589931</v>
      </c>
      <c r="F131">
        <f t="shared" ref="F131:F194" si="6">_xlfn.NORM.DIST(E131,100.12861,7.0838749,TRUE)</f>
        <v>0.43207188852107159</v>
      </c>
    </row>
    <row r="132" spans="1:6">
      <c r="A132">
        <v>59280</v>
      </c>
      <c r="B132">
        <v>1024</v>
      </c>
      <c r="C132">
        <v>1400</v>
      </c>
      <c r="D132">
        <v>1374.94</v>
      </c>
      <c r="E132">
        <f t="shared" si="5"/>
        <v>98.210000000000008</v>
      </c>
      <c r="F132">
        <f t="shared" si="6"/>
        <v>0.39325632360292345</v>
      </c>
    </row>
    <row r="133" spans="1:6">
      <c r="A133">
        <v>59280</v>
      </c>
      <c r="B133">
        <v>1024</v>
      </c>
      <c r="C133">
        <v>1410</v>
      </c>
      <c r="D133">
        <v>1374.94</v>
      </c>
      <c r="E133">
        <f t="shared" si="5"/>
        <v>97.513475177304969</v>
      </c>
      <c r="F133">
        <f t="shared" si="6"/>
        <v>0.35600152171222221</v>
      </c>
    </row>
    <row r="134" spans="1:6">
      <c r="A134">
        <v>59280</v>
      </c>
      <c r="B134">
        <v>1024</v>
      </c>
      <c r="C134">
        <v>1420</v>
      </c>
      <c r="D134">
        <v>1374.94</v>
      </c>
      <c r="E134">
        <f t="shared" si="5"/>
        <v>96.82676056338029</v>
      </c>
      <c r="F134">
        <f t="shared" si="6"/>
        <v>0.3205691655770716</v>
      </c>
    </row>
    <row r="135" spans="1:6">
      <c r="A135">
        <v>59280</v>
      </c>
      <c r="B135">
        <v>1024</v>
      </c>
      <c r="C135">
        <v>1430</v>
      </c>
      <c r="D135">
        <v>1374.94</v>
      </c>
      <c r="E135">
        <f t="shared" si="5"/>
        <v>96.149650349650358</v>
      </c>
      <c r="F135">
        <f t="shared" si="6"/>
        <v>0.28716276065302104</v>
      </c>
    </row>
    <row r="136" spans="1:6">
      <c r="A136">
        <v>59280</v>
      </c>
      <c r="B136">
        <v>1024</v>
      </c>
      <c r="C136">
        <v>1440</v>
      </c>
      <c r="D136">
        <v>1374.94</v>
      </c>
      <c r="E136">
        <f t="shared" si="5"/>
        <v>95.481944444444451</v>
      </c>
      <c r="F136">
        <f t="shared" si="6"/>
        <v>0.25592824708320067</v>
      </c>
    </row>
    <row r="137" spans="1:6">
      <c r="A137">
        <v>59280</v>
      </c>
      <c r="B137">
        <v>1024</v>
      </c>
      <c r="C137">
        <v>1450</v>
      </c>
      <c r="D137">
        <v>1374.94</v>
      </c>
      <c r="E137">
        <f t="shared" si="5"/>
        <v>94.823448275862077</v>
      </c>
      <c r="F137">
        <f t="shared" si="6"/>
        <v>0.22695670601202753</v>
      </c>
    </row>
    <row r="138" spans="1:6">
      <c r="A138">
        <v>59280</v>
      </c>
      <c r="B138">
        <v>1024</v>
      </c>
      <c r="C138">
        <v>1460</v>
      </c>
      <c r="D138">
        <v>1374.94</v>
      </c>
      <c r="E138">
        <f t="shared" si="5"/>
        <v>94.173972602739724</v>
      </c>
      <c r="F138">
        <f t="shared" si="6"/>
        <v>0.20028871293083411</v>
      </c>
    </row>
    <row r="139" spans="1:6">
      <c r="A139">
        <v>59280</v>
      </c>
      <c r="B139">
        <v>1024</v>
      </c>
      <c r="C139">
        <v>1470</v>
      </c>
      <c r="D139">
        <v>1374.94</v>
      </c>
      <c r="E139">
        <f t="shared" si="5"/>
        <v>93.533333333333331</v>
      </c>
      <c r="F139">
        <f t="shared" si="6"/>
        <v>0.17591987665909645</v>
      </c>
    </row>
    <row r="140" spans="1:6">
      <c r="A140">
        <v>59280</v>
      </c>
      <c r="B140">
        <v>1024</v>
      </c>
      <c r="C140">
        <v>1480</v>
      </c>
      <c r="D140">
        <v>1374.94</v>
      </c>
      <c r="E140">
        <f t="shared" si="5"/>
        <v>92.901351351351352</v>
      </c>
      <c r="F140">
        <f t="shared" si="6"/>
        <v>0.15380712083160325</v>
      </c>
    </row>
    <row r="141" spans="1:6">
      <c r="A141">
        <v>59280</v>
      </c>
      <c r="B141">
        <v>1024</v>
      </c>
      <c r="C141">
        <v>1490</v>
      </c>
      <c r="D141">
        <v>1374.94</v>
      </c>
      <c r="E141">
        <f t="shared" si="5"/>
        <v>92.277852348993292</v>
      </c>
      <c r="F141">
        <f t="shared" si="6"/>
        <v>0.1338753072145141</v>
      </c>
    </row>
    <row r="142" spans="1:6">
      <c r="A142">
        <v>59280</v>
      </c>
      <c r="B142">
        <v>1024</v>
      </c>
      <c r="C142">
        <v>1500</v>
      </c>
      <c r="D142">
        <v>1374.94</v>
      </c>
      <c r="E142">
        <f t="shared" si="5"/>
        <v>91.662666666666667</v>
      </c>
      <c r="F142">
        <f t="shared" si="6"/>
        <v>0.11602385856524111</v>
      </c>
    </row>
    <row r="143" spans="1:6">
      <c r="A143">
        <v>59280</v>
      </c>
      <c r="B143">
        <v>1024</v>
      </c>
      <c r="C143">
        <v>1510</v>
      </c>
      <c r="D143">
        <v>1374.94</v>
      </c>
      <c r="E143">
        <f t="shared" si="5"/>
        <v>91.055629139072849</v>
      </c>
      <c r="F143">
        <f t="shared" si="6"/>
        <v>0.1001331055024542</v>
      </c>
    </row>
    <row r="144" spans="1:6">
      <c r="A144">
        <v>59280</v>
      </c>
      <c r="B144">
        <v>1024</v>
      </c>
      <c r="C144">
        <v>1520</v>
      </c>
      <c r="D144">
        <v>1374.94</v>
      </c>
      <c r="E144">
        <f t="shared" si="5"/>
        <v>90.456578947368428</v>
      </c>
      <c r="F144">
        <f t="shared" si="6"/>
        <v>8.6070150543260282E-2</v>
      </c>
    </row>
    <row r="145" spans="1:6">
      <c r="A145">
        <v>59280</v>
      </c>
      <c r="B145">
        <v>1024</v>
      </c>
      <c r="C145">
        <v>1530</v>
      </c>
      <c r="D145">
        <v>1374.94</v>
      </c>
      <c r="E145">
        <f t="shared" si="5"/>
        <v>89.865359477124187</v>
      </c>
      <c r="F145">
        <f t="shared" si="6"/>
        <v>7.3694108086321319E-2</v>
      </c>
    </row>
    <row r="146" spans="1:6">
      <c r="A146">
        <v>59280</v>
      </c>
      <c r="B146">
        <v>1024</v>
      </c>
      <c r="C146">
        <v>1540</v>
      </c>
      <c r="D146">
        <v>1374.94</v>
      </c>
      <c r="E146">
        <f t="shared" si="5"/>
        <v>89.281818181818181</v>
      </c>
      <c r="F146">
        <f t="shared" si="6"/>
        <v>6.2860638127471155E-2</v>
      </c>
    </row>
    <row r="147" spans="1:6">
      <c r="A147">
        <v>59280</v>
      </c>
      <c r="B147">
        <v>1024</v>
      </c>
      <c r="C147">
        <v>1550</v>
      </c>
      <c r="D147">
        <v>1374.94</v>
      </c>
      <c r="E147">
        <f t="shared" si="5"/>
        <v>88.705806451612915</v>
      </c>
      <c r="F147">
        <f t="shared" si="6"/>
        <v>5.3425741711542588E-2</v>
      </c>
    </row>
    <row r="148" spans="1:6">
      <c r="A148">
        <v>59280</v>
      </c>
      <c r="B148">
        <v>1024</v>
      </c>
      <c r="C148">
        <v>1560</v>
      </c>
      <c r="D148">
        <v>1374.94</v>
      </c>
      <c r="E148">
        <f t="shared" si="5"/>
        <v>88.137179487179495</v>
      </c>
      <c r="F148">
        <f t="shared" si="6"/>
        <v>4.524882655135453E-2</v>
      </c>
    </row>
    <row r="149" spans="1:6">
      <c r="A149">
        <v>59286</v>
      </c>
      <c r="B149">
        <v>1024</v>
      </c>
      <c r="C149">
        <v>1570</v>
      </c>
      <c r="D149">
        <v>1371.61</v>
      </c>
      <c r="E149">
        <f t="shared" si="5"/>
        <v>87.36369426751591</v>
      </c>
      <c r="F149">
        <f t="shared" si="6"/>
        <v>3.5775221877727519E-2</v>
      </c>
    </row>
    <row r="150" spans="1:6">
      <c r="A150">
        <v>59045</v>
      </c>
      <c r="B150">
        <v>1024</v>
      </c>
      <c r="C150">
        <v>1580</v>
      </c>
      <c r="D150">
        <v>1737.27</v>
      </c>
      <c r="E150">
        <f t="shared" si="5"/>
        <v>109.95379746835442</v>
      </c>
      <c r="F150">
        <f t="shared" si="6"/>
        <v>0.91727595430514186</v>
      </c>
    </row>
    <row r="151" spans="1:6">
      <c r="A151">
        <v>59429</v>
      </c>
      <c r="B151">
        <v>1024</v>
      </c>
      <c r="C151">
        <v>1590</v>
      </c>
      <c r="D151">
        <v>1728.04</v>
      </c>
      <c r="E151">
        <f t="shared" si="5"/>
        <v>108.68176100628931</v>
      </c>
      <c r="F151">
        <f t="shared" si="6"/>
        <v>0.88636311803569745</v>
      </c>
    </row>
    <row r="152" spans="1:6">
      <c r="A152">
        <v>65169</v>
      </c>
      <c r="B152">
        <v>1024</v>
      </c>
      <c r="C152">
        <v>1600</v>
      </c>
      <c r="D152">
        <v>1532.42</v>
      </c>
      <c r="E152">
        <f t="shared" si="5"/>
        <v>95.776250000000005</v>
      </c>
      <c r="F152">
        <f t="shared" si="6"/>
        <v>0.26947424668144776</v>
      </c>
    </row>
    <row r="153" spans="1:6">
      <c r="A153">
        <v>65169</v>
      </c>
      <c r="B153">
        <v>1024</v>
      </c>
      <c r="C153">
        <v>1610</v>
      </c>
      <c r="D153">
        <v>1532.42</v>
      </c>
      <c r="E153">
        <f t="shared" si="5"/>
        <v>95.181366459627341</v>
      </c>
      <c r="F153">
        <f t="shared" si="6"/>
        <v>0.2424694819358213</v>
      </c>
    </row>
    <row r="154" spans="1:6">
      <c r="A154">
        <v>65278</v>
      </c>
      <c r="B154">
        <v>1024</v>
      </c>
      <c r="C154">
        <v>1620</v>
      </c>
      <c r="D154">
        <v>1502.34</v>
      </c>
      <c r="E154">
        <f t="shared" si="5"/>
        <v>92.737037037037027</v>
      </c>
      <c r="F154">
        <f t="shared" si="6"/>
        <v>0.14837310993311503</v>
      </c>
    </row>
    <row r="155" spans="1:6">
      <c r="A155">
        <v>65663</v>
      </c>
      <c r="B155">
        <v>1024</v>
      </c>
      <c r="C155">
        <v>1630</v>
      </c>
      <c r="D155">
        <v>1524.98</v>
      </c>
      <c r="E155">
        <f t="shared" si="5"/>
        <v>93.557055214723931</v>
      </c>
      <c r="F155">
        <f t="shared" si="6"/>
        <v>0.17678731603182443</v>
      </c>
    </row>
    <row r="156" spans="1:6">
      <c r="A156">
        <v>65904</v>
      </c>
      <c r="B156">
        <v>1024</v>
      </c>
      <c r="C156">
        <v>1640</v>
      </c>
      <c r="D156">
        <v>1727.25</v>
      </c>
      <c r="E156">
        <f t="shared" si="5"/>
        <v>105.32012195121952</v>
      </c>
      <c r="F156">
        <f t="shared" si="6"/>
        <v>0.76817909618641111</v>
      </c>
    </row>
    <row r="157" spans="1:6">
      <c r="A157">
        <v>65916</v>
      </c>
      <c r="B157">
        <v>1024</v>
      </c>
      <c r="C157">
        <v>1650</v>
      </c>
      <c r="D157">
        <v>1822.39</v>
      </c>
      <c r="E157">
        <f t="shared" si="5"/>
        <v>110.44787878787878</v>
      </c>
      <c r="F157">
        <f t="shared" si="6"/>
        <v>0.92740406385248675</v>
      </c>
    </row>
    <row r="158" spans="1:6">
      <c r="A158">
        <v>65916</v>
      </c>
      <c r="B158">
        <v>1024</v>
      </c>
      <c r="C158">
        <v>1660</v>
      </c>
      <c r="D158">
        <v>1822.39</v>
      </c>
      <c r="E158">
        <f t="shared" si="5"/>
        <v>109.78253012048194</v>
      </c>
      <c r="F158">
        <f t="shared" si="6"/>
        <v>0.91352756724466877</v>
      </c>
    </row>
    <row r="159" spans="1:6">
      <c r="A159">
        <v>65916</v>
      </c>
      <c r="B159">
        <v>1024</v>
      </c>
      <c r="C159">
        <v>1670</v>
      </c>
      <c r="D159">
        <v>1822.39</v>
      </c>
      <c r="E159">
        <f t="shared" si="5"/>
        <v>109.12514970059881</v>
      </c>
      <c r="F159">
        <f t="shared" si="6"/>
        <v>0.89795815200516271</v>
      </c>
    </row>
    <row r="160" spans="1:6">
      <c r="A160">
        <v>65928</v>
      </c>
      <c r="B160">
        <v>1024</v>
      </c>
      <c r="C160">
        <v>1680</v>
      </c>
      <c r="D160">
        <v>1639.43</v>
      </c>
      <c r="E160">
        <f t="shared" si="5"/>
        <v>97.585119047619045</v>
      </c>
      <c r="F160">
        <f t="shared" si="6"/>
        <v>0.35977748716645719</v>
      </c>
    </row>
    <row r="161" spans="1:6">
      <c r="A161">
        <v>65928</v>
      </c>
      <c r="B161">
        <v>1024</v>
      </c>
      <c r="C161">
        <v>1690</v>
      </c>
      <c r="D161">
        <v>1639.43</v>
      </c>
      <c r="E161">
        <f t="shared" si="5"/>
        <v>97.007692307692324</v>
      </c>
      <c r="F161">
        <f t="shared" si="6"/>
        <v>0.32976344407649388</v>
      </c>
    </row>
    <row r="162" spans="1:6">
      <c r="A162">
        <v>65928</v>
      </c>
      <c r="B162">
        <v>1024</v>
      </c>
      <c r="C162">
        <v>1700</v>
      </c>
      <c r="D162">
        <v>1639.43</v>
      </c>
      <c r="E162">
        <f t="shared" si="5"/>
        <v>96.437058823529426</v>
      </c>
      <c r="F162">
        <f t="shared" si="6"/>
        <v>0.30114147712931844</v>
      </c>
    </row>
    <row r="163" spans="1:6">
      <c r="A163">
        <v>65958</v>
      </c>
      <c r="B163">
        <v>1024</v>
      </c>
      <c r="C163">
        <v>1710</v>
      </c>
      <c r="D163">
        <v>1639.43</v>
      </c>
      <c r="E163">
        <f t="shared" si="5"/>
        <v>95.873099415204678</v>
      </c>
      <c r="F163">
        <f t="shared" si="6"/>
        <v>0.27400923924152243</v>
      </c>
    </row>
    <row r="164" spans="1:6">
      <c r="A164">
        <v>65958</v>
      </c>
      <c r="B164">
        <v>1024</v>
      </c>
      <c r="C164">
        <v>1720</v>
      </c>
      <c r="D164">
        <v>1639.43</v>
      </c>
      <c r="E164">
        <f t="shared" si="5"/>
        <v>95.315697674418615</v>
      </c>
      <c r="F164">
        <f t="shared" si="6"/>
        <v>0.2484365146468594</v>
      </c>
    </row>
    <row r="165" spans="1:6">
      <c r="A165">
        <v>65958</v>
      </c>
      <c r="B165">
        <v>1024</v>
      </c>
      <c r="C165">
        <v>1730</v>
      </c>
      <c r="D165">
        <v>1639.43</v>
      </c>
      <c r="E165">
        <f t="shared" si="5"/>
        <v>94.764739884393066</v>
      </c>
      <c r="F165">
        <f t="shared" si="6"/>
        <v>0.22446671457692458</v>
      </c>
    </row>
    <row r="166" spans="1:6">
      <c r="A166">
        <v>65970</v>
      </c>
      <c r="B166">
        <v>1024</v>
      </c>
      <c r="C166">
        <v>1740</v>
      </c>
      <c r="D166">
        <v>1567.66</v>
      </c>
      <c r="E166">
        <f t="shared" si="5"/>
        <v>90.095402298850587</v>
      </c>
      <c r="F166">
        <f t="shared" si="6"/>
        <v>7.8337323196528849E-2</v>
      </c>
    </row>
    <row r="167" spans="1:6">
      <c r="A167">
        <v>65970</v>
      </c>
      <c r="B167">
        <v>1024</v>
      </c>
      <c r="C167">
        <v>1750</v>
      </c>
      <c r="D167">
        <v>1567.66</v>
      </c>
      <c r="E167">
        <f t="shared" si="5"/>
        <v>89.580571428571432</v>
      </c>
      <c r="F167">
        <f t="shared" si="6"/>
        <v>6.8240917897783221E-2</v>
      </c>
    </row>
    <row r="168" spans="1:6">
      <c r="A168">
        <v>68794</v>
      </c>
      <c r="B168">
        <v>1024</v>
      </c>
      <c r="C168">
        <v>1760</v>
      </c>
      <c r="D168">
        <v>1822.73</v>
      </c>
      <c r="E168">
        <f t="shared" si="5"/>
        <v>103.56420454545454</v>
      </c>
      <c r="F168">
        <f t="shared" si="6"/>
        <v>0.68615758240869906</v>
      </c>
    </row>
    <row r="169" spans="1:6">
      <c r="A169">
        <v>87200</v>
      </c>
      <c r="B169">
        <v>1024</v>
      </c>
      <c r="C169">
        <v>1770</v>
      </c>
      <c r="D169">
        <v>1878.1</v>
      </c>
      <c r="E169">
        <f t="shared" si="5"/>
        <v>106.10734463276836</v>
      </c>
      <c r="F169">
        <f t="shared" si="6"/>
        <v>0.80066309701196736</v>
      </c>
    </row>
    <row r="170" spans="1:6">
      <c r="A170">
        <v>87194</v>
      </c>
      <c r="B170">
        <v>1024</v>
      </c>
      <c r="C170">
        <v>1780</v>
      </c>
      <c r="D170">
        <v>1880.51</v>
      </c>
      <c r="E170">
        <f t="shared" si="5"/>
        <v>105.64662921348315</v>
      </c>
      <c r="F170">
        <f t="shared" si="6"/>
        <v>0.78199686508533628</v>
      </c>
    </row>
    <row r="171" spans="1:6">
      <c r="A171">
        <v>87232</v>
      </c>
      <c r="B171">
        <v>1024</v>
      </c>
      <c r="C171">
        <v>1790</v>
      </c>
      <c r="D171">
        <v>1914.21</v>
      </c>
      <c r="E171">
        <f t="shared" si="5"/>
        <v>106.9391061452514</v>
      </c>
      <c r="F171">
        <f t="shared" si="6"/>
        <v>0.83182654440482895</v>
      </c>
    </row>
    <row r="172" spans="1:6">
      <c r="A172">
        <v>87298</v>
      </c>
      <c r="B172">
        <v>1024</v>
      </c>
      <c r="C172">
        <v>1800</v>
      </c>
      <c r="D172">
        <v>1933.52</v>
      </c>
      <c r="E172">
        <f t="shared" si="5"/>
        <v>107.41777777777777</v>
      </c>
      <c r="F172">
        <f t="shared" si="6"/>
        <v>0.84825553582123336</v>
      </c>
    </row>
    <row r="173" spans="1:6">
      <c r="A173">
        <v>87332</v>
      </c>
      <c r="B173">
        <v>1024</v>
      </c>
      <c r="C173">
        <v>1810</v>
      </c>
      <c r="D173">
        <v>1947.77</v>
      </c>
      <c r="E173">
        <f t="shared" si="5"/>
        <v>107.61160220994475</v>
      </c>
      <c r="F173">
        <f t="shared" si="6"/>
        <v>0.85459392661280442</v>
      </c>
    </row>
    <row r="174" spans="1:6">
      <c r="A174">
        <v>87454</v>
      </c>
      <c r="B174">
        <v>1024</v>
      </c>
      <c r="C174">
        <v>1820</v>
      </c>
      <c r="D174">
        <v>1955.94</v>
      </c>
      <c r="E174">
        <f t="shared" si="5"/>
        <v>107.46923076923076</v>
      </c>
      <c r="F174">
        <f t="shared" si="6"/>
        <v>0.84995576895282499</v>
      </c>
    </row>
    <row r="175" spans="1:6">
      <c r="A175">
        <v>87454</v>
      </c>
      <c r="B175">
        <v>1024</v>
      </c>
      <c r="C175">
        <v>1830</v>
      </c>
      <c r="D175">
        <v>1955.94</v>
      </c>
      <c r="E175">
        <f t="shared" si="5"/>
        <v>106.88196721311476</v>
      </c>
      <c r="F175">
        <f t="shared" si="6"/>
        <v>0.82979165355698903</v>
      </c>
    </row>
    <row r="176" spans="1:6">
      <c r="A176">
        <v>87454</v>
      </c>
      <c r="B176">
        <v>1024</v>
      </c>
      <c r="C176">
        <v>1840</v>
      </c>
      <c r="D176">
        <v>1955.94</v>
      </c>
      <c r="E176">
        <f t="shared" si="5"/>
        <v>106.30108695652174</v>
      </c>
      <c r="F176">
        <f t="shared" si="6"/>
        <v>0.80821624829577676</v>
      </c>
    </row>
    <row r="177" spans="1:6">
      <c r="A177">
        <v>87454</v>
      </c>
      <c r="B177">
        <v>1024</v>
      </c>
      <c r="C177">
        <v>1850</v>
      </c>
      <c r="D177">
        <v>1955.94</v>
      </c>
      <c r="E177">
        <f t="shared" si="5"/>
        <v>105.72648648648648</v>
      </c>
      <c r="F177">
        <f t="shared" si="6"/>
        <v>0.78530269461533853</v>
      </c>
    </row>
    <row r="178" spans="1:6">
      <c r="A178">
        <v>87454</v>
      </c>
      <c r="B178">
        <v>1024</v>
      </c>
      <c r="C178">
        <v>1860</v>
      </c>
      <c r="D178">
        <v>1955.94</v>
      </c>
      <c r="E178">
        <f t="shared" si="5"/>
        <v>105.15806451612903</v>
      </c>
      <c r="F178">
        <f t="shared" si="6"/>
        <v>0.76114370096820361</v>
      </c>
    </row>
    <row r="179" spans="1:6">
      <c r="A179">
        <v>87485</v>
      </c>
      <c r="B179">
        <v>1024</v>
      </c>
      <c r="C179">
        <v>1870</v>
      </c>
      <c r="D179">
        <v>1821.73</v>
      </c>
      <c r="E179">
        <f t="shared" si="5"/>
        <v>97.41871657754011</v>
      </c>
      <c r="F179">
        <f t="shared" si="6"/>
        <v>0.35102897121559751</v>
      </c>
    </row>
    <row r="180" spans="1:6">
      <c r="A180">
        <v>87534</v>
      </c>
      <c r="B180">
        <v>1024</v>
      </c>
      <c r="C180">
        <v>1880</v>
      </c>
      <c r="D180">
        <v>1883.97</v>
      </c>
      <c r="E180">
        <f t="shared" si="5"/>
        <v>100.21117021276595</v>
      </c>
      <c r="F180">
        <f t="shared" si="6"/>
        <v>0.50464943472195134</v>
      </c>
    </row>
    <row r="181" spans="1:6">
      <c r="A181">
        <v>87555</v>
      </c>
      <c r="B181">
        <v>1024</v>
      </c>
      <c r="C181">
        <v>1890</v>
      </c>
      <c r="D181">
        <v>1927.34</v>
      </c>
      <c r="E181">
        <f t="shared" si="5"/>
        <v>101.97566137566136</v>
      </c>
      <c r="F181">
        <f t="shared" si="6"/>
        <v>0.60285359126081894</v>
      </c>
    </row>
    <row r="182" spans="1:6">
      <c r="A182">
        <v>87561</v>
      </c>
      <c r="B182">
        <v>1024</v>
      </c>
      <c r="C182">
        <v>1900</v>
      </c>
      <c r="D182">
        <v>1934.85</v>
      </c>
      <c r="E182">
        <f t="shared" si="5"/>
        <v>101.83421052631579</v>
      </c>
      <c r="F182">
        <f t="shared" si="6"/>
        <v>0.59513418238891891</v>
      </c>
    </row>
    <row r="183" spans="1:6">
      <c r="A183">
        <v>87622</v>
      </c>
      <c r="B183">
        <v>1024</v>
      </c>
      <c r="C183">
        <v>1910</v>
      </c>
      <c r="D183">
        <v>1921.3</v>
      </c>
      <c r="E183">
        <f t="shared" si="5"/>
        <v>100.59162303664921</v>
      </c>
      <c r="F183">
        <f t="shared" si="6"/>
        <v>0.52605693099537376</v>
      </c>
    </row>
    <row r="184" spans="1:6">
      <c r="A184">
        <v>87578</v>
      </c>
      <c r="B184">
        <v>1024</v>
      </c>
      <c r="C184">
        <v>1920</v>
      </c>
      <c r="D184">
        <v>1875.24</v>
      </c>
      <c r="E184">
        <f t="shared" si="5"/>
        <v>97.668750000000003</v>
      </c>
      <c r="F184">
        <f t="shared" si="6"/>
        <v>0.36420258021220175</v>
      </c>
    </row>
    <row r="185" spans="1:6">
      <c r="A185">
        <v>88143</v>
      </c>
      <c r="B185">
        <v>1024</v>
      </c>
      <c r="C185">
        <v>1930</v>
      </c>
      <c r="D185">
        <v>1863.36</v>
      </c>
      <c r="E185">
        <f t="shared" si="5"/>
        <v>96.547150259067351</v>
      </c>
      <c r="F185">
        <f t="shared" si="6"/>
        <v>0.30657604637140357</v>
      </c>
    </row>
    <row r="186" spans="1:6">
      <c r="A186">
        <v>88210</v>
      </c>
      <c r="B186">
        <v>1024</v>
      </c>
      <c r="C186">
        <v>1940</v>
      </c>
      <c r="D186">
        <v>1868.89</v>
      </c>
      <c r="E186">
        <f t="shared" si="5"/>
        <v>96.33453608247423</v>
      </c>
      <c r="F186">
        <f t="shared" si="6"/>
        <v>0.29611992854802383</v>
      </c>
    </row>
    <row r="187" spans="1:6">
      <c r="A187">
        <v>88246</v>
      </c>
      <c r="B187">
        <v>1024</v>
      </c>
      <c r="C187">
        <v>1950</v>
      </c>
      <c r="D187">
        <v>1914.59</v>
      </c>
      <c r="E187">
        <f t="shared" si="5"/>
        <v>98.18410256410256</v>
      </c>
      <c r="F187">
        <f t="shared" si="6"/>
        <v>0.39185108172063776</v>
      </c>
    </row>
    <row r="188" spans="1:6">
      <c r="A188">
        <v>88340</v>
      </c>
      <c r="B188">
        <v>1024</v>
      </c>
      <c r="C188">
        <v>1960</v>
      </c>
      <c r="D188">
        <v>1957.17</v>
      </c>
      <c r="E188">
        <f t="shared" si="5"/>
        <v>99.855612244897969</v>
      </c>
      <c r="F188">
        <f t="shared" si="6"/>
        <v>0.48462940183213582</v>
      </c>
    </row>
    <row r="189" spans="1:6">
      <c r="A189">
        <v>88548</v>
      </c>
      <c r="B189">
        <v>1024</v>
      </c>
      <c r="C189">
        <v>1970</v>
      </c>
      <c r="D189">
        <v>1912.28</v>
      </c>
      <c r="E189">
        <f t="shared" si="5"/>
        <v>97.070050761421328</v>
      </c>
      <c r="F189">
        <f t="shared" si="6"/>
        <v>0.33295662340751647</v>
      </c>
    </row>
    <row r="190" spans="1:6">
      <c r="A190">
        <v>88221</v>
      </c>
      <c r="B190">
        <v>1024</v>
      </c>
      <c r="C190">
        <v>1980</v>
      </c>
      <c r="D190">
        <v>1905.12</v>
      </c>
      <c r="E190">
        <f t="shared" si="5"/>
        <v>96.218181818181819</v>
      </c>
      <c r="F190">
        <f t="shared" si="6"/>
        <v>0.29046792694778778</v>
      </c>
    </row>
    <row r="191" spans="1:6">
      <c r="A191">
        <v>88171</v>
      </c>
      <c r="B191">
        <v>1024</v>
      </c>
      <c r="C191">
        <v>1990</v>
      </c>
      <c r="D191">
        <v>1860.18</v>
      </c>
      <c r="E191">
        <f t="shared" si="5"/>
        <v>93.47638190954774</v>
      </c>
      <c r="F191">
        <f t="shared" si="6"/>
        <v>0.17384835634970078</v>
      </c>
    </row>
    <row r="192" spans="1:6">
      <c r="A192">
        <v>88199</v>
      </c>
      <c r="B192">
        <v>1024</v>
      </c>
      <c r="C192">
        <v>2000</v>
      </c>
      <c r="D192">
        <v>1908.42</v>
      </c>
      <c r="E192">
        <f t="shared" si="5"/>
        <v>95.421000000000006</v>
      </c>
      <c r="F192">
        <f t="shared" si="6"/>
        <v>0.25316823387779402</v>
      </c>
    </row>
    <row r="193" spans="1:6">
      <c r="A193">
        <v>88125</v>
      </c>
      <c r="B193">
        <v>1024</v>
      </c>
      <c r="C193">
        <v>2010</v>
      </c>
      <c r="D193">
        <v>1944.92</v>
      </c>
      <c r="E193">
        <f t="shared" si="5"/>
        <v>96.762189054726363</v>
      </c>
      <c r="F193">
        <f t="shared" si="6"/>
        <v>0.31731398419585211</v>
      </c>
    </row>
    <row r="194" spans="1:6">
      <c r="A194">
        <v>88406</v>
      </c>
      <c r="B194">
        <v>1024</v>
      </c>
      <c r="C194">
        <v>2020</v>
      </c>
      <c r="D194">
        <v>1935.17</v>
      </c>
      <c r="E194">
        <f t="shared" si="5"/>
        <v>95.800495049504946</v>
      </c>
      <c r="F194">
        <f t="shared" si="6"/>
        <v>0.27060598690068316</v>
      </c>
    </row>
    <row r="195" spans="1:6">
      <c r="A195">
        <v>88406</v>
      </c>
      <c r="B195">
        <v>1024</v>
      </c>
      <c r="C195">
        <v>2030</v>
      </c>
      <c r="D195">
        <v>1935.17</v>
      </c>
      <c r="E195">
        <f t="shared" ref="E195:E202" si="7">(D195/C195)*100</f>
        <v>95.328571428571422</v>
      </c>
      <c r="F195">
        <f t="shared" ref="F195:F202" si="8">_xlfn.NORM.DIST(E195,100.12861,7.0838749,TRUE)</f>
        <v>0.24901245195239935</v>
      </c>
    </row>
    <row r="196" spans="1:6">
      <c r="A196">
        <v>88581</v>
      </c>
      <c r="B196">
        <v>1024</v>
      </c>
      <c r="C196">
        <v>2040</v>
      </c>
      <c r="D196">
        <v>1922.03</v>
      </c>
      <c r="E196">
        <f t="shared" si="7"/>
        <v>94.217156862745099</v>
      </c>
      <c r="F196">
        <f t="shared" si="8"/>
        <v>0.20200125254474996</v>
      </c>
    </row>
    <row r="197" spans="1:6">
      <c r="A197">
        <v>90593</v>
      </c>
      <c r="B197">
        <v>1024</v>
      </c>
      <c r="C197">
        <v>2050</v>
      </c>
      <c r="D197">
        <v>1953.42</v>
      </c>
      <c r="E197">
        <f t="shared" si="7"/>
        <v>95.288780487804885</v>
      </c>
      <c r="F197">
        <f t="shared" si="8"/>
        <v>0.24723460938046365</v>
      </c>
    </row>
    <row r="198" spans="1:6">
      <c r="A198">
        <v>90714</v>
      </c>
      <c r="B198">
        <v>1024</v>
      </c>
      <c r="C198">
        <v>2060</v>
      </c>
      <c r="D198">
        <v>1945.64</v>
      </c>
      <c r="E198">
        <f t="shared" si="7"/>
        <v>94.448543689320402</v>
      </c>
      <c r="F198">
        <f t="shared" si="8"/>
        <v>0.21132553280279573</v>
      </c>
    </row>
    <row r="199" spans="1:6">
      <c r="A199">
        <v>90748</v>
      </c>
      <c r="B199">
        <v>1024</v>
      </c>
      <c r="C199">
        <v>2070</v>
      </c>
      <c r="D199">
        <v>1917.7</v>
      </c>
      <c r="E199">
        <f t="shared" si="7"/>
        <v>92.642512077294697</v>
      </c>
      <c r="F199">
        <f t="shared" si="8"/>
        <v>0.14530598251591292</v>
      </c>
    </row>
    <row r="200" spans="1:6">
      <c r="A200">
        <v>90760</v>
      </c>
      <c r="B200">
        <v>1024</v>
      </c>
      <c r="C200">
        <v>2080</v>
      </c>
      <c r="D200">
        <v>1938.73</v>
      </c>
      <c r="E200">
        <f t="shared" si="7"/>
        <v>93.208173076923075</v>
      </c>
      <c r="F200">
        <f t="shared" si="8"/>
        <v>0.16430235793222353</v>
      </c>
    </row>
    <row r="201" spans="1:6">
      <c r="A201">
        <v>90758</v>
      </c>
      <c r="B201">
        <v>1024</v>
      </c>
      <c r="C201">
        <v>2090</v>
      </c>
      <c r="D201">
        <v>1893.32</v>
      </c>
      <c r="E201">
        <f t="shared" si="7"/>
        <v>90.589473684210517</v>
      </c>
      <c r="F201">
        <f t="shared" si="8"/>
        <v>8.9054765991401413E-2</v>
      </c>
    </row>
    <row r="202" spans="1:6">
      <c r="A202">
        <v>90758</v>
      </c>
      <c r="B202">
        <v>1024</v>
      </c>
      <c r="C202">
        <v>2100</v>
      </c>
      <c r="D202">
        <v>1893.32</v>
      </c>
      <c r="E202">
        <f t="shared" si="7"/>
        <v>90.158095238095243</v>
      </c>
      <c r="F202">
        <f t="shared" si="8"/>
        <v>7.9640407657395704E-2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115C-171D-1A41-94BC-EE966646DAC8}">
  <dimension ref="A1:B102"/>
  <sheetViews>
    <sheetView topLeftCell="E9" zoomScale="187" workbookViewId="0">
      <selection activeCell="F19" sqref="F19"/>
    </sheetView>
  </sheetViews>
  <sheetFormatPr baseColWidth="10" defaultRowHeight="17"/>
  <sheetData>
    <row r="1" spans="1:2">
      <c r="A1">
        <v>100.2</v>
      </c>
      <c r="B1">
        <v>99.6922</v>
      </c>
    </row>
    <row r="2" spans="1:2">
      <c r="A2">
        <v>64.959999999999994</v>
      </c>
      <c r="B2">
        <v>65.504999999999995</v>
      </c>
    </row>
    <row r="3" spans="1:2">
      <c r="A3">
        <v>60</v>
      </c>
      <c r="B3">
        <v>62.949599999999997</v>
      </c>
    </row>
    <row r="4" spans="1:2">
      <c r="A4">
        <v>100.2</v>
      </c>
      <c r="B4">
        <v>93.283900000000003</v>
      </c>
    </row>
    <row r="5" spans="1:2">
      <c r="A5">
        <v>43.43</v>
      </c>
      <c r="B5">
        <v>43.796599999999998</v>
      </c>
    </row>
    <row r="6" spans="1:2">
      <c r="A6">
        <v>100.18</v>
      </c>
      <c r="B6">
        <v>93.939799999999906</v>
      </c>
    </row>
    <row r="7" spans="1:2">
      <c r="A7">
        <v>97.55</v>
      </c>
      <c r="B7">
        <v>89.739599999999896</v>
      </c>
    </row>
    <row r="8" spans="1:2">
      <c r="A8">
        <v>100.22</v>
      </c>
      <c r="B8">
        <v>100.04551333333301</v>
      </c>
    </row>
    <row r="9" spans="1:2">
      <c r="A9">
        <v>100.2</v>
      </c>
      <c r="B9">
        <v>100.20079999999901</v>
      </c>
    </row>
    <row r="10" spans="1:2">
      <c r="A10">
        <v>81.03</v>
      </c>
      <c r="B10">
        <v>80.046813333333304</v>
      </c>
    </row>
    <row r="11" spans="1:2">
      <c r="A11">
        <v>100.2</v>
      </c>
      <c r="B11">
        <v>100.1926</v>
      </c>
    </row>
    <row r="12" spans="1:2">
      <c r="A12">
        <v>48.03</v>
      </c>
      <c r="B12">
        <v>47.110699999999902</v>
      </c>
    </row>
    <row r="13" spans="1:2">
      <c r="A13">
        <v>70</v>
      </c>
      <c r="B13">
        <v>60.097000000000001</v>
      </c>
    </row>
    <row r="14" spans="1:2">
      <c r="A14">
        <v>71.400000000000006</v>
      </c>
      <c r="B14">
        <v>70.991999999999905</v>
      </c>
    </row>
    <row r="15" spans="1:2">
      <c r="A15">
        <v>60.2</v>
      </c>
      <c r="B15">
        <v>58.168199999999899</v>
      </c>
    </row>
    <row r="16" spans="1:2">
      <c r="A16">
        <v>98.48</v>
      </c>
      <c r="B16">
        <v>99.041300000000106</v>
      </c>
    </row>
    <row r="17" spans="1:2">
      <c r="A17">
        <v>98.92</v>
      </c>
      <c r="B17">
        <v>99.902199999999993</v>
      </c>
    </row>
    <row r="18" spans="1:2">
      <c r="A18">
        <v>100.17</v>
      </c>
      <c r="B18">
        <v>100.126558809523</v>
      </c>
    </row>
    <row r="19" spans="1:2">
      <c r="A19">
        <v>100.2</v>
      </c>
      <c r="B19">
        <v>100.19799999999999</v>
      </c>
    </row>
    <row r="20" spans="1:2">
      <c r="A20">
        <v>81.099999999999994</v>
      </c>
      <c r="B20">
        <v>85.576750000000004</v>
      </c>
    </row>
    <row r="21" spans="1:2">
      <c r="A21">
        <v>31.42</v>
      </c>
      <c r="B21">
        <v>33.0792</v>
      </c>
    </row>
    <row r="22" spans="1:2">
      <c r="A22">
        <v>95.43</v>
      </c>
      <c r="B22">
        <v>96.576100000000096</v>
      </c>
    </row>
    <row r="23" spans="1:2">
      <c r="A23">
        <v>71.27</v>
      </c>
      <c r="B23">
        <v>84.371899999999997</v>
      </c>
    </row>
    <row r="24" spans="1:2">
      <c r="A24">
        <v>99.5</v>
      </c>
      <c r="B24">
        <v>99.671800000000005</v>
      </c>
    </row>
    <row r="25" spans="1:2">
      <c r="A25">
        <v>72.78</v>
      </c>
      <c r="B25">
        <v>77.738299999999995</v>
      </c>
    </row>
    <row r="26" spans="1:2">
      <c r="A26">
        <v>74.25</v>
      </c>
      <c r="B26">
        <v>62.890599999999999</v>
      </c>
    </row>
    <row r="27" spans="1:2">
      <c r="A27">
        <v>43.2</v>
      </c>
      <c r="B27">
        <v>43.429000000000002</v>
      </c>
    </row>
    <row r="28" spans="1:2">
      <c r="A28">
        <v>61.36</v>
      </c>
      <c r="B28">
        <v>60.206499999999998</v>
      </c>
    </row>
    <row r="29" spans="1:2">
      <c r="A29">
        <v>99.92</v>
      </c>
      <c r="B29">
        <v>98.427400000000105</v>
      </c>
    </row>
    <row r="30" spans="1:2">
      <c r="A30">
        <v>58.03</v>
      </c>
      <c r="B30">
        <v>57.919599999999903</v>
      </c>
    </row>
    <row r="31" spans="1:2">
      <c r="A31">
        <v>100.2</v>
      </c>
      <c r="B31">
        <v>99.216208333333398</v>
      </c>
    </row>
    <row r="32" spans="1:2">
      <c r="A32">
        <v>100.2</v>
      </c>
      <c r="B32">
        <v>94.990375</v>
      </c>
    </row>
    <row r="33" spans="1:2">
      <c r="A33">
        <v>32.18</v>
      </c>
      <c r="B33">
        <v>33.405499999999897</v>
      </c>
    </row>
    <row r="34" spans="1:2">
      <c r="A34">
        <v>100.2</v>
      </c>
      <c r="B34">
        <v>99.446600000000004</v>
      </c>
    </row>
    <row r="35" spans="1:2">
      <c r="A35">
        <v>90.03</v>
      </c>
      <c r="B35">
        <v>89.808499999999995</v>
      </c>
    </row>
    <row r="36" spans="1:2">
      <c r="A36">
        <v>60.56</v>
      </c>
      <c r="B36">
        <v>60.206499999999998</v>
      </c>
    </row>
    <row r="37" spans="1:2">
      <c r="A37">
        <v>60</v>
      </c>
      <c r="B37">
        <v>60.793699999999902</v>
      </c>
    </row>
    <row r="38" spans="1:2">
      <c r="A38">
        <v>36.4</v>
      </c>
      <c r="B38">
        <v>37.137099999999997</v>
      </c>
    </row>
    <row r="39" spans="1:2">
      <c r="A39">
        <v>81.099999999999994</v>
      </c>
      <c r="B39">
        <v>80.877999999999901</v>
      </c>
    </row>
    <row r="40" spans="1:2">
      <c r="A40">
        <v>70.25</v>
      </c>
      <c r="B40">
        <v>72.743199999999902</v>
      </c>
    </row>
    <row r="41" spans="1:2">
      <c r="A41">
        <v>100.2</v>
      </c>
      <c r="B41">
        <v>99.683199999999999</v>
      </c>
    </row>
    <row r="42" spans="1:2">
      <c r="A42">
        <v>100.12</v>
      </c>
      <c r="B42">
        <v>100.19359999999899</v>
      </c>
    </row>
    <row r="43" spans="1:2">
      <c r="A43">
        <v>100.22</v>
      </c>
      <c r="B43">
        <v>100.1863</v>
      </c>
    </row>
    <row r="44" spans="1:2">
      <c r="A44">
        <v>60</v>
      </c>
      <c r="B44">
        <v>60</v>
      </c>
    </row>
    <row r="45" spans="1:2">
      <c r="A45">
        <v>100.17</v>
      </c>
      <c r="B45">
        <v>100.201799999999</v>
      </c>
    </row>
    <row r="46" spans="1:2">
      <c r="A46">
        <v>98.3</v>
      </c>
      <c r="B46">
        <v>89.808499999999995</v>
      </c>
    </row>
    <row r="47" spans="1:2">
      <c r="A47">
        <v>48.11</v>
      </c>
      <c r="B47">
        <v>48.875799999999998</v>
      </c>
    </row>
    <row r="48" spans="1:2">
      <c r="A48">
        <v>100.3</v>
      </c>
      <c r="B48">
        <v>98.260499999999993</v>
      </c>
    </row>
    <row r="49" spans="1:2">
      <c r="A49">
        <v>100.2</v>
      </c>
      <c r="B49">
        <v>100.195599999999</v>
      </c>
    </row>
    <row r="50" spans="1:2">
      <c r="A50">
        <v>98.62</v>
      </c>
      <c r="B50">
        <v>100.1974</v>
      </c>
    </row>
    <row r="51" spans="1:2">
      <c r="A51">
        <v>99.65</v>
      </c>
      <c r="B51">
        <v>100.19459999999999</v>
      </c>
    </row>
    <row r="52" spans="1:2">
      <c r="A52">
        <v>86.25</v>
      </c>
      <c r="B52">
        <v>94.597500000000096</v>
      </c>
    </row>
    <row r="53" spans="1:2">
      <c r="A53">
        <v>100.18</v>
      </c>
      <c r="B53">
        <v>100.192099999999</v>
      </c>
    </row>
    <row r="54" spans="1:2">
      <c r="A54">
        <v>89</v>
      </c>
      <c r="B54">
        <v>91.823199999999801</v>
      </c>
    </row>
    <row r="55" spans="1:2">
      <c r="A55">
        <v>57.35</v>
      </c>
      <c r="B55">
        <v>59.468600000000002</v>
      </c>
    </row>
    <row r="56" spans="1:2">
      <c r="A56">
        <v>43.33</v>
      </c>
      <c r="B56">
        <v>43.429000000000002</v>
      </c>
    </row>
    <row r="57" spans="1:2">
      <c r="A57">
        <v>97.03</v>
      </c>
      <c r="B57">
        <v>99.698957142857196</v>
      </c>
    </row>
    <row r="58" spans="1:2">
      <c r="A58">
        <v>99.45</v>
      </c>
      <c r="B58">
        <v>96.263699999999801</v>
      </c>
    </row>
    <row r="59" spans="1:2">
      <c r="A59">
        <v>100.18</v>
      </c>
      <c r="B59">
        <v>91.105799999999903</v>
      </c>
    </row>
    <row r="60" spans="1:2">
      <c r="A60">
        <v>100.18</v>
      </c>
      <c r="B60">
        <v>96.660799999999995</v>
      </c>
    </row>
    <row r="61" spans="1:2">
      <c r="A61">
        <v>86.92</v>
      </c>
      <c r="B61">
        <v>88.256599999999906</v>
      </c>
    </row>
    <row r="62" spans="1:2">
      <c r="A62">
        <v>89.47</v>
      </c>
      <c r="B62">
        <v>99.887100000000004</v>
      </c>
    </row>
    <row r="63" spans="1:2">
      <c r="A63">
        <v>100.2</v>
      </c>
      <c r="B63">
        <v>82.408500000000004</v>
      </c>
    </row>
    <row r="64" spans="1:2">
      <c r="A64">
        <v>60</v>
      </c>
      <c r="B64">
        <v>60.35</v>
      </c>
    </row>
    <row r="65" spans="1:2">
      <c r="A65">
        <v>70.87</v>
      </c>
      <c r="B65">
        <v>71.263399999999905</v>
      </c>
    </row>
    <row r="66" spans="1:2">
      <c r="A66">
        <v>45.18</v>
      </c>
      <c r="B66">
        <v>48.000399999999999</v>
      </c>
    </row>
    <row r="67" spans="1:2">
      <c r="A67">
        <v>100.17</v>
      </c>
      <c r="B67">
        <v>97.127399999999994</v>
      </c>
    </row>
    <row r="68" spans="1:2">
      <c r="A68">
        <v>42.32</v>
      </c>
      <c r="B68">
        <v>43.046299999999903</v>
      </c>
    </row>
    <row r="69" spans="1:2">
      <c r="A69">
        <v>95.92</v>
      </c>
      <c r="B69">
        <v>95.036199999999994</v>
      </c>
    </row>
    <row r="70" spans="1:2">
      <c r="A70">
        <v>35.020000000000003</v>
      </c>
      <c r="B70">
        <v>36.863700000000001</v>
      </c>
    </row>
    <row r="71" spans="1:2">
      <c r="A71">
        <v>89.09</v>
      </c>
      <c r="B71">
        <v>93.352258333333296</v>
      </c>
    </row>
    <row r="72" spans="1:2">
      <c r="A72">
        <v>100.15</v>
      </c>
      <c r="B72">
        <v>100.20359999999999</v>
      </c>
    </row>
    <row r="73" spans="1:2">
      <c r="A73">
        <v>86.92</v>
      </c>
      <c r="B73">
        <v>86.722399999999993</v>
      </c>
    </row>
    <row r="74" spans="1:2">
      <c r="A74">
        <v>85.02</v>
      </c>
      <c r="B74">
        <v>89.865599999999901</v>
      </c>
    </row>
    <row r="75" spans="1:2">
      <c r="A75">
        <v>97.83</v>
      </c>
      <c r="B75">
        <v>97.489899999999906</v>
      </c>
    </row>
    <row r="76" spans="1:2">
      <c r="A76">
        <v>75.17</v>
      </c>
      <c r="B76">
        <v>75.063999999999893</v>
      </c>
    </row>
    <row r="77" spans="1:2">
      <c r="A77">
        <v>98.53</v>
      </c>
      <c r="B77">
        <v>97.877099999999899</v>
      </c>
    </row>
    <row r="78" spans="1:2">
      <c r="A78">
        <v>99.4</v>
      </c>
      <c r="B78">
        <v>97.130600000000001</v>
      </c>
    </row>
    <row r="79" spans="1:2">
      <c r="A79">
        <v>98.88</v>
      </c>
      <c r="B79">
        <v>97.877099999999899</v>
      </c>
    </row>
    <row r="80" spans="1:2">
      <c r="A80">
        <v>100.2</v>
      </c>
      <c r="B80">
        <v>99.341200000000001</v>
      </c>
    </row>
    <row r="81" spans="1:2">
      <c r="A81">
        <v>32.020000000000003</v>
      </c>
      <c r="B81">
        <v>33.405499999999897</v>
      </c>
    </row>
    <row r="82" spans="1:2">
      <c r="A82">
        <v>21.67</v>
      </c>
      <c r="B82">
        <v>21.482399999999998</v>
      </c>
    </row>
    <row r="83" spans="1:2">
      <c r="A83">
        <v>90.37</v>
      </c>
      <c r="B83">
        <v>90.455733333333299</v>
      </c>
    </row>
    <row r="84" spans="1:2">
      <c r="A84">
        <v>60.25</v>
      </c>
      <c r="B84">
        <v>60.494399999999899</v>
      </c>
    </row>
    <row r="85" spans="1:2">
      <c r="A85">
        <v>88.77</v>
      </c>
      <c r="B85">
        <v>97.826499999999896</v>
      </c>
    </row>
    <row r="86" spans="1:2">
      <c r="A86">
        <v>21.92</v>
      </c>
      <c r="B86">
        <v>23.632599999999901</v>
      </c>
    </row>
    <row r="87" spans="1:2">
      <c r="A87">
        <v>100.22</v>
      </c>
      <c r="B87">
        <v>100.1567</v>
      </c>
    </row>
    <row r="88" spans="1:2">
      <c r="A88">
        <v>100.22</v>
      </c>
      <c r="B88">
        <v>82.284699999999901</v>
      </c>
    </row>
    <row r="89" spans="1:2">
      <c r="A89">
        <v>20.67</v>
      </c>
      <c r="B89">
        <v>22.836600000000001</v>
      </c>
    </row>
    <row r="90" spans="1:2">
      <c r="A90">
        <v>100.08</v>
      </c>
      <c r="B90">
        <v>100.20229999999999</v>
      </c>
    </row>
    <row r="91" spans="1:2">
      <c r="A91">
        <v>100.2</v>
      </c>
      <c r="B91">
        <v>100.1965</v>
      </c>
    </row>
    <row r="92" spans="1:2">
      <c r="A92">
        <v>100.17</v>
      </c>
      <c r="B92">
        <v>100.20489999999999</v>
      </c>
    </row>
    <row r="93" spans="1:2">
      <c r="A93">
        <v>71.069999999999993</v>
      </c>
      <c r="B93">
        <v>71.161316666666593</v>
      </c>
    </row>
    <row r="94" spans="1:2">
      <c r="A94">
        <v>32.25</v>
      </c>
      <c r="B94">
        <v>32.915799999999997</v>
      </c>
    </row>
    <row r="95" spans="1:2">
      <c r="A95">
        <v>73.33</v>
      </c>
      <c r="B95">
        <v>90.969499999999996</v>
      </c>
    </row>
    <row r="96" spans="1:2">
      <c r="A96">
        <v>64.37</v>
      </c>
      <c r="B96">
        <v>63.537399999999899</v>
      </c>
    </row>
    <row r="97" spans="1:2">
      <c r="A97">
        <v>100.2</v>
      </c>
      <c r="B97">
        <v>97.983500000000006</v>
      </c>
    </row>
    <row r="98" spans="1:2">
      <c r="A98">
        <v>31.82</v>
      </c>
      <c r="B98">
        <v>33.405499999999897</v>
      </c>
    </row>
    <row r="99" spans="1:2">
      <c r="A99">
        <v>99.52</v>
      </c>
      <c r="B99">
        <v>99.704800000000006</v>
      </c>
    </row>
    <row r="100" spans="1:2">
      <c r="A100">
        <v>37.28</v>
      </c>
      <c r="B100">
        <v>37.662700000000001</v>
      </c>
    </row>
    <row r="101" spans="1:2">
      <c r="A101">
        <v>100.22</v>
      </c>
      <c r="B101">
        <v>100.19580000000001</v>
      </c>
    </row>
    <row r="102" spans="1:2">
      <c r="A102">
        <v>97.22</v>
      </c>
      <c r="B102">
        <v>98.4331999999998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206B-04CC-DE40-85B6-660914C3EBB0}">
  <dimension ref="A1:K142"/>
  <sheetViews>
    <sheetView workbookViewId="0">
      <selection activeCell="K12" sqref="K12"/>
    </sheetView>
  </sheetViews>
  <sheetFormatPr baseColWidth="10" defaultRowHeight="17"/>
  <sheetData>
    <row r="1" spans="1:11" ht="18">
      <c r="A1" s="2">
        <v>1000</v>
      </c>
      <c r="B1" s="2">
        <v>1135</v>
      </c>
      <c r="C1" s="2">
        <f>(B1/A1)*100</f>
        <v>113.5</v>
      </c>
      <c r="D1" s="2"/>
      <c r="E1" s="2" t="s">
        <v>64</v>
      </c>
      <c r="F1" s="2">
        <f>AVERAGE(C1:C14)</f>
        <v>114.32290704160451</v>
      </c>
      <c r="G1" s="2"/>
      <c r="H1" s="2"/>
      <c r="I1" s="2"/>
      <c r="J1" s="2"/>
      <c r="K1" s="2"/>
    </row>
    <row r="2" spans="1:11" ht="18">
      <c r="A2" s="2">
        <v>1000</v>
      </c>
      <c r="B2" s="2">
        <v>1190</v>
      </c>
      <c r="C2" s="2">
        <f>(B2/A2)*100</f>
        <v>119</v>
      </c>
      <c r="D2" s="2"/>
      <c r="E2" s="2"/>
      <c r="F2" s="2"/>
      <c r="G2" s="2"/>
      <c r="H2" s="2"/>
      <c r="I2" s="2"/>
      <c r="J2" s="2"/>
      <c r="K2" s="2"/>
    </row>
    <row r="3" spans="1:11" ht="18">
      <c r="A3" s="2">
        <v>1000</v>
      </c>
      <c r="B3" s="2">
        <v>1125</v>
      </c>
      <c r="C3" s="2">
        <f>(B3/A3)*100</f>
        <v>112.5</v>
      </c>
      <c r="D3" s="2"/>
      <c r="E3" s="2"/>
      <c r="F3" s="2"/>
      <c r="G3" s="2"/>
      <c r="H3" s="2"/>
      <c r="I3" s="2"/>
      <c r="J3" s="2"/>
      <c r="K3" s="2"/>
    </row>
    <row r="4" spans="1:11" ht="18">
      <c r="A4" s="2">
        <v>2000</v>
      </c>
      <c r="B4" s="2">
        <v>1940</v>
      </c>
      <c r="C4" s="2">
        <f>(B4/A4)*100</f>
        <v>97</v>
      </c>
      <c r="D4" s="2"/>
      <c r="E4" s="2"/>
      <c r="F4" s="2"/>
      <c r="G4" s="2"/>
      <c r="H4" s="2"/>
      <c r="I4" s="2"/>
      <c r="J4" s="2"/>
      <c r="K4" s="2"/>
    </row>
    <row r="5" spans="1:11" ht="18">
      <c r="A5" s="2">
        <v>2500</v>
      </c>
      <c r="B5" s="2">
        <v>4305</v>
      </c>
      <c r="C5" s="2">
        <f>(B5/A5)*100</f>
        <v>172.2</v>
      </c>
      <c r="D5" s="2"/>
      <c r="E5" s="2"/>
      <c r="F5" s="2"/>
      <c r="G5" s="2"/>
      <c r="H5" s="2"/>
      <c r="I5" s="2"/>
      <c r="J5" s="2"/>
      <c r="K5" s="2"/>
    </row>
    <row r="6" spans="1:11" ht="18">
      <c r="A6" s="2">
        <v>3000</v>
      </c>
      <c r="B6" s="2">
        <v>3785</v>
      </c>
      <c r="C6" s="2">
        <f>(B6/A6)*100</f>
        <v>126.16666666666667</v>
      </c>
      <c r="D6" s="2"/>
      <c r="E6" s="2"/>
      <c r="F6" s="2"/>
      <c r="G6" s="2"/>
      <c r="H6" s="2"/>
      <c r="I6" s="2"/>
      <c r="J6" s="2"/>
      <c r="K6" s="2"/>
    </row>
    <row r="7" spans="1:11" ht="18">
      <c r="A7" s="2">
        <v>4000</v>
      </c>
      <c r="B7" s="2">
        <v>4095</v>
      </c>
      <c r="C7" s="2">
        <f>(B7/A7)*100</f>
        <v>102.375</v>
      </c>
      <c r="D7" s="2"/>
      <c r="E7" s="2"/>
      <c r="F7" s="2"/>
      <c r="G7" s="2"/>
      <c r="H7" s="2"/>
      <c r="I7" s="2"/>
      <c r="J7" s="2"/>
      <c r="K7" s="2"/>
    </row>
    <row r="8" spans="1:11" ht="18">
      <c r="A8" s="2">
        <v>5000</v>
      </c>
      <c r="B8" s="2">
        <v>8320</v>
      </c>
      <c r="C8" s="2">
        <f>(B8/A8)*100</f>
        <v>166.4</v>
      </c>
      <c r="D8" s="2"/>
      <c r="E8" s="2"/>
      <c r="F8" s="2"/>
      <c r="G8" s="2"/>
      <c r="H8" s="2"/>
      <c r="I8" s="2"/>
      <c r="J8" s="2"/>
      <c r="K8" s="2"/>
    </row>
    <row r="9" spans="1:11" ht="18">
      <c r="A9" s="2">
        <v>5500</v>
      </c>
      <c r="B9" s="2">
        <v>6130</v>
      </c>
      <c r="C9" s="2">
        <f>(B9/A9)*100</f>
        <v>111.45454545454545</v>
      </c>
      <c r="D9" s="2"/>
      <c r="E9" s="2"/>
      <c r="F9" s="2"/>
      <c r="G9" s="2"/>
      <c r="H9" s="2"/>
      <c r="I9" s="2"/>
      <c r="J9" s="2"/>
      <c r="K9" s="2"/>
    </row>
    <row r="10" spans="1:11" ht="18">
      <c r="A10" s="2">
        <v>7000</v>
      </c>
      <c r="B10" s="2">
        <v>5280</v>
      </c>
      <c r="C10" s="2">
        <f>(B10/A10)*100</f>
        <v>75.428571428571431</v>
      </c>
      <c r="D10" s="2"/>
      <c r="E10" s="2"/>
      <c r="F10" s="2"/>
      <c r="G10" s="2"/>
      <c r="H10" s="2"/>
      <c r="I10" s="2"/>
      <c r="J10" s="2"/>
      <c r="K10" s="2"/>
    </row>
    <row r="11" spans="1:11" ht="18">
      <c r="A11" s="2">
        <v>8000</v>
      </c>
      <c r="B11" s="2">
        <v>9670</v>
      </c>
      <c r="C11" s="2">
        <f>(B11/A11)*100</f>
        <v>120.875</v>
      </c>
      <c r="D11" s="2"/>
      <c r="E11" s="2"/>
      <c r="F11" s="2"/>
      <c r="G11" s="2"/>
      <c r="H11" s="2"/>
      <c r="I11" s="2"/>
      <c r="J11" s="2"/>
      <c r="K11" s="2"/>
    </row>
    <row r="12" spans="1:11" ht="18">
      <c r="A12" s="2">
        <v>8500</v>
      </c>
      <c r="B12" s="2">
        <v>7750</v>
      </c>
      <c r="C12" s="2">
        <f>(B12/A12)*100</f>
        <v>91.17647058823529</v>
      </c>
      <c r="D12" s="2"/>
      <c r="E12" s="2"/>
      <c r="F12" s="2"/>
      <c r="G12" s="2"/>
      <c r="H12" s="2"/>
      <c r="I12" s="2"/>
      <c r="J12" s="2"/>
      <c r="K12" s="2"/>
    </row>
    <row r="13" spans="1:11" ht="18">
      <c r="A13" s="2">
        <v>9000</v>
      </c>
      <c r="B13" s="2">
        <v>7615</v>
      </c>
      <c r="C13" s="2">
        <f>(B13/A13)*100</f>
        <v>84.611111111111114</v>
      </c>
      <c r="D13" s="2"/>
      <c r="E13" s="2"/>
      <c r="F13" s="2"/>
      <c r="G13" s="2"/>
      <c r="H13" s="2"/>
      <c r="I13" s="2"/>
      <c r="J13" s="2"/>
      <c r="K13" s="2"/>
    </row>
    <row r="14" spans="1:11" ht="18">
      <c r="A14" s="2">
        <v>9000</v>
      </c>
      <c r="B14" s="2">
        <v>9705</v>
      </c>
      <c r="C14" s="2">
        <f>(B14/A14)*100</f>
        <v>107.83333333333334</v>
      </c>
      <c r="D14" s="2"/>
      <c r="E14" s="2"/>
      <c r="F14" s="2"/>
      <c r="G14" s="2"/>
      <c r="H14" s="2"/>
      <c r="I14" s="2"/>
      <c r="J14" s="2"/>
      <c r="K14" s="2"/>
    </row>
    <row r="15" spans="1:11" ht="18">
      <c r="A15" s="2">
        <v>10000</v>
      </c>
      <c r="B15" s="2">
        <v>11100</v>
      </c>
      <c r="C15" s="2">
        <f>(B15/A15)*100</f>
        <v>111.00000000000001</v>
      </c>
      <c r="D15" s="2"/>
      <c r="E15" s="2"/>
      <c r="F15" s="2"/>
      <c r="G15" s="2"/>
      <c r="H15" s="2"/>
      <c r="I15" s="2"/>
      <c r="J15" s="2"/>
      <c r="K15" s="2"/>
    </row>
    <row r="16" spans="1:11" ht="18">
      <c r="A16" s="2">
        <v>10000</v>
      </c>
      <c r="B16" s="2">
        <v>9990</v>
      </c>
      <c r="C16" s="2">
        <f>(B16/A16)*100</f>
        <v>99.9</v>
      </c>
      <c r="D16" s="2"/>
      <c r="E16" s="2"/>
      <c r="F16" s="2"/>
      <c r="G16" s="2"/>
      <c r="H16" s="2"/>
      <c r="I16" s="2"/>
      <c r="J16" s="2"/>
      <c r="K16" s="2"/>
    </row>
    <row r="17" spans="1:11" ht="18">
      <c r="A17" s="2">
        <v>10000</v>
      </c>
      <c r="B17" s="2">
        <v>9960</v>
      </c>
      <c r="C17" s="2">
        <f>(B17/A17)*100</f>
        <v>99.6</v>
      </c>
      <c r="D17" s="2"/>
      <c r="E17" s="2"/>
      <c r="F17" s="2"/>
      <c r="G17" s="2"/>
      <c r="H17" s="2"/>
      <c r="I17" s="2"/>
      <c r="J17" s="2"/>
      <c r="K17" s="2"/>
    </row>
    <row r="18" spans="1:11" ht="18">
      <c r="A18" s="2">
        <v>10000</v>
      </c>
      <c r="B18" s="2">
        <v>9475</v>
      </c>
      <c r="C18" s="2">
        <f>(B18/A18)*100</f>
        <v>94.75</v>
      </c>
      <c r="D18" s="2"/>
      <c r="E18" s="2"/>
      <c r="F18" s="2"/>
      <c r="G18" s="2"/>
      <c r="H18" s="2"/>
      <c r="I18" s="2"/>
      <c r="J18" s="2"/>
      <c r="K18" s="2"/>
    </row>
    <row r="19" spans="1:11" ht="18">
      <c r="A19" s="2">
        <v>10000</v>
      </c>
      <c r="B19" s="2">
        <v>10000</v>
      </c>
      <c r="C19" s="2">
        <f>(B19/A19)*100</f>
        <v>100</v>
      </c>
      <c r="D19" s="2"/>
      <c r="E19" s="2"/>
      <c r="F19" s="2"/>
      <c r="G19" s="2"/>
      <c r="H19" s="2"/>
      <c r="I19" s="2"/>
      <c r="J19" s="2"/>
      <c r="K19" s="2"/>
    </row>
    <row r="20" spans="1:11" ht="18">
      <c r="A20" s="2">
        <v>10000</v>
      </c>
      <c r="B20" s="2">
        <v>10000</v>
      </c>
      <c r="C20" s="2">
        <f>(B20/A20)*100</f>
        <v>100</v>
      </c>
      <c r="D20" s="2"/>
      <c r="E20" s="2"/>
      <c r="F20" s="2"/>
      <c r="G20" s="2"/>
      <c r="H20" s="2"/>
      <c r="I20" s="2"/>
      <c r="J20" s="2"/>
      <c r="K20" s="2"/>
    </row>
    <row r="21" spans="1:11" ht="18">
      <c r="A21" s="2">
        <v>10000</v>
      </c>
      <c r="B21" s="2">
        <v>13700</v>
      </c>
      <c r="C21" s="2">
        <f>(B21/A21)*100</f>
        <v>137</v>
      </c>
      <c r="D21" s="2"/>
      <c r="E21" s="2"/>
      <c r="F21" s="2"/>
      <c r="G21" s="2"/>
      <c r="H21" s="2"/>
      <c r="I21" s="2"/>
      <c r="J21" s="2"/>
      <c r="K21" s="2"/>
    </row>
    <row r="22" spans="1:11" ht="18">
      <c r="A22" s="2">
        <v>10000</v>
      </c>
      <c r="B22" s="2">
        <v>10000</v>
      </c>
      <c r="C22" s="2">
        <f>(B22/A22)*100</f>
        <v>100</v>
      </c>
      <c r="D22" s="2"/>
      <c r="E22" s="2"/>
      <c r="F22" s="2"/>
      <c r="G22" s="2"/>
      <c r="H22" s="2"/>
      <c r="I22" s="2"/>
      <c r="J22" s="2"/>
      <c r="K22" s="2"/>
    </row>
    <row r="23" spans="1:11" ht="18">
      <c r="A23" s="2">
        <v>20000</v>
      </c>
      <c r="B23" s="2">
        <v>20000</v>
      </c>
      <c r="C23" s="2">
        <f>(B23/A23)*100</f>
        <v>100</v>
      </c>
      <c r="D23" s="2"/>
      <c r="E23" s="2"/>
      <c r="F23" s="2"/>
      <c r="G23" s="2"/>
      <c r="H23" s="2"/>
      <c r="I23" s="2"/>
      <c r="J23" s="2"/>
      <c r="K23" s="2"/>
    </row>
    <row r="24" spans="1:11" ht="18">
      <c r="A24" s="2">
        <v>20000</v>
      </c>
      <c r="B24" s="2">
        <v>20000</v>
      </c>
      <c r="C24" s="2">
        <f>(B24/A24)*100</f>
        <v>100</v>
      </c>
      <c r="D24" s="2"/>
      <c r="E24" s="2"/>
      <c r="F24" s="2"/>
      <c r="G24" s="2"/>
      <c r="H24" s="2"/>
      <c r="I24" s="2"/>
      <c r="J24" s="2"/>
      <c r="K24" s="2"/>
    </row>
    <row r="25" spans="1:11" ht="18">
      <c r="A25" s="2">
        <v>20000</v>
      </c>
      <c r="B25" s="2">
        <v>20500</v>
      </c>
      <c r="C25" s="2">
        <f>(B25/A25)*100</f>
        <v>102.49999999999999</v>
      </c>
      <c r="D25" s="2"/>
      <c r="E25" s="2"/>
      <c r="F25" s="2"/>
      <c r="G25" s="2"/>
      <c r="H25" s="2"/>
      <c r="I25" s="2"/>
      <c r="J25" s="2"/>
      <c r="K25" s="2"/>
    </row>
    <row r="26" spans="1:11" ht="18">
      <c r="A26" s="2">
        <v>20000</v>
      </c>
      <c r="B26" s="2">
        <v>20000</v>
      </c>
      <c r="C26" s="2">
        <f>(B26/A26)*100</f>
        <v>100</v>
      </c>
      <c r="D26" s="2"/>
      <c r="E26" s="2"/>
      <c r="F26" s="2"/>
      <c r="G26" s="2"/>
      <c r="H26" s="2"/>
      <c r="I26" s="2"/>
      <c r="J26" s="2"/>
      <c r="K26" s="2"/>
    </row>
    <row r="27" spans="1:11" ht="18">
      <c r="A27" s="2">
        <v>20000</v>
      </c>
      <c r="B27" s="2">
        <v>20000</v>
      </c>
      <c r="C27" s="2">
        <f>(B27/A27)*100</f>
        <v>100</v>
      </c>
      <c r="D27" s="2"/>
      <c r="E27" s="2"/>
      <c r="F27" s="2"/>
      <c r="G27" s="2"/>
      <c r="H27" s="2"/>
      <c r="I27" s="2"/>
      <c r="J27" s="2"/>
      <c r="K27" s="2"/>
    </row>
    <row r="28" spans="1:11" ht="18">
      <c r="A28" s="2">
        <v>20000</v>
      </c>
      <c r="B28" s="2">
        <v>20000</v>
      </c>
      <c r="C28" s="2">
        <f>(B28/A28)*100</f>
        <v>100</v>
      </c>
      <c r="D28" s="2"/>
      <c r="E28" s="2"/>
      <c r="F28" s="2"/>
      <c r="G28" s="2"/>
      <c r="H28" s="2"/>
      <c r="I28" s="2"/>
      <c r="J28" s="2"/>
      <c r="K28" s="2"/>
    </row>
    <row r="29" spans="1:11" ht="18">
      <c r="A29" s="2">
        <v>20000</v>
      </c>
      <c r="B29" s="2">
        <v>20200</v>
      </c>
      <c r="C29" s="2">
        <f>(B29/A29)*100</f>
        <v>101</v>
      </c>
      <c r="D29" s="2"/>
      <c r="E29" s="2"/>
      <c r="F29" s="2"/>
      <c r="G29" s="2"/>
      <c r="H29" s="2"/>
      <c r="I29" s="2"/>
      <c r="J29" s="2"/>
      <c r="K29" s="2"/>
    </row>
    <row r="30" spans="1:11" ht="18">
      <c r="A30" s="2">
        <v>20000</v>
      </c>
      <c r="B30" s="2">
        <v>20000</v>
      </c>
      <c r="C30" s="2">
        <f>(B30/A30)*100</f>
        <v>100</v>
      </c>
      <c r="D30" s="2"/>
      <c r="E30" s="2"/>
      <c r="F30" s="2"/>
      <c r="G30" s="2"/>
      <c r="H30" s="2"/>
      <c r="I30" s="2"/>
      <c r="J30" s="2"/>
      <c r="K30" s="2"/>
    </row>
    <row r="31" spans="1:11" ht="18">
      <c r="A31" s="2">
        <v>20000</v>
      </c>
      <c r="B31" s="2">
        <v>20000</v>
      </c>
      <c r="C31" s="2">
        <f>(B31/A31)*100</f>
        <v>100</v>
      </c>
      <c r="D31" s="2"/>
      <c r="E31" s="2"/>
      <c r="F31" s="2"/>
      <c r="G31" s="2"/>
      <c r="H31" s="2"/>
      <c r="I31" s="2"/>
      <c r="J31" s="2"/>
      <c r="K31" s="2"/>
    </row>
    <row r="32" spans="1:11" ht="18">
      <c r="A32" s="2">
        <v>20000</v>
      </c>
      <c r="B32" s="2">
        <v>17660</v>
      </c>
      <c r="C32" s="2">
        <f>(B32/A32)*100</f>
        <v>88.3</v>
      </c>
      <c r="D32" s="2"/>
      <c r="E32" s="2"/>
      <c r="F32" s="2"/>
      <c r="G32" s="2"/>
      <c r="H32" s="2"/>
      <c r="I32" s="2"/>
      <c r="J32" s="2"/>
      <c r="K32" s="2"/>
    </row>
    <row r="33" spans="1:11" ht="18">
      <c r="A33" s="2">
        <v>30000</v>
      </c>
      <c r="B33" s="2">
        <v>30100</v>
      </c>
      <c r="C33" s="2">
        <f>(B33/A33)*100</f>
        <v>100.33333333333334</v>
      </c>
      <c r="D33" s="2"/>
      <c r="E33" s="2"/>
      <c r="F33" s="2"/>
      <c r="G33" s="2"/>
      <c r="H33" s="2"/>
      <c r="I33" s="2"/>
      <c r="J33" s="2"/>
      <c r="K33" s="2"/>
    </row>
    <row r="34" spans="1:11" ht="18">
      <c r="A34" s="2">
        <v>30000</v>
      </c>
      <c r="B34" s="2">
        <v>29900</v>
      </c>
      <c r="C34" s="2">
        <f>(B34/A34)*100</f>
        <v>99.666666666666671</v>
      </c>
      <c r="D34" s="2"/>
      <c r="E34" s="2"/>
      <c r="F34" s="2"/>
      <c r="G34" s="2"/>
      <c r="H34" s="2"/>
      <c r="I34" s="2"/>
      <c r="J34" s="2"/>
      <c r="K34" s="2"/>
    </row>
    <row r="35" spans="1:11" ht="18">
      <c r="A35" s="2">
        <v>30000</v>
      </c>
      <c r="B35" s="2">
        <v>29800</v>
      </c>
      <c r="C35" s="2">
        <f>(B35/A35)*100</f>
        <v>99.333333333333329</v>
      </c>
      <c r="D35" s="2"/>
      <c r="E35" s="2"/>
      <c r="F35" s="2"/>
      <c r="G35" s="2"/>
      <c r="H35" s="2"/>
      <c r="I35" s="2"/>
      <c r="J35" s="2"/>
      <c r="K35" s="2"/>
    </row>
    <row r="36" spans="1:11" ht="18">
      <c r="A36" s="2">
        <v>30000</v>
      </c>
      <c r="B36" s="2">
        <v>30000</v>
      </c>
      <c r="C36" s="2">
        <f>(B36/A36)*100</f>
        <v>100</v>
      </c>
      <c r="D36" s="2"/>
      <c r="E36" s="2"/>
      <c r="F36" s="2"/>
      <c r="G36" s="2"/>
      <c r="H36" s="2"/>
      <c r="I36" s="2"/>
      <c r="J36" s="2"/>
      <c r="K36" s="2"/>
    </row>
    <row r="37" spans="1:11" ht="18">
      <c r="A37" s="2">
        <v>30000</v>
      </c>
      <c r="B37" s="2">
        <v>30000</v>
      </c>
      <c r="C37" s="2">
        <f>(B37/A37)*100</f>
        <v>100</v>
      </c>
      <c r="D37" s="2"/>
      <c r="E37" s="2"/>
      <c r="F37" s="2"/>
      <c r="G37" s="2"/>
      <c r="H37" s="2"/>
      <c r="I37" s="2"/>
      <c r="J37" s="2"/>
      <c r="K37" s="2"/>
    </row>
    <row r="38" spans="1:11" ht="18">
      <c r="A38" s="2">
        <v>30000</v>
      </c>
      <c r="B38" s="2">
        <v>30000</v>
      </c>
      <c r="C38" s="2">
        <f>(B38/A38)*100</f>
        <v>100</v>
      </c>
      <c r="D38" s="2"/>
      <c r="E38" s="2"/>
      <c r="F38" s="2"/>
      <c r="G38" s="2"/>
      <c r="H38" s="2"/>
      <c r="I38" s="2"/>
      <c r="J38" s="2"/>
      <c r="K38" s="2"/>
    </row>
    <row r="39" spans="1:11" ht="18">
      <c r="A39" s="2">
        <v>30000</v>
      </c>
      <c r="B39" s="2">
        <v>30000</v>
      </c>
      <c r="C39" s="2">
        <f>(B39/A39)*100</f>
        <v>100</v>
      </c>
      <c r="D39" s="2"/>
      <c r="E39" s="2"/>
      <c r="F39" s="2"/>
      <c r="G39" s="2"/>
      <c r="H39" s="2"/>
      <c r="I39" s="2"/>
      <c r="J39" s="2"/>
      <c r="K39" s="2"/>
    </row>
    <row r="40" spans="1:11" ht="18">
      <c r="A40" s="2">
        <v>30000</v>
      </c>
      <c r="B40" s="2">
        <v>29900</v>
      </c>
      <c r="C40" s="2">
        <f>(B40/A40)*100</f>
        <v>99.666666666666671</v>
      </c>
      <c r="D40" s="2"/>
      <c r="E40" s="2"/>
      <c r="F40" s="2"/>
      <c r="G40" s="2"/>
      <c r="H40" s="2"/>
      <c r="I40" s="2"/>
      <c r="J40" s="2"/>
      <c r="K40" s="2"/>
    </row>
    <row r="41" spans="1:11" ht="18">
      <c r="A41" s="2">
        <v>30000</v>
      </c>
      <c r="B41" s="2">
        <v>30000</v>
      </c>
      <c r="C41" s="2">
        <f>(B41/A41)*100</f>
        <v>100</v>
      </c>
      <c r="D41" s="2"/>
      <c r="E41" s="2"/>
      <c r="F41" s="2"/>
      <c r="G41" s="2"/>
      <c r="H41" s="2"/>
      <c r="I41" s="2"/>
      <c r="J41" s="2"/>
      <c r="K41" s="2"/>
    </row>
    <row r="42" spans="1:11" ht="18">
      <c r="A42" s="2">
        <v>30000</v>
      </c>
      <c r="B42" s="2">
        <v>30000</v>
      </c>
      <c r="C42" s="2">
        <f>(B42/A42)*100</f>
        <v>100</v>
      </c>
      <c r="D42" s="2"/>
      <c r="E42" s="2"/>
      <c r="F42" s="2"/>
      <c r="G42" s="2"/>
      <c r="H42" s="2"/>
      <c r="I42" s="2"/>
      <c r="J42" s="2"/>
      <c r="K42" s="2"/>
    </row>
    <row r="43" spans="1:11" ht="18">
      <c r="A43" s="2">
        <v>40000</v>
      </c>
      <c r="B43" s="2">
        <v>40000</v>
      </c>
      <c r="C43" s="2">
        <f>(B43/A43)*100</f>
        <v>100</v>
      </c>
      <c r="D43" s="2"/>
      <c r="E43" s="2"/>
      <c r="F43" s="2"/>
      <c r="G43" s="2"/>
      <c r="H43" s="2"/>
      <c r="I43" s="2"/>
      <c r="J43" s="2"/>
      <c r="K43" s="2"/>
    </row>
    <row r="44" spans="1:11" ht="18">
      <c r="A44" s="2">
        <v>40000</v>
      </c>
      <c r="B44" s="2">
        <v>39700</v>
      </c>
      <c r="C44" s="2">
        <f>(B44/A44)*100</f>
        <v>99.25</v>
      </c>
      <c r="D44" s="2"/>
      <c r="E44" s="2"/>
      <c r="F44" s="2"/>
      <c r="G44" s="2"/>
      <c r="H44" s="2"/>
      <c r="I44" s="2"/>
      <c r="J44" s="2"/>
      <c r="K44" s="2"/>
    </row>
    <row r="45" spans="1:11" ht="18">
      <c r="A45" s="2">
        <v>40000</v>
      </c>
      <c r="B45" s="2">
        <v>40100</v>
      </c>
      <c r="C45" s="2">
        <f>(B45/A45)*100</f>
        <v>100.25</v>
      </c>
      <c r="D45" s="2"/>
      <c r="E45" s="2"/>
      <c r="F45" s="2"/>
      <c r="G45" s="2"/>
      <c r="H45" s="2"/>
      <c r="I45" s="2"/>
      <c r="J45" s="2"/>
      <c r="K45" s="2"/>
    </row>
    <row r="46" spans="1:11" ht="18">
      <c r="A46" s="2">
        <v>40000</v>
      </c>
      <c r="B46" s="2">
        <v>39800</v>
      </c>
      <c r="C46" s="2">
        <f>(B46/A46)*100</f>
        <v>99.5</v>
      </c>
      <c r="D46" s="2"/>
      <c r="E46" s="2"/>
      <c r="F46" s="2"/>
      <c r="G46" s="2"/>
      <c r="H46" s="2"/>
      <c r="I46" s="2"/>
      <c r="J46" s="2"/>
      <c r="K46" s="2"/>
    </row>
    <row r="47" spans="1:11" ht="18">
      <c r="A47" s="2">
        <v>40000</v>
      </c>
      <c r="B47" s="2">
        <v>39800</v>
      </c>
      <c r="C47" s="2">
        <f>(B47/A47)*100</f>
        <v>99.5</v>
      </c>
      <c r="D47" s="2"/>
      <c r="E47" s="2"/>
      <c r="F47" s="2"/>
      <c r="G47" s="2"/>
      <c r="H47" s="2"/>
      <c r="I47" s="2"/>
      <c r="J47" s="2"/>
      <c r="K47" s="2"/>
    </row>
    <row r="48" spans="1:11" ht="18">
      <c r="A48" s="2">
        <v>40000</v>
      </c>
      <c r="B48" s="2">
        <v>40100</v>
      </c>
      <c r="C48" s="2">
        <f>(B48/A48)*100</f>
        <v>100.25</v>
      </c>
      <c r="D48" s="2"/>
      <c r="E48" s="2"/>
      <c r="F48" s="2"/>
      <c r="G48" s="2"/>
      <c r="H48" s="2"/>
      <c r="I48" s="2"/>
      <c r="J48" s="2"/>
      <c r="K48" s="2"/>
    </row>
    <row r="49" spans="1:11" ht="18">
      <c r="A49" s="2">
        <v>40000</v>
      </c>
      <c r="B49" s="2">
        <v>40000</v>
      </c>
      <c r="C49" s="2">
        <f>(B49/A49)*100</f>
        <v>100</v>
      </c>
      <c r="D49" s="2"/>
      <c r="E49" s="2"/>
      <c r="F49" s="2"/>
      <c r="G49" s="2"/>
      <c r="H49" s="2"/>
      <c r="I49" s="2"/>
      <c r="J49" s="2"/>
      <c r="K49" s="2"/>
    </row>
    <row r="50" spans="1:11" ht="18">
      <c r="A50" s="2">
        <v>50000</v>
      </c>
      <c r="B50" s="2">
        <v>50100</v>
      </c>
      <c r="C50" s="2">
        <f>(B50/A50)*100</f>
        <v>100.2</v>
      </c>
      <c r="D50" s="2"/>
      <c r="E50" s="2"/>
      <c r="F50" s="2"/>
      <c r="G50" s="2"/>
      <c r="H50" s="2"/>
      <c r="I50" s="2"/>
      <c r="J50" s="2"/>
      <c r="K50" s="2"/>
    </row>
    <row r="51" spans="1:11" ht="18">
      <c r="A51" s="2">
        <v>50000</v>
      </c>
      <c r="B51" s="2">
        <v>41300</v>
      </c>
      <c r="C51" s="2">
        <f>(B51/A51)*100</f>
        <v>82.6</v>
      </c>
      <c r="D51" s="2"/>
      <c r="E51" s="2"/>
      <c r="F51" s="2"/>
      <c r="G51" s="2"/>
      <c r="H51" s="2"/>
      <c r="I51" s="2"/>
      <c r="J51" s="2"/>
      <c r="K51" s="2"/>
    </row>
    <row r="52" spans="1:11" ht="18">
      <c r="A52" s="2">
        <v>50000</v>
      </c>
      <c r="B52" s="2">
        <v>52200</v>
      </c>
      <c r="C52" s="2">
        <f>(B52/A52)*100</f>
        <v>104.4</v>
      </c>
      <c r="D52" s="2"/>
      <c r="E52" s="2"/>
      <c r="F52" s="2"/>
      <c r="G52" s="2"/>
      <c r="H52" s="2"/>
      <c r="I52" s="2"/>
      <c r="J52" s="2"/>
      <c r="K52" s="2"/>
    </row>
    <row r="53" spans="1:11" ht="18">
      <c r="A53" s="2">
        <v>50000</v>
      </c>
      <c r="B53" s="2">
        <v>49900</v>
      </c>
      <c r="C53" s="2">
        <f>(B53/A53)*100</f>
        <v>99.8</v>
      </c>
      <c r="D53" s="2"/>
      <c r="E53" s="2"/>
      <c r="F53" s="2"/>
      <c r="G53" s="2"/>
      <c r="H53" s="2"/>
      <c r="I53" s="2"/>
      <c r="J53" s="2"/>
      <c r="K53" s="2"/>
    </row>
    <row r="54" spans="1:11" ht="18">
      <c r="A54" s="2">
        <v>50000</v>
      </c>
      <c r="B54" s="2">
        <v>49900</v>
      </c>
      <c r="C54" s="2">
        <f>(B54/A54)*100</f>
        <v>99.8</v>
      </c>
      <c r="D54" s="2"/>
      <c r="E54" s="2"/>
      <c r="F54" s="2"/>
      <c r="G54" s="2"/>
      <c r="H54" s="2"/>
      <c r="I54" s="2"/>
      <c r="J54" s="2"/>
      <c r="K54" s="2"/>
    </row>
    <row r="55" spans="1:11" ht="18">
      <c r="A55" s="2">
        <v>50000</v>
      </c>
      <c r="B55" s="2">
        <v>50000</v>
      </c>
      <c r="C55" s="2">
        <f>(B55/A55)*100</f>
        <v>100</v>
      </c>
      <c r="D55" s="2"/>
      <c r="E55" s="2"/>
      <c r="F55" s="2"/>
      <c r="G55" s="2"/>
      <c r="H55" s="2"/>
      <c r="I55" s="2"/>
      <c r="J55" s="2"/>
      <c r="K55" s="2"/>
    </row>
    <row r="56" spans="1:11" ht="18">
      <c r="A56" s="2">
        <v>50000</v>
      </c>
      <c r="B56" s="2">
        <v>49900</v>
      </c>
      <c r="C56" s="2">
        <f>(B56/A56)*100</f>
        <v>99.8</v>
      </c>
      <c r="D56" s="2"/>
      <c r="E56" s="2"/>
      <c r="F56" s="2"/>
      <c r="G56" s="2"/>
      <c r="H56" s="2"/>
      <c r="I56" s="2"/>
      <c r="J56" s="2"/>
      <c r="K56" s="2"/>
    </row>
    <row r="57" spans="1:11" ht="18">
      <c r="A57" s="2">
        <v>50000</v>
      </c>
      <c r="B57" s="2">
        <v>53000</v>
      </c>
      <c r="C57" s="2">
        <f>(B57/A57)*100</f>
        <v>106</v>
      </c>
      <c r="D57" s="2"/>
      <c r="E57" s="2"/>
      <c r="F57" s="2"/>
      <c r="G57" s="2"/>
      <c r="H57" s="2"/>
      <c r="I57" s="2"/>
      <c r="J57" s="2"/>
      <c r="K57" s="2"/>
    </row>
    <row r="58" spans="1:11" ht="18">
      <c r="A58" s="2">
        <v>50000</v>
      </c>
      <c r="B58" s="2">
        <v>50100</v>
      </c>
      <c r="C58" s="2">
        <f>(B58/A58)*100</f>
        <v>100.2</v>
      </c>
      <c r="D58" s="2"/>
      <c r="E58" s="2"/>
      <c r="F58" s="2"/>
      <c r="G58" s="2"/>
      <c r="H58" s="2"/>
      <c r="I58" s="2"/>
      <c r="J58" s="2"/>
      <c r="K58" s="2"/>
    </row>
    <row r="59" spans="1:11" ht="18">
      <c r="A59" s="2">
        <v>60000</v>
      </c>
      <c r="B59" s="2">
        <v>60000</v>
      </c>
      <c r="C59" s="2">
        <f>(B59/A59)*100</f>
        <v>100</v>
      </c>
      <c r="D59" s="2"/>
      <c r="E59" s="2"/>
      <c r="F59" s="2"/>
      <c r="G59" s="2"/>
      <c r="H59" s="2"/>
      <c r="I59" s="2"/>
      <c r="J59" s="2"/>
      <c r="K59" s="2"/>
    </row>
    <row r="60" spans="1:11" ht="18">
      <c r="A60" s="2">
        <v>60000</v>
      </c>
      <c r="B60" s="2">
        <v>63700</v>
      </c>
      <c r="C60" s="2">
        <f>(B60/A60)*100</f>
        <v>106.16666666666667</v>
      </c>
      <c r="D60" s="2"/>
      <c r="E60" s="2"/>
      <c r="F60" s="2"/>
      <c r="G60" s="2"/>
      <c r="H60" s="2"/>
      <c r="I60" s="2"/>
      <c r="J60" s="2"/>
      <c r="K60" s="2"/>
    </row>
    <row r="61" spans="1:11" ht="18">
      <c r="A61" s="2">
        <v>60000</v>
      </c>
      <c r="B61" s="2">
        <v>60000</v>
      </c>
      <c r="C61" s="2">
        <f>(B61/A61)*100</f>
        <v>100</v>
      </c>
      <c r="D61" s="2"/>
      <c r="E61" s="2"/>
      <c r="F61" s="2"/>
      <c r="G61" s="2"/>
      <c r="H61" s="2"/>
      <c r="I61" s="2"/>
      <c r="J61" s="2"/>
      <c r="K61" s="2"/>
    </row>
    <row r="62" spans="1:11" ht="18">
      <c r="A62" s="2">
        <v>60000</v>
      </c>
      <c r="B62" s="2">
        <v>59900</v>
      </c>
      <c r="C62" s="2">
        <f>(B62/A62)*100</f>
        <v>99.833333333333329</v>
      </c>
      <c r="D62" s="2"/>
      <c r="E62" s="2"/>
      <c r="F62" s="2"/>
      <c r="G62" s="2"/>
      <c r="H62" s="2"/>
      <c r="I62" s="2"/>
      <c r="J62" s="2"/>
      <c r="K62" s="2"/>
    </row>
    <row r="63" spans="1:11" ht="18">
      <c r="A63" s="2">
        <v>60000</v>
      </c>
      <c r="B63" s="2">
        <v>60000</v>
      </c>
      <c r="C63" s="2">
        <f>(B63/A63)*100</f>
        <v>100</v>
      </c>
      <c r="D63" s="2"/>
      <c r="E63" s="2"/>
      <c r="F63" s="2"/>
      <c r="G63" s="2"/>
      <c r="H63" s="2"/>
      <c r="I63" s="2"/>
      <c r="J63" s="2"/>
      <c r="K63" s="2"/>
    </row>
    <row r="64" spans="1:11" ht="18">
      <c r="A64" s="2">
        <v>60000</v>
      </c>
      <c r="B64" s="2">
        <v>60000</v>
      </c>
      <c r="C64" s="2">
        <f>(B64/A64)*100</f>
        <v>100</v>
      </c>
      <c r="D64" s="2"/>
      <c r="E64" s="2"/>
      <c r="F64" s="2"/>
      <c r="G64" s="2"/>
      <c r="H64" s="2"/>
      <c r="I64" s="2"/>
      <c r="J64" s="2"/>
      <c r="K64" s="2"/>
    </row>
    <row r="65" spans="1:11" ht="18">
      <c r="A65" s="2">
        <v>60000</v>
      </c>
      <c r="B65" s="2">
        <v>59900</v>
      </c>
      <c r="C65" s="2">
        <f>(B65/A65)*100</f>
        <v>99.833333333333329</v>
      </c>
      <c r="D65" s="2"/>
      <c r="E65" s="2"/>
      <c r="F65" s="2"/>
      <c r="G65" s="2"/>
      <c r="H65" s="2"/>
      <c r="I65" s="2"/>
      <c r="J65" s="2"/>
      <c r="K65" s="2"/>
    </row>
    <row r="66" spans="1:11" ht="18">
      <c r="A66" s="2">
        <v>60000</v>
      </c>
      <c r="B66" s="2">
        <v>60000</v>
      </c>
      <c r="C66" s="2">
        <f>(B66/A66)*100</f>
        <v>100</v>
      </c>
      <c r="D66" s="2"/>
      <c r="E66" s="2"/>
      <c r="F66" s="2"/>
      <c r="G66" s="2"/>
      <c r="H66" s="2"/>
      <c r="I66" s="2"/>
      <c r="J66" s="2"/>
      <c r="K66" s="2"/>
    </row>
    <row r="67" spans="1:11" ht="18">
      <c r="A67" s="2">
        <v>60000</v>
      </c>
      <c r="B67" s="2">
        <v>59800</v>
      </c>
      <c r="C67" s="2">
        <f>(B67/A67)*100</f>
        <v>99.666666666666671</v>
      </c>
      <c r="D67" s="2"/>
      <c r="E67" s="2"/>
      <c r="F67" s="2"/>
      <c r="G67" s="2"/>
      <c r="H67" s="2"/>
      <c r="I67" s="2"/>
      <c r="J67" s="2"/>
      <c r="K67" s="2"/>
    </row>
    <row r="68" spans="1:11" ht="18">
      <c r="A68" s="2">
        <v>60000</v>
      </c>
      <c r="B68" s="2">
        <v>53900</v>
      </c>
      <c r="C68" s="2">
        <f>(B68/A68)*100</f>
        <v>89.833333333333329</v>
      </c>
      <c r="D68" s="2"/>
      <c r="E68" s="2"/>
      <c r="F68" s="2"/>
      <c r="G68" s="2"/>
      <c r="H68" s="2"/>
      <c r="I68" s="2"/>
      <c r="J68" s="2"/>
      <c r="K68" s="2"/>
    </row>
    <row r="69" spans="1:11" ht="18">
      <c r="A69" s="2">
        <v>60000</v>
      </c>
      <c r="B69" s="2">
        <v>60200</v>
      </c>
      <c r="C69" s="2">
        <f>(B69/A69)*100</f>
        <v>100.33333333333334</v>
      </c>
      <c r="D69" s="2"/>
      <c r="E69" s="2"/>
      <c r="F69" s="2"/>
      <c r="G69" s="2"/>
      <c r="H69" s="2"/>
      <c r="I69" s="2"/>
      <c r="J69" s="2"/>
      <c r="K69" s="2"/>
    </row>
    <row r="70" spans="1:11" ht="18">
      <c r="A70" s="2">
        <v>60000</v>
      </c>
      <c r="B70" s="2">
        <v>63400</v>
      </c>
      <c r="C70" s="2">
        <f>(B70/A70)*100</f>
        <v>105.66666666666666</v>
      </c>
      <c r="D70" s="2"/>
      <c r="E70" s="2"/>
      <c r="F70" s="2"/>
      <c r="G70" s="2"/>
      <c r="H70" s="2"/>
      <c r="I70" s="2"/>
      <c r="J70" s="2"/>
      <c r="K70" s="2"/>
    </row>
    <row r="71" spans="1:11" ht="18">
      <c r="A71" s="2">
        <v>60000</v>
      </c>
      <c r="B71" s="2">
        <v>63500</v>
      </c>
      <c r="C71" s="2">
        <f>(B71/A71)*100</f>
        <v>105.83333333333333</v>
      </c>
      <c r="D71" s="2"/>
      <c r="E71" s="2"/>
      <c r="F71" s="2"/>
      <c r="G71" s="2"/>
      <c r="H71" s="2"/>
      <c r="I71" s="2"/>
      <c r="J71" s="2"/>
      <c r="K71" s="2"/>
    </row>
    <row r="72" spans="1:11" ht="18">
      <c r="A72" s="2">
        <v>60000</v>
      </c>
      <c r="B72" s="2">
        <v>60000</v>
      </c>
      <c r="C72" s="2">
        <f>(B72/A72)*100</f>
        <v>100</v>
      </c>
      <c r="D72" s="2"/>
      <c r="E72" s="2"/>
      <c r="F72" s="2"/>
      <c r="G72" s="2"/>
      <c r="H72" s="2"/>
      <c r="I72" s="2"/>
      <c r="J72" s="2"/>
      <c r="K72" s="2"/>
    </row>
    <row r="73" spans="1:11" ht="18">
      <c r="A73" s="2">
        <v>70000</v>
      </c>
      <c r="B73" s="2">
        <v>70000</v>
      </c>
      <c r="C73" s="2">
        <f>(B73/A73)*100</f>
        <v>100</v>
      </c>
      <c r="D73" s="2"/>
      <c r="E73" s="2"/>
      <c r="F73" s="2"/>
      <c r="G73" s="2"/>
      <c r="H73" s="2"/>
      <c r="I73" s="2"/>
      <c r="J73" s="2"/>
      <c r="K73" s="2"/>
    </row>
    <row r="74" spans="1:11" ht="18">
      <c r="A74" s="2">
        <v>70000</v>
      </c>
      <c r="B74" s="2">
        <v>70100</v>
      </c>
      <c r="C74" s="2">
        <f>(B74/A74)*100</f>
        <v>100.14285714285714</v>
      </c>
      <c r="D74" s="2"/>
      <c r="E74" s="2"/>
      <c r="F74" s="2"/>
      <c r="G74" s="2"/>
      <c r="H74" s="2"/>
      <c r="I74" s="2"/>
      <c r="J74" s="2"/>
      <c r="K74" s="2"/>
    </row>
    <row r="75" spans="1:11" ht="18">
      <c r="A75" s="2">
        <v>70000</v>
      </c>
      <c r="B75" s="2">
        <v>64800</v>
      </c>
      <c r="C75" s="2">
        <f>(B75/A75)*100</f>
        <v>92.571428571428569</v>
      </c>
      <c r="D75" s="2"/>
      <c r="E75" s="2"/>
      <c r="F75" s="2"/>
      <c r="G75" s="2"/>
      <c r="H75" s="2"/>
      <c r="I75" s="2"/>
      <c r="J75" s="2"/>
      <c r="K75" s="2"/>
    </row>
    <row r="76" spans="1:11" ht="18">
      <c r="A76" s="2">
        <v>70000</v>
      </c>
      <c r="B76" s="2">
        <v>70700</v>
      </c>
      <c r="C76" s="2">
        <f>(B76/A76)*100</f>
        <v>101</v>
      </c>
      <c r="D76" s="2"/>
      <c r="E76" s="2"/>
      <c r="F76" s="2"/>
      <c r="G76" s="2"/>
      <c r="H76" s="2"/>
      <c r="I76" s="2"/>
      <c r="J76" s="2"/>
      <c r="K76" s="2"/>
    </row>
    <row r="77" spans="1:11" ht="18">
      <c r="A77" s="2">
        <v>70000</v>
      </c>
      <c r="B77" s="2">
        <v>75600</v>
      </c>
      <c r="C77" s="2">
        <f>(B77/A77)*100</f>
        <v>108</v>
      </c>
      <c r="D77" s="2"/>
      <c r="E77" s="2"/>
      <c r="F77" s="2"/>
      <c r="G77" s="2"/>
      <c r="H77" s="2"/>
      <c r="I77" s="2"/>
      <c r="J77" s="2"/>
      <c r="K77" s="2"/>
    </row>
    <row r="78" spans="1:11" ht="18">
      <c r="A78" s="2">
        <v>70000</v>
      </c>
      <c r="B78" s="2">
        <v>70000</v>
      </c>
      <c r="C78" s="2">
        <f>(B78/A78)*100</f>
        <v>100</v>
      </c>
      <c r="D78" s="2"/>
      <c r="E78" s="2"/>
      <c r="F78" s="2"/>
      <c r="G78" s="2"/>
      <c r="H78" s="2"/>
      <c r="I78" s="2"/>
      <c r="J78" s="2"/>
      <c r="K78" s="2"/>
    </row>
    <row r="79" spans="1:11" ht="18">
      <c r="A79" s="2">
        <v>70000</v>
      </c>
      <c r="B79" s="2">
        <v>71900</v>
      </c>
      <c r="C79" s="2">
        <f>(B79/A79)*100</f>
        <v>102.71428571428571</v>
      </c>
      <c r="D79" s="2"/>
      <c r="E79" s="2"/>
      <c r="F79" s="2"/>
      <c r="G79" s="2"/>
      <c r="H79" s="2"/>
      <c r="I79" s="2"/>
      <c r="J79" s="2"/>
      <c r="K79" s="2"/>
    </row>
    <row r="80" spans="1:11" ht="18">
      <c r="A80" s="2">
        <v>70000</v>
      </c>
      <c r="B80" s="2">
        <v>61700</v>
      </c>
      <c r="C80" s="2">
        <f>(B80/A80)*100</f>
        <v>88.142857142857139</v>
      </c>
      <c r="D80" s="2"/>
      <c r="E80" s="2"/>
      <c r="F80" s="2"/>
      <c r="G80" s="2"/>
      <c r="H80" s="2"/>
      <c r="I80" s="2"/>
      <c r="J80" s="2"/>
      <c r="K80" s="2"/>
    </row>
    <row r="81" spans="1:11" ht="18">
      <c r="A81" s="2">
        <v>80000</v>
      </c>
      <c r="B81" s="2">
        <v>78000</v>
      </c>
      <c r="C81" s="2">
        <f>(B81/A81)*100</f>
        <v>97.5</v>
      </c>
      <c r="D81" s="2"/>
      <c r="E81" s="2"/>
      <c r="F81" s="2"/>
      <c r="G81" s="2"/>
      <c r="H81" s="2"/>
      <c r="I81" s="2"/>
      <c r="J81" s="2"/>
      <c r="K81" s="2"/>
    </row>
    <row r="82" spans="1:11" ht="18">
      <c r="A82" s="2">
        <v>80000</v>
      </c>
      <c r="B82" s="2">
        <v>74400</v>
      </c>
      <c r="C82" s="2">
        <f>(B82/A82)*100</f>
        <v>93</v>
      </c>
      <c r="D82" s="2"/>
      <c r="E82" s="2"/>
      <c r="F82" s="2"/>
      <c r="G82" s="2"/>
      <c r="H82" s="2"/>
      <c r="I82" s="2"/>
      <c r="J82" s="2"/>
      <c r="K82" s="2"/>
    </row>
    <row r="83" spans="1:11" ht="18">
      <c r="A83" s="2">
        <v>80000</v>
      </c>
      <c r="B83" s="2">
        <v>81500</v>
      </c>
      <c r="C83" s="2">
        <f>(B83/A83)*100</f>
        <v>101.875</v>
      </c>
      <c r="D83" s="2"/>
      <c r="E83" s="2"/>
      <c r="F83" s="2"/>
      <c r="G83" s="2"/>
      <c r="H83" s="2"/>
      <c r="I83" s="2"/>
      <c r="J83" s="2"/>
      <c r="K83" s="2"/>
    </row>
    <row r="84" spans="1:11" ht="18">
      <c r="A84" s="2">
        <v>80000</v>
      </c>
      <c r="B84" s="2">
        <v>73400</v>
      </c>
      <c r="C84" s="2">
        <f>(B84/A84)*100</f>
        <v>91.75</v>
      </c>
      <c r="D84" s="2"/>
      <c r="E84" s="2"/>
      <c r="F84" s="2"/>
      <c r="G84" s="2"/>
      <c r="H84" s="2"/>
      <c r="I84" s="2"/>
      <c r="J84" s="2"/>
      <c r="K84" s="2"/>
    </row>
    <row r="85" spans="1:11" ht="18">
      <c r="A85" s="2">
        <v>80000</v>
      </c>
      <c r="B85" s="2">
        <v>80600</v>
      </c>
      <c r="C85" s="2">
        <f>(B85/A85)*100</f>
        <v>100.75</v>
      </c>
      <c r="D85" s="2"/>
      <c r="E85" s="2"/>
      <c r="F85" s="2"/>
      <c r="G85" s="2"/>
      <c r="H85" s="2"/>
      <c r="I85" s="2"/>
      <c r="J85" s="2"/>
      <c r="K85" s="2"/>
    </row>
    <row r="86" spans="1:11" ht="18">
      <c r="A86" s="2">
        <v>80000</v>
      </c>
      <c r="B86" s="2">
        <v>72200</v>
      </c>
      <c r="C86" s="2">
        <f>(B86/A86)*100</f>
        <v>90.25</v>
      </c>
      <c r="D86" s="2"/>
      <c r="E86" s="2"/>
      <c r="F86" s="2"/>
      <c r="G86" s="2"/>
      <c r="H86" s="2"/>
      <c r="I86" s="2"/>
      <c r="J86" s="2"/>
      <c r="K86" s="2"/>
    </row>
    <row r="87" spans="1:11" ht="18">
      <c r="A87" s="2">
        <v>80000</v>
      </c>
      <c r="B87" s="2">
        <v>75200</v>
      </c>
      <c r="C87" s="2">
        <f>(B87/A87)*100</f>
        <v>94</v>
      </c>
      <c r="D87" s="2"/>
      <c r="E87" s="2"/>
      <c r="F87" s="2"/>
      <c r="G87" s="2"/>
      <c r="H87" s="2"/>
      <c r="I87" s="2"/>
      <c r="J87" s="2"/>
      <c r="K87" s="2"/>
    </row>
    <row r="88" spans="1:11" ht="18">
      <c r="A88" s="2">
        <v>80000</v>
      </c>
      <c r="B88" s="2">
        <v>79700</v>
      </c>
      <c r="C88" s="2">
        <f>(B88/A88)*100</f>
        <v>99.625</v>
      </c>
      <c r="D88" s="2"/>
      <c r="E88" s="2"/>
      <c r="F88" s="2"/>
      <c r="G88" s="2"/>
      <c r="H88" s="2"/>
      <c r="I88" s="2"/>
      <c r="J88" s="2"/>
      <c r="K88" s="2"/>
    </row>
    <row r="89" spans="1:11" ht="18">
      <c r="A89" s="2">
        <v>80000</v>
      </c>
      <c r="B89" s="2">
        <v>80300</v>
      </c>
      <c r="C89" s="2">
        <f>(B89/A89)*100</f>
        <v>100.37499999999999</v>
      </c>
      <c r="D89" s="2"/>
      <c r="E89" s="2"/>
      <c r="F89" s="2"/>
      <c r="G89" s="2"/>
      <c r="H89" s="2"/>
      <c r="I89" s="2"/>
      <c r="J89" s="2"/>
      <c r="K89" s="2"/>
    </row>
    <row r="90" spans="1:11" ht="18">
      <c r="A90" s="2">
        <v>90000</v>
      </c>
      <c r="B90" s="2">
        <v>80200</v>
      </c>
      <c r="C90" s="2">
        <f>(B90/A90)*100</f>
        <v>89.111111111111114</v>
      </c>
      <c r="D90" s="2"/>
      <c r="E90" s="2"/>
      <c r="F90" s="2"/>
      <c r="G90" s="2"/>
      <c r="H90" s="2"/>
      <c r="I90" s="2"/>
      <c r="J90" s="2"/>
      <c r="K90" s="2"/>
    </row>
    <row r="91" spans="1:11" ht="18">
      <c r="A91" s="2">
        <v>90000</v>
      </c>
      <c r="B91" s="2">
        <v>90700</v>
      </c>
      <c r="C91" s="2">
        <f>(B91/A91)*100</f>
        <v>100.77777777777779</v>
      </c>
      <c r="D91" s="2"/>
      <c r="E91" s="2"/>
      <c r="F91" s="2"/>
      <c r="G91" s="2"/>
      <c r="H91" s="2"/>
      <c r="I91" s="2"/>
      <c r="J91" s="2"/>
      <c r="K91" s="2"/>
    </row>
    <row r="92" spans="1:11" ht="18">
      <c r="A92" s="2">
        <v>90000</v>
      </c>
      <c r="B92" s="2">
        <v>77100</v>
      </c>
      <c r="C92" s="2">
        <f>(B92/A92)*100</f>
        <v>85.666666666666671</v>
      </c>
      <c r="D92" s="2"/>
      <c r="E92" s="2"/>
      <c r="F92" s="2"/>
      <c r="G92" s="2"/>
      <c r="H92" s="2"/>
      <c r="I92" s="2"/>
      <c r="J92" s="2"/>
      <c r="K92" s="2"/>
    </row>
    <row r="93" spans="1:11" ht="18">
      <c r="A93" s="2">
        <v>90000</v>
      </c>
      <c r="B93" s="2">
        <v>80400</v>
      </c>
      <c r="C93" s="2">
        <f>(B93/A93)*100</f>
        <v>89.333333333333329</v>
      </c>
      <c r="D93" s="2"/>
      <c r="E93" s="2"/>
      <c r="F93" s="2"/>
      <c r="G93" s="2"/>
      <c r="H93" s="2"/>
      <c r="I93" s="2"/>
      <c r="J93" s="2"/>
      <c r="K93" s="2"/>
    </row>
    <row r="94" spans="1:11" ht="18">
      <c r="A94" s="2">
        <v>90000</v>
      </c>
      <c r="B94" s="2">
        <v>93900</v>
      </c>
      <c r="C94" s="2">
        <f>(B94/A94)*100</f>
        <v>104.33333333333333</v>
      </c>
      <c r="D94" s="2"/>
      <c r="E94" s="2"/>
      <c r="F94" s="2"/>
      <c r="G94" s="2"/>
      <c r="H94" s="2"/>
      <c r="I94" s="2"/>
      <c r="J94" s="2"/>
      <c r="K94" s="2"/>
    </row>
    <row r="95" spans="1:11" ht="18">
      <c r="A95" s="2">
        <v>90000</v>
      </c>
      <c r="B95" s="2">
        <v>91500</v>
      </c>
      <c r="C95" s="2">
        <f>(B95/A95)*100</f>
        <v>101.66666666666666</v>
      </c>
      <c r="D95" s="2"/>
      <c r="E95" s="2"/>
      <c r="F95" s="2"/>
      <c r="G95" s="2"/>
      <c r="H95" s="2"/>
      <c r="I95" s="2"/>
      <c r="J95" s="2"/>
      <c r="K95" s="2"/>
    </row>
    <row r="96" spans="1:11" ht="18">
      <c r="A96" s="2">
        <v>100000</v>
      </c>
      <c r="B96" s="2">
        <v>80700</v>
      </c>
      <c r="C96" s="2">
        <f>(B96/A96)*100</f>
        <v>80.7</v>
      </c>
      <c r="D96" s="2"/>
      <c r="E96" s="2"/>
      <c r="F96" s="2"/>
      <c r="G96" s="2"/>
      <c r="H96" s="2"/>
      <c r="I96" s="2"/>
      <c r="J96" s="2"/>
      <c r="K96" s="2"/>
    </row>
    <row r="97" spans="1:11" ht="18">
      <c r="A97" s="2">
        <v>100000</v>
      </c>
      <c r="B97" s="2">
        <v>80300</v>
      </c>
      <c r="C97" s="2">
        <f>(B97/A97)*100</f>
        <v>80.300000000000011</v>
      </c>
      <c r="D97" s="2"/>
      <c r="E97" s="2"/>
      <c r="F97" s="2"/>
      <c r="G97" s="2"/>
      <c r="H97" s="2"/>
      <c r="I97" s="2"/>
      <c r="J97" s="2"/>
      <c r="K97" s="2"/>
    </row>
    <row r="98" spans="1:11" ht="18">
      <c r="A98" s="2">
        <v>100000</v>
      </c>
      <c r="B98" s="2">
        <v>80000</v>
      </c>
      <c r="C98" s="2">
        <f>(B98/A98)*100</f>
        <v>80</v>
      </c>
      <c r="D98" s="2"/>
      <c r="E98" s="2"/>
      <c r="F98" s="2"/>
      <c r="G98" s="2"/>
      <c r="H98" s="2"/>
      <c r="I98" s="2"/>
      <c r="J98" s="2"/>
      <c r="K98" s="2"/>
    </row>
    <row r="99" spans="1:11" ht="18">
      <c r="A99" s="2">
        <v>100000</v>
      </c>
      <c r="B99" s="2">
        <v>99300</v>
      </c>
      <c r="C99" s="2">
        <f>(B99/A99)*100</f>
        <v>99.3</v>
      </c>
      <c r="D99" s="2"/>
      <c r="E99" s="2"/>
      <c r="F99" s="2"/>
      <c r="G99" s="2"/>
      <c r="H99" s="2"/>
      <c r="I99" s="2"/>
      <c r="J99" s="2"/>
      <c r="K99" s="2"/>
    </row>
    <row r="100" spans="1:11" ht="18">
      <c r="A100" s="2">
        <v>100000</v>
      </c>
      <c r="B100" s="2">
        <v>82400</v>
      </c>
      <c r="C100" s="2">
        <f>(B100/A100)*100</f>
        <v>82.399999999999991</v>
      </c>
      <c r="D100" s="2"/>
      <c r="E100" s="2"/>
      <c r="F100" s="2"/>
      <c r="G100" s="2"/>
      <c r="H100" s="2"/>
      <c r="I100" s="2"/>
      <c r="J100" s="2"/>
      <c r="K100" s="2"/>
    </row>
    <row r="101" spans="1:11" ht="18">
      <c r="A101" s="2">
        <v>100000</v>
      </c>
      <c r="B101" s="2">
        <v>91800</v>
      </c>
      <c r="C101" s="2">
        <f>(B101/A101)*100</f>
        <v>91.8</v>
      </c>
      <c r="D101" s="2"/>
      <c r="E101" s="2"/>
      <c r="F101" s="2"/>
      <c r="G101" s="2"/>
      <c r="H101" s="2"/>
      <c r="I101" s="2"/>
      <c r="J101" s="2"/>
      <c r="K101" s="2"/>
    </row>
    <row r="102" spans="1:11" ht="18">
      <c r="A102" s="2">
        <v>100000</v>
      </c>
      <c r="B102" s="2">
        <v>99700</v>
      </c>
      <c r="C102" s="2">
        <f>(B102/A102)*100</f>
        <v>99.7</v>
      </c>
      <c r="D102" s="2"/>
      <c r="E102" s="2"/>
      <c r="F102" s="2"/>
      <c r="G102" s="2"/>
      <c r="H102" s="2"/>
      <c r="I102" s="2"/>
      <c r="J102" s="2"/>
      <c r="K102" s="2"/>
    </row>
    <row r="103" spans="1:11" ht="18">
      <c r="C103" s="2"/>
    </row>
    <row r="104" spans="1:11" ht="18">
      <c r="C104" s="2"/>
    </row>
    <row r="105" spans="1:11" ht="18">
      <c r="C105" s="2"/>
    </row>
    <row r="106" spans="1:11" ht="18">
      <c r="C106" s="2"/>
    </row>
    <row r="107" spans="1:11" ht="18">
      <c r="C107" s="2"/>
    </row>
    <row r="108" spans="1:11" ht="18">
      <c r="C108" s="2"/>
    </row>
    <row r="109" spans="1:11" ht="18">
      <c r="C109" s="2"/>
    </row>
    <row r="110" spans="1:11" ht="18">
      <c r="C110" s="2"/>
    </row>
    <row r="111" spans="1:11" ht="18">
      <c r="C111" s="2"/>
    </row>
    <row r="112" spans="1:11" ht="18">
      <c r="C112" s="2"/>
    </row>
    <row r="113" spans="3:3" ht="18">
      <c r="C113" s="2"/>
    </row>
    <row r="114" spans="3:3" ht="18">
      <c r="C114" s="2"/>
    </row>
    <row r="115" spans="3:3" ht="18">
      <c r="C115" s="2"/>
    </row>
    <row r="116" spans="3:3" ht="18">
      <c r="C116" s="2"/>
    </row>
    <row r="117" spans="3:3" ht="18">
      <c r="C117" s="2"/>
    </row>
    <row r="118" spans="3:3" ht="18">
      <c r="C118" s="2"/>
    </row>
    <row r="119" spans="3:3" ht="18">
      <c r="C119" s="2"/>
    </row>
    <row r="120" spans="3:3" ht="18">
      <c r="C120" s="2"/>
    </row>
    <row r="121" spans="3:3" ht="18">
      <c r="C121" s="2"/>
    </row>
    <row r="122" spans="3:3" ht="18">
      <c r="C122" s="2"/>
    </row>
    <row r="123" spans="3:3" ht="18">
      <c r="C123" s="2"/>
    </row>
    <row r="124" spans="3:3" ht="18">
      <c r="C124" s="2"/>
    </row>
    <row r="125" spans="3:3" ht="18">
      <c r="C125" s="2"/>
    </row>
    <row r="126" spans="3:3" ht="18">
      <c r="C126" s="2"/>
    </row>
    <row r="127" spans="3:3" ht="18">
      <c r="C127" s="2"/>
    </row>
    <row r="128" spans="3:3" ht="18">
      <c r="C128" s="2"/>
    </row>
    <row r="129" spans="3:3" ht="18">
      <c r="C129" s="2"/>
    </row>
    <row r="130" spans="3:3" ht="18">
      <c r="C130" s="2"/>
    </row>
    <row r="131" spans="3:3" ht="18">
      <c r="C131" s="2"/>
    </row>
    <row r="132" spans="3:3" ht="18">
      <c r="C132" s="2"/>
    </row>
    <row r="133" spans="3:3" ht="18">
      <c r="C133" s="2"/>
    </row>
    <row r="134" spans="3:3" ht="18">
      <c r="C134" s="2"/>
    </row>
    <row r="135" spans="3:3" ht="18">
      <c r="C135" s="2"/>
    </row>
    <row r="136" spans="3:3" ht="18">
      <c r="C136" s="2"/>
    </row>
    <row r="137" spans="3:3" ht="18">
      <c r="C137" s="2"/>
    </row>
    <row r="138" spans="3:3" ht="18">
      <c r="C138" s="2"/>
    </row>
    <row r="139" spans="3:3" ht="18">
      <c r="C139" s="2"/>
    </row>
    <row r="140" spans="3:3" ht="18">
      <c r="C140" s="2"/>
    </row>
    <row r="141" spans="3:3" ht="18">
      <c r="C141" s="2"/>
    </row>
    <row r="142" spans="3:3" ht="18">
      <c r="C142" s="2"/>
    </row>
  </sheetData>
  <sortState xmlns:xlrd2="http://schemas.microsoft.com/office/spreadsheetml/2017/richdata2" ref="A1:K142">
    <sortCondition ref="A1:A142"/>
  </sortState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E314-E8C9-3248-AD9E-1108D1400378}">
  <dimension ref="A1:F242"/>
  <sheetViews>
    <sheetView tabSelected="1" workbookViewId="0">
      <selection activeCell="E10" sqref="E10"/>
    </sheetView>
  </sheetViews>
  <sheetFormatPr baseColWidth="10" defaultRowHeight="17"/>
  <sheetData>
    <row r="1" spans="1:6">
      <c r="A1" t="s">
        <v>65</v>
      </c>
      <c r="B1" t="s">
        <v>43</v>
      </c>
      <c r="C1" t="s">
        <v>34</v>
      </c>
      <c r="D1" t="s">
        <v>66</v>
      </c>
      <c r="E1" t="s">
        <v>45</v>
      </c>
      <c r="F1" t="s">
        <v>46</v>
      </c>
    </row>
    <row r="2" spans="1:6">
      <c r="A2">
        <v>1529</v>
      </c>
      <c r="B2">
        <v>64</v>
      </c>
      <c r="C2">
        <v>100</v>
      </c>
      <c r="D2">
        <v>61.517099999999999</v>
      </c>
      <c r="E2">
        <v>138.09</v>
      </c>
      <c r="F2">
        <f>(E2/C2)*100</f>
        <v>138.09</v>
      </c>
    </row>
    <row r="3" spans="1:6">
      <c r="A3">
        <v>1529</v>
      </c>
      <c r="B3">
        <v>64</v>
      </c>
      <c r="C3">
        <v>110</v>
      </c>
      <c r="D3">
        <v>61.517099999999999</v>
      </c>
      <c r="E3">
        <v>138.09</v>
      </c>
      <c r="F3">
        <f t="shared" ref="F3:F28" si="0">(E3/C3)*100</f>
        <v>125.53636363636365</v>
      </c>
    </row>
    <row r="4" spans="1:6">
      <c r="A4">
        <v>1529</v>
      </c>
      <c r="B4">
        <v>64</v>
      </c>
      <c r="C4">
        <v>120</v>
      </c>
      <c r="D4">
        <v>61.517099999999999</v>
      </c>
      <c r="E4">
        <v>138.09</v>
      </c>
      <c r="F4">
        <f t="shared" si="0"/>
        <v>115.07499999999999</v>
      </c>
    </row>
    <row r="5" spans="1:6">
      <c r="A5">
        <v>1700</v>
      </c>
      <c r="B5">
        <v>64</v>
      </c>
      <c r="C5">
        <v>130</v>
      </c>
      <c r="D5">
        <v>61.230600000000003</v>
      </c>
      <c r="E5">
        <v>168.19</v>
      </c>
      <c r="F5">
        <f t="shared" si="0"/>
        <v>129.37692307692308</v>
      </c>
    </row>
    <row r="6" spans="1:6">
      <c r="A6">
        <v>1869</v>
      </c>
      <c r="B6">
        <v>64</v>
      </c>
      <c r="C6">
        <v>140</v>
      </c>
      <c r="D6">
        <v>61.230600000000003</v>
      </c>
      <c r="E6">
        <v>183.34</v>
      </c>
      <c r="F6">
        <f t="shared" si="0"/>
        <v>130.95714285714286</v>
      </c>
    </row>
    <row r="7" spans="1:6">
      <c r="A7">
        <v>1869</v>
      </c>
      <c r="B7">
        <v>64</v>
      </c>
      <c r="C7">
        <v>150</v>
      </c>
      <c r="D7">
        <v>60.944099999999999</v>
      </c>
      <c r="E7">
        <v>183.34</v>
      </c>
      <c r="F7">
        <f t="shared" si="0"/>
        <v>122.22666666666666</v>
      </c>
    </row>
    <row r="8" spans="1:6">
      <c r="A8">
        <v>1959</v>
      </c>
      <c r="B8">
        <v>64</v>
      </c>
      <c r="C8">
        <v>160</v>
      </c>
      <c r="D8">
        <v>60.944099999999999</v>
      </c>
      <c r="E8">
        <v>176.71</v>
      </c>
      <c r="F8">
        <f t="shared" si="0"/>
        <v>110.44374999999999</v>
      </c>
    </row>
    <row r="9" spans="1:6">
      <c r="A9">
        <v>2034</v>
      </c>
      <c r="B9">
        <v>64</v>
      </c>
      <c r="C9">
        <v>170</v>
      </c>
      <c r="D9">
        <v>60.944099999999999</v>
      </c>
      <c r="E9">
        <v>213.41</v>
      </c>
      <c r="F9">
        <f t="shared" si="0"/>
        <v>125.53529411764706</v>
      </c>
    </row>
    <row r="10" spans="1:6">
      <c r="A10">
        <v>2834</v>
      </c>
      <c r="B10">
        <v>64</v>
      </c>
      <c r="C10">
        <v>180</v>
      </c>
      <c r="D10">
        <v>60.944099999999999</v>
      </c>
      <c r="F10">
        <f t="shared" si="0"/>
        <v>0</v>
      </c>
    </row>
    <row r="11" spans="1:6">
      <c r="A11">
        <v>2789</v>
      </c>
      <c r="B11">
        <v>64</v>
      </c>
      <c r="C11">
        <v>190</v>
      </c>
      <c r="D11">
        <v>63.861699999999999</v>
      </c>
      <c r="F11">
        <f t="shared" si="0"/>
        <v>0</v>
      </c>
    </row>
    <row r="12" spans="1:6">
      <c r="A12">
        <v>2789</v>
      </c>
      <c r="B12">
        <v>64</v>
      </c>
      <c r="C12">
        <v>200</v>
      </c>
      <c r="D12">
        <v>63.861699999999999</v>
      </c>
      <c r="F12">
        <f t="shared" si="0"/>
        <v>0</v>
      </c>
    </row>
    <row r="13" spans="1:6">
      <c r="A13">
        <v>2924</v>
      </c>
      <c r="B13">
        <v>64</v>
      </c>
      <c r="C13">
        <v>210</v>
      </c>
      <c r="D13">
        <v>63.861699999999999</v>
      </c>
      <c r="F13">
        <f t="shared" si="0"/>
        <v>0</v>
      </c>
    </row>
    <row r="14" spans="1:6">
      <c r="A14">
        <v>4110</v>
      </c>
      <c r="B14">
        <v>64</v>
      </c>
      <c r="C14">
        <v>220</v>
      </c>
      <c r="D14">
        <v>63.861699999999999</v>
      </c>
      <c r="F14">
        <f t="shared" si="0"/>
        <v>0</v>
      </c>
    </row>
    <row r="15" spans="1:6">
      <c r="A15">
        <v>4295</v>
      </c>
      <c r="B15">
        <v>64</v>
      </c>
      <c r="C15">
        <v>230</v>
      </c>
      <c r="D15">
        <v>68.093999999999994</v>
      </c>
      <c r="F15">
        <f t="shared" si="0"/>
        <v>0</v>
      </c>
    </row>
    <row r="16" spans="1:6">
      <c r="A16">
        <v>4304</v>
      </c>
      <c r="B16">
        <v>64</v>
      </c>
      <c r="C16">
        <v>240</v>
      </c>
      <c r="D16">
        <v>86.470199999999906</v>
      </c>
      <c r="F16">
        <f t="shared" si="0"/>
        <v>0</v>
      </c>
    </row>
    <row r="17" spans="1:6">
      <c r="A17">
        <v>4404</v>
      </c>
      <c r="B17">
        <v>64</v>
      </c>
      <c r="C17">
        <v>250</v>
      </c>
      <c r="D17">
        <v>81.079299999999904</v>
      </c>
      <c r="F17">
        <f t="shared" si="0"/>
        <v>0</v>
      </c>
    </row>
    <row r="18" spans="1:6">
      <c r="A18">
        <v>4960</v>
      </c>
      <c r="B18">
        <v>64</v>
      </c>
      <c r="C18">
        <v>260</v>
      </c>
      <c r="D18">
        <v>62.8</v>
      </c>
      <c r="F18">
        <f t="shared" si="0"/>
        <v>0</v>
      </c>
    </row>
    <row r="19" spans="1:6">
      <c r="A19">
        <v>6129</v>
      </c>
      <c r="B19">
        <v>64</v>
      </c>
      <c r="C19">
        <v>270</v>
      </c>
      <c r="D19">
        <v>60.35</v>
      </c>
      <c r="F19">
        <f t="shared" si="0"/>
        <v>0</v>
      </c>
    </row>
    <row r="20" spans="1:6">
      <c r="A20">
        <v>7325</v>
      </c>
      <c r="B20">
        <v>64</v>
      </c>
      <c r="C20">
        <v>280</v>
      </c>
      <c r="D20">
        <v>60</v>
      </c>
      <c r="F20">
        <f t="shared" si="0"/>
        <v>0</v>
      </c>
    </row>
    <row r="21" spans="1:6">
      <c r="A21">
        <v>8270</v>
      </c>
      <c r="B21">
        <v>64</v>
      </c>
      <c r="C21">
        <v>290</v>
      </c>
      <c r="D21">
        <v>60.776000000000003</v>
      </c>
      <c r="F21">
        <f t="shared" si="0"/>
        <v>0</v>
      </c>
    </row>
    <row r="22" spans="1:6">
      <c r="A22">
        <v>9299</v>
      </c>
      <c r="B22">
        <v>64</v>
      </c>
      <c r="C22">
        <v>300</v>
      </c>
      <c r="D22">
        <v>70.796199999999999</v>
      </c>
      <c r="F22">
        <f t="shared" si="0"/>
        <v>0</v>
      </c>
    </row>
    <row r="23" spans="1:6">
      <c r="A23">
        <v>9970</v>
      </c>
      <c r="B23">
        <v>64</v>
      </c>
      <c r="C23">
        <v>310</v>
      </c>
      <c r="D23">
        <v>72.743199999999902</v>
      </c>
      <c r="F23">
        <f t="shared" si="0"/>
        <v>0</v>
      </c>
    </row>
    <row r="24" spans="1:6">
      <c r="A24">
        <v>13120</v>
      </c>
      <c r="B24">
        <v>64</v>
      </c>
      <c r="C24">
        <v>320</v>
      </c>
      <c r="D24">
        <v>80.957699999999903</v>
      </c>
      <c r="F24">
        <f t="shared" si="0"/>
        <v>0</v>
      </c>
    </row>
    <row r="25" spans="1:6">
      <c r="A25">
        <v>14290</v>
      </c>
      <c r="B25">
        <v>64</v>
      </c>
      <c r="C25">
        <v>330</v>
      </c>
      <c r="D25">
        <v>89.738299999999896</v>
      </c>
      <c r="F25">
        <f t="shared" si="0"/>
        <v>0</v>
      </c>
    </row>
    <row r="26" spans="1:6">
      <c r="A26">
        <v>17780</v>
      </c>
      <c r="B26">
        <v>64</v>
      </c>
      <c r="C26">
        <v>340</v>
      </c>
      <c r="D26">
        <v>78.059099999999901</v>
      </c>
      <c r="F26">
        <f t="shared" si="0"/>
        <v>0</v>
      </c>
    </row>
    <row r="27" spans="1:6">
      <c r="A27">
        <v>39299</v>
      </c>
      <c r="B27">
        <v>64</v>
      </c>
      <c r="C27">
        <v>350</v>
      </c>
      <c r="D27">
        <v>98.661199999999994</v>
      </c>
      <c r="F27">
        <f t="shared" si="0"/>
        <v>0</v>
      </c>
    </row>
    <row r="28" spans="1:6">
      <c r="A28">
        <v>78199</v>
      </c>
      <c r="B28">
        <v>64</v>
      </c>
      <c r="C28">
        <v>360</v>
      </c>
      <c r="D28">
        <v>100.1918</v>
      </c>
      <c r="F28">
        <f t="shared" si="0"/>
        <v>0</v>
      </c>
    </row>
    <row r="29" spans="1:6">
      <c r="A29">
        <v>91499</v>
      </c>
      <c r="B29">
        <v>64</v>
      </c>
      <c r="C29">
        <v>370</v>
      </c>
      <c r="D29">
        <v>100.1863</v>
      </c>
    </row>
    <row r="30" spans="1:6">
      <c r="A30">
        <v>21699</v>
      </c>
      <c r="B30">
        <v>64</v>
      </c>
      <c r="C30">
        <v>380</v>
      </c>
      <c r="D30">
        <v>91.3686000000001</v>
      </c>
    </row>
    <row r="31" spans="1:6">
      <c r="A31">
        <v>25900</v>
      </c>
      <c r="B31">
        <v>64</v>
      </c>
      <c r="C31">
        <v>390</v>
      </c>
      <c r="D31">
        <v>87.716999999999999</v>
      </c>
    </row>
    <row r="32" spans="1:6">
      <c r="A32">
        <v>38100</v>
      </c>
      <c r="B32">
        <v>64</v>
      </c>
      <c r="C32">
        <v>400</v>
      </c>
      <c r="D32">
        <v>98.290899999999993</v>
      </c>
    </row>
    <row r="33" spans="1:4">
      <c r="A33">
        <v>36000</v>
      </c>
      <c r="B33">
        <v>64</v>
      </c>
      <c r="C33">
        <v>410</v>
      </c>
      <c r="D33">
        <v>97.398499999999999</v>
      </c>
    </row>
    <row r="34" spans="1:4">
      <c r="A34">
        <v>29300</v>
      </c>
      <c r="B34">
        <v>69</v>
      </c>
      <c r="C34">
        <v>420</v>
      </c>
      <c r="D34">
        <v>90.28</v>
      </c>
    </row>
    <row r="35" spans="1:4">
      <c r="A35">
        <v>24599</v>
      </c>
      <c r="B35">
        <v>126</v>
      </c>
      <c r="C35">
        <v>430</v>
      </c>
      <c r="D35">
        <v>63.871799999999901</v>
      </c>
    </row>
    <row r="36" spans="1:4">
      <c r="A36">
        <v>24599</v>
      </c>
      <c r="B36">
        <v>128</v>
      </c>
      <c r="C36">
        <v>440</v>
      </c>
      <c r="D36">
        <v>63.537399999999899</v>
      </c>
    </row>
    <row r="37" spans="1:4">
      <c r="A37">
        <v>24599</v>
      </c>
      <c r="B37">
        <v>128</v>
      </c>
      <c r="C37">
        <v>450</v>
      </c>
      <c r="D37">
        <v>64.279699999999906</v>
      </c>
    </row>
    <row r="38" spans="1:4">
      <c r="A38">
        <v>25299</v>
      </c>
      <c r="B38">
        <v>128</v>
      </c>
      <c r="C38">
        <v>460</v>
      </c>
      <c r="D38">
        <v>67.179099999999906</v>
      </c>
    </row>
    <row r="39" spans="1:4">
      <c r="A39">
        <v>30000</v>
      </c>
      <c r="B39">
        <v>128</v>
      </c>
      <c r="C39">
        <v>470</v>
      </c>
      <c r="D39">
        <v>75.063999999999893</v>
      </c>
    </row>
    <row r="40" spans="1:4">
      <c r="A40">
        <v>30300</v>
      </c>
      <c r="B40">
        <v>128</v>
      </c>
      <c r="C40">
        <v>480</v>
      </c>
      <c r="D40">
        <v>74.895799999999994</v>
      </c>
    </row>
    <row r="41" spans="1:4">
      <c r="A41">
        <v>38300</v>
      </c>
      <c r="B41">
        <v>128</v>
      </c>
      <c r="C41">
        <v>490</v>
      </c>
      <c r="D41">
        <v>90.697999999999894</v>
      </c>
    </row>
    <row r="42" spans="1:4">
      <c r="A42">
        <v>41999</v>
      </c>
      <c r="B42">
        <v>128</v>
      </c>
      <c r="C42">
        <v>500</v>
      </c>
      <c r="D42">
        <v>92.174800000000005</v>
      </c>
    </row>
    <row r="43" spans="1:4">
      <c r="A43">
        <v>43099</v>
      </c>
      <c r="B43">
        <v>128</v>
      </c>
      <c r="C43">
        <v>510</v>
      </c>
      <c r="D43">
        <v>92.708500000000001</v>
      </c>
    </row>
    <row r="44" spans="1:4">
      <c r="A44">
        <v>58700</v>
      </c>
      <c r="B44">
        <v>128</v>
      </c>
      <c r="C44">
        <v>520</v>
      </c>
      <c r="D44">
        <v>99.947299999999998</v>
      </c>
    </row>
    <row r="45" spans="1:4">
      <c r="A45">
        <v>70799</v>
      </c>
      <c r="B45">
        <v>128</v>
      </c>
      <c r="C45">
        <v>530</v>
      </c>
      <c r="D45">
        <v>100.20480000000001</v>
      </c>
    </row>
    <row r="46" spans="1:4">
      <c r="A46">
        <v>73899</v>
      </c>
      <c r="B46">
        <v>128</v>
      </c>
      <c r="C46">
        <v>540</v>
      </c>
      <c r="D46">
        <v>100.19799999999999</v>
      </c>
    </row>
    <row r="47" spans="1:4">
      <c r="A47">
        <v>80799</v>
      </c>
      <c r="B47">
        <v>128</v>
      </c>
      <c r="C47">
        <v>550</v>
      </c>
      <c r="D47">
        <v>100.1926</v>
      </c>
    </row>
    <row r="48" spans="1:4">
      <c r="A48">
        <v>99800</v>
      </c>
      <c r="B48">
        <v>128</v>
      </c>
      <c r="C48">
        <v>560</v>
      </c>
      <c r="D48">
        <v>100.1961</v>
      </c>
    </row>
    <row r="49" spans="1:4">
      <c r="A49">
        <v>43599</v>
      </c>
      <c r="B49">
        <v>128</v>
      </c>
      <c r="C49">
        <v>570</v>
      </c>
      <c r="D49">
        <v>91.105799999999903</v>
      </c>
    </row>
    <row r="50" spans="1:4">
      <c r="A50">
        <v>42699</v>
      </c>
      <c r="B50">
        <v>128</v>
      </c>
      <c r="C50">
        <v>580</v>
      </c>
      <c r="D50">
        <v>86.712500000000006</v>
      </c>
    </row>
    <row r="51" spans="1:4">
      <c r="A51">
        <v>49799</v>
      </c>
      <c r="B51">
        <v>128</v>
      </c>
      <c r="C51">
        <v>590</v>
      </c>
      <c r="D51">
        <v>96.484300000000005</v>
      </c>
    </row>
    <row r="52" spans="1:4">
      <c r="A52">
        <v>59000</v>
      </c>
      <c r="B52">
        <v>128</v>
      </c>
      <c r="C52">
        <v>600</v>
      </c>
      <c r="D52">
        <v>99.705099999999902</v>
      </c>
    </row>
    <row r="53" spans="1:4">
      <c r="A53">
        <v>57800</v>
      </c>
      <c r="B53">
        <v>128</v>
      </c>
      <c r="C53">
        <v>610</v>
      </c>
      <c r="D53">
        <v>98.246099999999899</v>
      </c>
    </row>
    <row r="54" spans="1:4">
      <c r="A54">
        <v>50199</v>
      </c>
      <c r="B54">
        <v>128</v>
      </c>
      <c r="C54">
        <v>620</v>
      </c>
      <c r="D54">
        <v>95.978199999999802</v>
      </c>
    </row>
    <row r="55" spans="1:4">
      <c r="A55">
        <v>50199</v>
      </c>
      <c r="B55">
        <v>128</v>
      </c>
      <c r="C55">
        <v>630</v>
      </c>
      <c r="D55">
        <v>94.778899999999894</v>
      </c>
    </row>
    <row r="56" spans="1:4">
      <c r="A56">
        <v>50199</v>
      </c>
      <c r="B56">
        <v>128</v>
      </c>
      <c r="C56">
        <v>640</v>
      </c>
      <c r="D56">
        <v>96.389799999999894</v>
      </c>
    </row>
    <row r="57" spans="1:4">
      <c r="A57">
        <v>50599</v>
      </c>
      <c r="B57">
        <v>128</v>
      </c>
      <c r="C57">
        <v>650</v>
      </c>
      <c r="D57">
        <v>96.437699999999893</v>
      </c>
    </row>
    <row r="58" spans="1:4">
      <c r="A58">
        <v>50699</v>
      </c>
      <c r="B58">
        <v>128</v>
      </c>
      <c r="C58">
        <v>660</v>
      </c>
      <c r="D58">
        <v>96.437699999999893</v>
      </c>
    </row>
    <row r="59" spans="1:4">
      <c r="A59">
        <v>51399</v>
      </c>
      <c r="B59">
        <v>128</v>
      </c>
      <c r="C59">
        <v>670</v>
      </c>
      <c r="D59">
        <v>96.184199999999905</v>
      </c>
    </row>
    <row r="60" spans="1:4">
      <c r="A60">
        <v>51599</v>
      </c>
      <c r="B60">
        <v>128</v>
      </c>
      <c r="C60">
        <v>680</v>
      </c>
      <c r="D60">
        <v>96.185199999999895</v>
      </c>
    </row>
    <row r="61" spans="1:4">
      <c r="A61">
        <v>51599</v>
      </c>
      <c r="B61">
        <v>128</v>
      </c>
      <c r="C61">
        <v>690</v>
      </c>
      <c r="D61">
        <v>96.1908999999999</v>
      </c>
    </row>
    <row r="62" spans="1:4">
      <c r="A62">
        <v>42199</v>
      </c>
      <c r="B62">
        <v>256</v>
      </c>
      <c r="C62">
        <v>700</v>
      </c>
      <c r="D62">
        <v>71.106800000000007</v>
      </c>
    </row>
    <row r="63" spans="1:4">
      <c r="A63">
        <v>42399</v>
      </c>
      <c r="B63">
        <v>256</v>
      </c>
      <c r="C63">
        <v>710</v>
      </c>
      <c r="D63">
        <v>71.313699999999997</v>
      </c>
    </row>
    <row r="64" spans="1:4">
      <c r="A64">
        <v>42499</v>
      </c>
      <c r="B64">
        <v>256</v>
      </c>
      <c r="C64">
        <v>720</v>
      </c>
      <c r="D64">
        <v>72.506600000000006</v>
      </c>
    </row>
    <row r="65" spans="1:4">
      <c r="A65">
        <v>42499</v>
      </c>
      <c r="B65">
        <v>256</v>
      </c>
      <c r="C65">
        <v>730</v>
      </c>
      <c r="D65">
        <v>73.125100000000003</v>
      </c>
    </row>
    <row r="66" spans="1:4">
      <c r="A66">
        <v>45999</v>
      </c>
      <c r="B66">
        <v>256</v>
      </c>
      <c r="C66">
        <v>740</v>
      </c>
      <c r="D66">
        <v>74.567999999999998</v>
      </c>
    </row>
    <row r="67" spans="1:4">
      <c r="A67">
        <v>51699</v>
      </c>
      <c r="B67">
        <v>256</v>
      </c>
      <c r="C67">
        <v>750</v>
      </c>
      <c r="D67">
        <v>90.188700000000097</v>
      </c>
    </row>
    <row r="68" spans="1:4">
      <c r="A68">
        <v>52799</v>
      </c>
      <c r="B68">
        <v>256</v>
      </c>
      <c r="C68">
        <v>760</v>
      </c>
      <c r="D68">
        <v>93.154700000000105</v>
      </c>
    </row>
    <row r="69" spans="1:4">
      <c r="A69">
        <v>52899</v>
      </c>
      <c r="B69">
        <v>256</v>
      </c>
      <c r="C69">
        <v>770</v>
      </c>
      <c r="D69">
        <v>93.590400000000102</v>
      </c>
    </row>
    <row r="70" spans="1:4">
      <c r="A70">
        <v>50299</v>
      </c>
      <c r="B70">
        <v>256</v>
      </c>
      <c r="C70">
        <v>780</v>
      </c>
      <c r="D70">
        <v>82.997</v>
      </c>
    </row>
    <row r="71" spans="1:4">
      <c r="A71">
        <v>51200</v>
      </c>
      <c r="B71">
        <v>256</v>
      </c>
      <c r="C71">
        <v>790</v>
      </c>
      <c r="D71">
        <v>82.443700000000007</v>
      </c>
    </row>
    <row r="72" spans="1:4">
      <c r="A72">
        <v>53700</v>
      </c>
      <c r="B72">
        <v>256</v>
      </c>
      <c r="C72">
        <v>800</v>
      </c>
      <c r="D72">
        <v>81.8613</v>
      </c>
    </row>
    <row r="73" spans="1:4">
      <c r="A73">
        <v>54600</v>
      </c>
      <c r="B73">
        <v>256</v>
      </c>
      <c r="C73">
        <v>810</v>
      </c>
      <c r="D73">
        <v>80.735299999999896</v>
      </c>
    </row>
    <row r="74" spans="1:4">
      <c r="A74">
        <v>54600</v>
      </c>
      <c r="B74">
        <v>256</v>
      </c>
      <c r="C74">
        <v>820</v>
      </c>
      <c r="D74">
        <v>80.877999999999901</v>
      </c>
    </row>
    <row r="75" spans="1:4">
      <c r="A75">
        <v>58700</v>
      </c>
      <c r="B75">
        <v>256</v>
      </c>
      <c r="C75">
        <v>830</v>
      </c>
      <c r="D75">
        <v>92.981899999999996</v>
      </c>
    </row>
    <row r="76" spans="1:4">
      <c r="A76">
        <v>54600</v>
      </c>
      <c r="B76">
        <v>256</v>
      </c>
      <c r="C76">
        <v>840</v>
      </c>
      <c r="D76">
        <v>82.429100000000005</v>
      </c>
    </row>
    <row r="77" spans="1:4">
      <c r="A77">
        <v>55300</v>
      </c>
      <c r="B77">
        <v>256</v>
      </c>
      <c r="C77">
        <v>850</v>
      </c>
      <c r="D77">
        <v>87.351599999999905</v>
      </c>
    </row>
    <row r="78" spans="1:4">
      <c r="A78">
        <v>93399</v>
      </c>
      <c r="B78">
        <v>256</v>
      </c>
      <c r="C78">
        <v>860</v>
      </c>
      <c r="D78">
        <v>100.19840000000001</v>
      </c>
    </row>
    <row r="79" spans="1:4">
      <c r="A79">
        <v>57400</v>
      </c>
      <c r="B79">
        <v>256</v>
      </c>
      <c r="C79">
        <v>870</v>
      </c>
      <c r="D79">
        <v>89.716200000000001</v>
      </c>
    </row>
    <row r="80" spans="1:4">
      <c r="A80">
        <v>71699</v>
      </c>
      <c r="B80">
        <v>256</v>
      </c>
      <c r="C80">
        <v>880</v>
      </c>
      <c r="D80">
        <v>97.937799999999896</v>
      </c>
    </row>
    <row r="81" spans="1:4">
      <c r="A81">
        <v>64100</v>
      </c>
      <c r="B81">
        <v>291</v>
      </c>
      <c r="C81">
        <v>890</v>
      </c>
      <c r="D81">
        <v>91.826199999999801</v>
      </c>
    </row>
    <row r="82" spans="1:4">
      <c r="A82">
        <v>40299</v>
      </c>
      <c r="B82">
        <v>512</v>
      </c>
      <c r="C82">
        <v>900</v>
      </c>
      <c r="D82">
        <v>60.118699999999997</v>
      </c>
    </row>
    <row r="83" spans="1:4">
      <c r="A83">
        <v>40799</v>
      </c>
      <c r="B83">
        <v>512</v>
      </c>
      <c r="C83">
        <v>910</v>
      </c>
      <c r="D83">
        <v>60.685199999999902</v>
      </c>
    </row>
    <row r="84" spans="1:4">
      <c r="A84">
        <v>40799</v>
      </c>
      <c r="B84">
        <v>512</v>
      </c>
      <c r="C84">
        <v>920</v>
      </c>
      <c r="D84">
        <v>61.213549999999898</v>
      </c>
    </row>
    <row r="85" spans="1:4">
      <c r="A85">
        <v>40899</v>
      </c>
      <c r="B85">
        <v>512</v>
      </c>
      <c r="C85">
        <v>930</v>
      </c>
      <c r="D85">
        <v>61.612949999999898</v>
      </c>
    </row>
    <row r="86" spans="1:4">
      <c r="A86">
        <v>40799</v>
      </c>
      <c r="B86">
        <v>512</v>
      </c>
      <c r="C86">
        <v>940</v>
      </c>
      <c r="D86">
        <v>61.278049999999901</v>
      </c>
    </row>
    <row r="87" spans="1:4">
      <c r="A87">
        <v>40799</v>
      </c>
      <c r="B87">
        <v>512</v>
      </c>
      <c r="C87">
        <v>950</v>
      </c>
      <c r="D87">
        <v>61.107249999999901</v>
      </c>
    </row>
    <row r="88" spans="1:4">
      <c r="A88">
        <v>40799</v>
      </c>
      <c r="B88">
        <v>512</v>
      </c>
      <c r="C88">
        <v>960</v>
      </c>
      <c r="D88">
        <v>60.941049999999898</v>
      </c>
    </row>
    <row r="89" spans="1:4">
      <c r="A89">
        <v>40799</v>
      </c>
      <c r="B89">
        <v>512</v>
      </c>
      <c r="C89">
        <v>970</v>
      </c>
      <c r="D89">
        <v>60.905949999999898</v>
      </c>
    </row>
    <row r="90" spans="1:4">
      <c r="A90">
        <v>40799</v>
      </c>
      <c r="B90">
        <v>512</v>
      </c>
      <c r="C90">
        <v>980</v>
      </c>
      <c r="D90">
        <v>60.570749999999897</v>
      </c>
    </row>
    <row r="91" spans="1:4">
      <c r="A91">
        <v>49899</v>
      </c>
      <c r="B91">
        <v>512</v>
      </c>
      <c r="C91">
        <v>990</v>
      </c>
      <c r="D91">
        <v>68.784116666666606</v>
      </c>
    </row>
    <row r="92" spans="1:4">
      <c r="A92">
        <v>49899</v>
      </c>
      <c r="B92">
        <v>512</v>
      </c>
      <c r="C92">
        <v>1000</v>
      </c>
      <c r="D92">
        <v>69.576710000000006</v>
      </c>
    </row>
    <row r="93" spans="1:4">
      <c r="A93">
        <v>49899</v>
      </c>
      <c r="B93">
        <v>512</v>
      </c>
      <c r="C93">
        <v>1010</v>
      </c>
      <c r="D93">
        <v>69.596710000000002</v>
      </c>
    </row>
    <row r="94" spans="1:4">
      <c r="A94">
        <v>49899</v>
      </c>
      <c r="B94">
        <v>512</v>
      </c>
      <c r="C94">
        <v>1020</v>
      </c>
      <c r="D94">
        <v>69.308210000000003</v>
      </c>
    </row>
    <row r="95" spans="1:4">
      <c r="A95">
        <v>49899</v>
      </c>
      <c r="B95">
        <v>512</v>
      </c>
      <c r="C95">
        <v>1030</v>
      </c>
      <c r="D95">
        <v>69.269409999999993</v>
      </c>
    </row>
    <row r="96" spans="1:4">
      <c r="A96">
        <v>49899</v>
      </c>
      <c r="B96">
        <v>512</v>
      </c>
      <c r="C96">
        <v>1040</v>
      </c>
      <c r="D96">
        <v>69.269409999999993</v>
      </c>
    </row>
    <row r="97" spans="1:4">
      <c r="A97">
        <v>49899</v>
      </c>
      <c r="B97">
        <v>512</v>
      </c>
      <c r="C97">
        <v>1050</v>
      </c>
      <c r="D97">
        <v>69.37236</v>
      </c>
    </row>
    <row r="98" spans="1:4">
      <c r="A98">
        <v>30800</v>
      </c>
      <c r="B98">
        <v>1024</v>
      </c>
      <c r="C98">
        <v>1060</v>
      </c>
      <c r="D98">
        <v>44.593874999999997</v>
      </c>
    </row>
    <row r="99" spans="1:4">
      <c r="A99">
        <v>30800</v>
      </c>
      <c r="B99">
        <v>1024</v>
      </c>
      <c r="C99">
        <v>1070</v>
      </c>
      <c r="D99">
        <v>44.593874999999997</v>
      </c>
    </row>
    <row r="100" spans="1:4">
      <c r="A100">
        <v>30800</v>
      </c>
      <c r="B100">
        <v>1024</v>
      </c>
      <c r="C100">
        <v>1080</v>
      </c>
      <c r="D100">
        <v>44.593874999999997</v>
      </c>
    </row>
    <row r="101" spans="1:4">
      <c r="A101">
        <v>30800</v>
      </c>
      <c r="B101">
        <v>1024</v>
      </c>
      <c r="C101">
        <v>1090</v>
      </c>
      <c r="D101">
        <v>44.593874999999997</v>
      </c>
    </row>
    <row r="102" spans="1:4">
      <c r="A102">
        <v>30800</v>
      </c>
      <c r="B102">
        <v>1024</v>
      </c>
      <c r="C102">
        <v>1100</v>
      </c>
      <c r="D102">
        <v>44.593874999999997</v>
      </c>
    </row>
    <row r="103" spans="1:4">
      <c r="A103">
        <v>30800</v>
      </c>
      <c r="B103">
        <v>1024</v>
      </c>
      <c r="C103">
        <v>1110</v>
      </c>
      <c r="D103">
        <v>44.787649999999999</v>
      </c>
    </row>
    <row r="104" spans="1:4">
      <c r="A104">
        <v>30800</v>
      </c>
      <c r="B104">
        <v>1024</v>
      </c>
      <c r="C104">
        <v>1120</v>
      </c>
      <c r="D104">
        <v>46.05545</v>
      </c>
    </row>
    <row r="105" spans="1:4">
      <c r="A105">
        <v>31200</v>
      </c>
      <c r="B105">
        <v>1024</v>
      </c>
      <c r="C105">
        <v>1130</v>
      </c>
      <c r="D105">
        <v>47.399450000000002</v>
      </c>
    </row>
    <row r="106" spans="1:4">
      <c r="A106">
        <v>40099</v>
      </c>
      <c r="B106">
        <v>1024</v>
      </c>
      <c r="C106">
        <v>1140</v>
      </c>
      <c r="D106">
        <v>53.561039999999899</v>
      </c>
    </row>
    <row r="107" spans="1:4">
      <c r="A107">
        <v>40199</v>
      </c>
      <c r="B107">
        <v>1024</v>
      </c>
      <c r="C107">
        <v>1150</v>
      </c>
      <c r="D107">
        <v>53.561039999999899</v>
      </c>
    </row>
    <row r="108" spans="1:4">
      <c r="A108">
        <v>40199</v>
      </c>
      <c r="B108">
        <v>1024</v>
      </c>
      <c r="C108">
        <v>1160</v>
      </c>
      <c r="D108">
        <v>53.561039999999899</v>
      </c>
    </row>
    <row r="109" spans="1:4">
      <c r="A109">
        <v>40199</v>
      </c>
      <c r="B109">
        <v>1024</v>
      </c>
      <c r="C109">
        <v>1170</v>
      </c>
      <c r="D109">
        <v>53.677140000000001</v>
      </c>
    </row>
    <row r="110" spans="1:4">
      <c r="A110">
        <v>40199</v>
      </c>
      <c r="B110">
        <v>1024</v>
      </c>
      <c r="C110">
        <v>1180</v>
      </c>
      <c r="D110">
        <v>53.677140000000001</v>
      </c>
    </row>
    <row r="111" spans="1:4">
      <c r="A111">
        <v>40199</v>
      </c>
      <c r="B111">
        <v>1024</v>
      </c>
      <c r="C111">
        <v>1190</v>
      </c>
      <c r="D111">
        <v>53.677140000000001</v>
      </c>
    </row>
    <row r="112" spans="1:4">
      <c r="A112">
        <v>40299</v>
      </c>
      <c r="B112">
        <v>1024</v>
      </c>
      <c r="C112">
        <v>1200</v>
      </c>
      <c r="D112">
        <v>53.677140000000001</v>
      </c>
    </row>
    <row r="113" spans="1:4">
      <c r="A113">
        <v>40299</v>
      </c>
      <c r="B113">
        <v>1024</v>
      </c>
      <c r="C113">
        <v>1210</v>
      </c>
      <c r="D113">
        <v>53.677140000000001</v>
      </c>
    </row>
    <row r="114" spans="1:4">
      <c r="A114">
        <v>40299</v>
      </c>
      <c r="B114">
        <v>1024</v>
      </c>
      <c r="C114">
        <v>1220</v>
      </c>
      <c r="D114">
        <v>53.677140000000001</v>
      </c>
    </row>
    <row r="115" spans="1:4">
      <c r="A115">
        <v>40299</v>
      </c>
      <c r="B115">
        <v>1024</v>
      </c>
      <c r="C115">
        <v>1230</v>
      </c>
      <c r="D115">
        <v>53.677140000000001</v>
      </c>
    </row>
    <row r="116" spans="1:4">
      <c r="A116">
        <v>40299</v>
      </c>
      <c r="B116">
        <v>1024</v>
      </c>
      <c r="C116">
        <v>1240</v>
      </c>
      <c r="D116">
        <v>53.3891495238095</v>
      </c>
    </row>
    <row r="117" spans="1:4">
      <c r="A117">
        <v>40299</v>
      </c>
      <c r="B117">
        <v>1024</v>
      </c>
      <c r="C117">
        <v>1250</v>
      </c>
      <c r="D117">
        <v>53.451866190476103</v>
      </c>
    </row>
    <row r="118" spans="1:4">
      <c r="A118">
        <v>40299</v>
      </c>
      <c r="B118">
        <v>1024</v>
      </c>
      <c r="C118">
        <v>1260</v>
      </c>
      <c r="D118">
        <v>53.9851211904761</v>
      </c>
    </row>
    <row r="119" spans="1:4">
      <c r="A119">
        <v>40299</v>
      </c>
      <c r="B119">
        <v>1024</v>
      </c>
      <c r="C119">
        <v>1270</v>
      </c>
      <c r="D119">
        <v>54.468023333333299</v>
      </c>
    </row>
    <row r="120" spans="1:4">
      <c r="A120">
        <v>40299</v>
      </c>
      <c r="B120">
        <v>1024</v>
      </c>
      <c r="C120">
        <v>1280</v>
      </c>
      <c r="D120">
        <v>54.468023333333299</v>
      </c>
    </row>
    <row r="121" spans="1:4">
      <c r="A121">
        <v>40299</v>
      </c>
      <c r="B121">
        <v>1024</v>
      </c>
      <c r="C121">
        <v>1290</v>
      </c>
      <c r="D121">
        <v>55.059823333333298</v>
      </c>
    </row>
    <row r="122" spans="1:4">
      <c r="A122">
        <v>40299</v>
      </c>
      <c r="B122">
        <v>1024</v>
      </c>
      <c r="C122">
        <v>1300</v>
      </c>
      <c r="D122">
        <v>55.2043483333333</v>
      </c>
    </row>
    <row r="123" spans="1:4">
      <c r="A123">
        <v>40299</v>
      </c>
      <c r="B123">
        <v>1024</v>
      </c>
      <c r="C123">
        <v>1310</v>
      </c>
      <c r="D123">
        <v>54.6966033333333</v>
      </c>
    </row>
    <row r="124" spans="1:4">
      <c r="A124">
        <v>40299</v>
      </c>
      <c r="B124">
        <v>1024</v>
      </c>
      <c r="C124">
        <v>1320</v>
      </c>
      <c r="D124">
        <v>54.710103333333301</v>
      </c>
    </row>
    <row r="125" spans="1:4">
      <c r="A125">
        <v>40299</v>
      </c>
      <c r="B125">
        <v>1024</v>
      </c>
      <c r="C125">
        <v>1330</v>
      </c>
      <c r="D125">
        <v>55.477260000000001</v>
      </c>
    </row>
    <row r="126" spans="1:4">
      <c r="A126">
        <v>40299</v>
      </c>
      <c r="B126">
        <v>1024</v>
      </c>
      <c r="C126">
        <v>1340</v>
      </c>
      <c r="D126">
        <v>56.604950000000002</v>
      </c>
    </row>
    <row r="127" spans="1:4">
      <c r="A127">
        <v>40299</v>
      </c>
      <c r="B127">
        <v>1024</v>
      </c>
      <c r="C127">
        <v>1350</v>
      </c>
      <c r="D127">
        <v>57.017016666666699</v>
      </c>
    </row>
    <row r="128" spans="1:4">
      <c r="A128">
        <v>40299</v>
      </c>
      <c r="B128">
        <v>1024</v>
      </c>
      <c r="C128">
        <v>1360</v>
      </c>
      <c r="D128">
        <v>57.387416666666603</v>
      </c>
    </row>
    <row r="129" spans="1:4">
      <c r="A129">
        <v>40299</v>
      </c>
      <c r="B129">
        <v>1024</v>
      </c>
      <c r="C129">
        <v>1370</v>
      </c>
      <c r="D129">
        <v>57.387416666666603</v>
      </c>
    </row>
    <row r="130" spans="1:4">
      <c r="A130">
        <v>40299</v>
      </c>
      <c r="B130">
        <v>1024</v>
      </c>
      <c r="C130">
        <v>1380</v>
      </c>
      <c r="D130">
        <v>57.387416666666603</v>
      </c>
    </row>
    <row r="131" spans="1:4">
      <c r="A131">
        <v>40299</v>
      </c>
      <c r="B131">
        <v>1024</v>
      </c>
      <c r="C131">
        <v>1390</v>
      </c>
      <c r="D131">
        <v>57.549216666666702</v>
      </c>
    </row>
    <row r="132" spans="1:4">
      <c r="A132">
        <v>40299</v>
      </c>
      <c r="B132">
        <v>1024</v>
      </c>
      <c r="C132">
        <v>1400</v>
      </c>
      <c r="D132">
        <v>57.645316666666702</v>
      </c>
    </row>
    <row r="133" spans="1:4">
      <c r="A133">
        <v>40399</v>
      </c>
      <c r="B133">
        <v>1024</v>
      </c>
      <c r="C133">
        <v>1410</v>
      </c>
      <c r="D133">
        <v>59.302983333333302</v>
      </c>
    </row>
    <row r="134" spans="1:4">
      <c r="A134">
        <v>46599</v>
      </c>
      <c r="B134">
        <v>1024</v>
      </c>
      <c r="C134">
        <v>1420</v>
      </c>
      <c r="D134">
        <v>62.1038833333333</v>
      </c>
    </row>
    <row r="135" spans="1:4">
      <c r="A135">
        <v>46599</v>
      </c>
      <c r="B135">
        <v>1024</v>
      </c>
      <c r="C135">
        <v>1430</v>
      </c>
      <c r="D135">
        <v>62.1038833333333</v>
      </c>
    </row>
    <row r="136" spans="1:4">
      <c r="A136">
        <v>47199</v>
      </c>
      <c r="B136">
        <v>1024</v>
      </c>
      <c r="C136">
        <v>1440</v>
      </c>
      <c r="D136">
        <v>62.744900000000001</v>
      </c>
    </row>
    <row r="137" spans="1:4">
      <c r="A137">
        <v>49799</v>
      </c>
      <c r="B137">
        <v>1024</v>
      </c>
      <c r="C137">
        <v>1450</v>
      </c>
      <c r="D137">
        <v>63.343299999999999</v>
      </c>
    </row>
    <row r="138" spans="1:4">
      <c r="A138">
        <v>50099</v>
      </c>
      <c r="B138">
        <v>1024</v>
      </c>
      <c r="C138">
        <v>1460</v>
      </c>
      <c r="D138">
        <v>63.864600000000003</v>
      </c>
    </row>
    <row r="139" spans="1:4">
      <c r="A139">
        <v>50099</v>
      </c>
      <c r="B139">
        <v>1024</v>
      </c>
      <c r="C139">
        <v>1470</v>
      </c>
      <c r="D139">
        <v>63.864600000000003</v>
      </c>
    </row>
    <row r="140" spans="1:4">
      <c r="A140">
        <v>50099</v>
      </c>
      <c r="B140">
        <v>1024</v>
      </c>
      <c r="C140">
        <v>1480</v>
      </c>
      <c r="D140">
        <v>63.864600000000003</v>
      </c>
    </row>
    <row r="141" spans="1:4">
      <c r="A141">
        <v>50099</v>
      </c>
      <c r="B141">
        <v>1024</v>
      </c>
      <c r="C141">
        <v>1490</v>
      </c>
      <c r="D141">
        <v>64.142700000000005</v>
      </c>
    </row>
    <row r="142" spans="1:4">
      <c r="A142">
        <v>50099</v>
      </c>
      <c r="B142">
        <v>1024</v>
      </c>
      <c r="C142">
        <v>1500</v>
      </c>
      <c r="D142">
        <v>64.142700000000005</v>
      </c>
    </row>
    <row r="143" spans="1:4">
      <c r="A143">
        <v>50099</v>
      </c>
      <c r="B143">
        <v>1024</v>
      </c>
      <c r="C143">
        <v>1510</v>
      </c>
      <c r="D143">
        <v>64.142700000000005</v>
      </c>
    </row>
    <row r="144" spans="1:4">
      <c r="A144">
        <v>50099</v>
      </c>
      <c r="B144">
        <v>1024</v>
      </c>
      <c r="C144">
        <v>1520</v>
      </c>
      <c r="D144">
        <v>64.6935</v>
      </c>
    </row>
    <row r="145" spans="1:4">
      <c r="A145">
        <v>50099</v>
      </c>
      <c r="B145">
        <v>1024</v>
      </c>
      <c r="C145">
        <v>1530</v>
      </c>
      <c r="D145">
        <v>65.383099999999999</v>
      </c>
    </row>
    <row r="146" spans="1:4">
      <c r="A146">
        <v>50099</v>
      </c>
      <c r="B146">
        <v>1024</v>
      </c>
      <c r="C146">
        <v>1540</v>
      </c>
      <c r="D146">
        <v>65.504999999999995</v>
      </c>
    </row>
    <row r="147" spans="1:4">
      <c r="A147">
        <v>50099</v>
      </c>
      <c r="B147">
        <v>1024</v>
      </c>
      <c r="C147">
        <v>1550</v>
      </c>
      <c r="D147">
        <v>65.504999999999995</v>
      </c>
    </row>
    <row r="148" spans="1:4">
      <c r="A148">
        <v>50199</v>
      </c>
      <c r="B148">
        <v>1024</v>
      </c>
      <c r="C148">
        <v>1560</v>
      </c>
      <c r="D148">
        <v>65.703399999999903</v>
      </c>
    </row>
    <row r="149" spans="1:4">
      <c r="A149">
        <v>50199</v>
      </c>
      <c r="B149">
        <v>1024</v>
      </c>
      <c r="C149">
        <v>1570</v>
      </c>
      <c r="D149">
        <v>65.692599999999999</v>
      </c>
    </row>
    <row r="150" spans="1:4">
      <c r="A150">
        <v>50099</v>
      </c>
      <c r="B150">
        <v>1024</v>
      </c>
      <c r="C150">
        <v>1580</v>
      </c>
      <c r="D150">
        <v>65.594899999999996</v>
      </c>
    </row>
    <row r="151" spans="1:4">
      <c r="A151">
        <v>50199</v>
      </c>
      <c r="B151">
        <v>1024</v>
      </c>
      <c r="C151">
        <v>1590</v>
      </c>
      <c r="D151">
        <v>66.096299999999999</v>
      </c>
    </row>
    <row r="152" spans="1:4">
      <c r="A152">
        <v>50099</v>
      </c>
      <c r="B152">
        <v>1024</v>
      </c>
      <c r="C152">
        <v>1600</v>
      </c>
      <c r="D152">
        <v>65.535699999999906</v>
      </c>
    </row>
    <row r="153" spans="1:4">
      <c r="A153">
        <v>50099</v>
      </c>
      <c r="B153">
        <v>1024</v>
      </c>
      <c r="C153">
        <v>1610</v>
      </c>
      <c r="D153">
        <v>65.182299999999998</v>
      </c>
    </row>
    <row r="154" spans="1:4">
      <c r="A154">
        <v>50199</v>
      </c>
      <c r="B154">
        <v>1024</v>
      </c>
      <c r="C154">
        <v>1620</v>
      </c>
      <c r="D154">
        <v>65.725899999999996</v>
      </c>
    </row>
    <row r="155" spans="1:4">
      <c r="A155">
        <v>50099</v>
      </c>
      <c r="B155">
        <v>1024</v>
      </c>
      <c r="C155">
        <v>1630</v>
      </c>
      <c r="D155">
        <v>65.454899999999995</v>
      </c>
    </row>
    <row r="156" spans="1:4">
      <c r="A156">
        <v>50099</v>
      </c>
      <c r="B156">
        <v>1024</v>
      </c>
      <c r="C156">
        <v>1640</v>
      </c>
      <c r="D156">
        <v>65.358899999999906</v>
      </c>
    </row>
    <row r="157" spans="1:4">
      <c r="A157">
        <v>50099</v>
      </c>
      <c r="B157">
        <v>1024</v>
      </c>
      <c r="C157">
        <v>1650</v>
      </c>
      <c r="D157">
        <v>65.358899999999906</v>
      </c>
    </row>
    <row r="158" spans="1:4">
      <c r="A158">
        <v>50099</v>
      </c>
      <c r="B158">
        <v>1024</v>
      </c>
      <c r="C158">
        <v>1660</v>
      </c>
      <c r="D158">
        <v>65.358899999999906</v>
      </c>
    </row>
    <row r="159" spans="1:4">
      <c r="A159">
        <v>50099</v>
      </c>
      <c r="B159">
        <v>1024</v>
      </c>
      <c r="C159">
        <v>1670</v>
      </c>
      <c r="D159">
        <v>65.358899999999906</v>
      </c>
    </row>
    <row r="160" spans="1:4">
      <c r="A160">
        <v>50199</v>
      </c>
      <c r="B160">
        <v>1024</v>
      </c>
      <c r="C160">
        <v>1680</v>
      </c>
      <c r="D160">
        <v>65.798599999999894</v>
      </c>
    </row>
    <row r="161" spans="1:4">
      <c r="A161">
        <v>50199</v>
      </c>
      <c r="B161">
        <v>1024</v>
      </c>
      <c r="C161">
        <v>1690</v>
      </c>
      <c r="D161">
        <v>65.798599999999894</v>
      </c>
    </row>
    <row r="162" spans="1:4">
      <c r="A162">
        <v>50199</v>
      </c>
      <c r="B162">
        <v>1024</v>
      </c>
      <c r="C162">
        <v>1700</v>
      </c>
      <c r="D162">
        <v>65.798599999999894</v>
      </c>
    </row>
    <row r="163" spans="1:4">
      <c r="A163">
        <v>50199</v>
      </c>
      <c r="B163">
        <v>1024</v>
      </c>
      <c r="C163">
        <v>1710</v>
      </c>
      <c r="D163">
        <v>65.884299999999897</v>
      </c>
    </row>
    <row r="164" spans="1:4">
      <c r="A164">
        <v>50399</v>
      </c>
      <c r="B164">
        <v>1024</v>
      </c>
      <c r="C164">
        <v>1720</v>
      </c>
      <c r="D164">
        <v>67.278099999999895</v>
      </c>
    </row>
    <row r="165" spans="1:4">
      <c r="A165">
        <v>50399</v>
      </c>
      <c r="B165">
        <v>1024</v>
      </c>
      <c r="C165">
        <v>1730</v>
      </c>
      <c r="D165">
        <v>67.291699999999906</v>
      </c>
    </row>
    <row r="166" spans="1:4">
      <c r="A166">
        <v>51499</v>
      </c>
      <c r="B166">
        <v>1024</v>
      </c>
      <c r="C166">
        <v>1740</v>
      </c>
      <c r="D166">
        <v>72.289499999999904</v>
      </c>
    </row>
    <row r="167" spans="1:4">
      <c r="A167">
        <v>51499</v>
      </c>
      <c r="B167">
        <v>1024</v>
      </c>
      <c r="C167">
        <v>1750</v>
      </c>
      <c r="D167">
        <v>72.752499999999898</v>
      </c>
    </row>
    <row r="168" spans="1:4">
      <c r="A168">
        <v>51600</v>
      </c>
      <c r="B168">
        <v>1024</v>
      </c>
      <c r="C168">
        <v>1760</v>
      </c>
      <c r="D168">
        <v>73.093099999999893</v>
      </c>
    </row>
    <row r="169" spans="1:4">
      <c r="A169">
        <v>59800</v>
      </c>
      <c r="B169">
        <v>1024</v>
      </c>
      <c r="C169">
        <v>1770</v>
      </c>
      <c r="D169">
        <v>75.266099999999895</v>
      </c>
    </row>
    <row r="170" spans="1:4">
      <c r="A170">
        <v>59900</v>
      </c>
      <c r="B170">
        <v>1024</v>
      </c>
      <c r="C170">
        <v>1780</v>
      </c>
      <c r="D170">
        <v>75.9528999999999</v>
      </c>
    </row>
    <row r="171" spans="1:4">
      <c r="A171">
        <v>60000</v>
      </c>
      <c r="B171">
        <v>1024</v>
      </c>
      <c r="C171">
        <v>1790</v>
      </c>
      <c r="D171">
        <v>76.076999999999899</v>
      </c>
    </row>
    <row r="172" spans="1:4">
      <c r="A172">
        <v>60000</v>
      </c>
      <c r="B172">
        <v>1024</v>
      </c>
      <c r="C172">
        <v>1800</v>
      </c>
      <c r="D172">
        <v>76.076999999999899</v>
      </c>
    </row>
    <row r="173" spans="1:4">
      <c r="A173">
        <v>60000</v>
      </c>
      <c r="B173">
        <v>1024</v>
      </c>
      <c r="C173">
        <v>1810</v>
      </c>
      <c r="D173">
        <v>76.072049999999905</v>
      </c>
    </row>
    <row r="174" spans="1:4">
      <c r="A174">
        <v>59800</v>
      </c>
      <c r="B174">
        <v>1024</v>
      </c>
      <c r="C174">
        <v>1820</v>
      </c>
      <c r="D174">
        <v>75.852599999999896</v>
      </c>
    </row>
    <row r="175" spans="1:4">
      <c r="A175">
        <v>59800</v>
      </c>
      <c r="B175">
        <v>1024</v>
      </c>
      <c r="C175">
        <v>1830</v>
      </c>
      <c r="D175">
        <v>75.852599999999896</v>
      </c>
    </row>
    <row r="176" spans="1:4">
      <c r="A176">
        <v>59800</v>
      </c>
      <c r="B176">
        <v>1024</v>
      </c>
      <c r="C176">
        <v>1840</v>
      </c>
      <c r="D176">
        <v>75.852599999999896</v>
      </c>
    </row>
    <row r="177" spans="1:4">
      <c r="A177">
        <v>60000</v>
      </c>
      <c r="B177">
        <v>1024</v>
      </c>
      <c r="C177">
        <v>1850</v>
      </c>
      <c r="D177">
        <v>76.4846</v>
      </c>
    </row>
    <row r="178" spans="1:4">
      <c r="A178">
        <v>60000</v>
      </c>
      <c r="B178">
        <v>1024</v>
      </c>
      <c r="C178">
        <v>1860</v>
      </c>
      <c r="D178">
        <v>76.634600000000006</v>
      </c>
    </row>
    <row r="179" spans="1:4">
      <c r="A179">
        <v>60000</v>
      </c>
      <c r="B179">
        <v>1024</v>
      </c>
      <c r="C179">
        <v>1870</v>
      </c>
      <c r="D179">
        <v>76.533000000000001</v>
      </c>
    </row>
    <row r="180" spans="1:4">
      <c r="A180">
        <v>60000</v>
      </c>
      <c r="B180">
        <v>1024</v>
      </c>
      <c r="C180">
        <v>1880</v>
      </c>
      <c r="D180">
        <v>76.629599999999996</v>
      </c>
    </row>
    <row r="181" spans="1:4">
      <c r="A181">
        <v>60000</v>
      </c>
      <c r="B181">
        <v>1024</v>
      </c>
      <c r="C181">
        <v>1890</v>
      </c>
      <c r="D181">
        <v>76.481099999999898</v>
      </c>
    </row>
    <row r="182" spans="1:4">
      <c r="A182">
        <v>60000</v>
      </c>
      <c r="B182">
        <v>1024</v>
      </c>
      <c r="C182">
        <v>1900</v>
      </c>
      <c r="D182">
        <v>76.561799999999906</v>
      </c>
    </row>
    <row r="183" spans="1:4">
      <c r="A183">
        <v>60000</v>
      </c>
      <c r="B183">
        <v>1024</v>
      </c>
      <c r="C183">
        <v>1910</v>
      </c>
      <c r="D183">
        <v>77.003799999999899</v>
      </c>
    </row>
    <row r="184" spans="1:4">
      <c r="A184">
        <v>60000</v>
      </c>
      <c r="B184">
        <v>1024</v>
      </c>
      <c r="C184">
        <v>1920</v>
      </c>
      <c r="D184">
        <v>77.079099999999897</v>
      </c>
    </row>
    <row r="185" spans="1:4">
      <c r="A185">
        <v>60000</v>
      </c>
      <c r="B185">
        <v>1024</v>
      </c>
      <c r="C185">
        <v>1930</v>
      </c>
      <c r="D185">
        <v>76.794099999999901</v>
      </c>
    </row>
    <row r="186" spans="1:4">
      <c r="A186">
        <v>60000</v>
      </c>
      <c r="B186">
        <v>1024</v>
      </c>
      <c r="C186">
        <v>1940</v>
      </c>
      <c r="D186">
        <v>76.6143</v>
      </c>
    </row>
    <row r="187" spans="1:4">
      <c r="A187">
        <v>60000</v>
      </c>
      <c r="B187">
        <v>1024</v>
      </c>
      <c r="C187">
        <v>1950</v>
      </c>
      <c r="D187">
        <v>76.6143</v>
      </c>
    </row>
    <row r="188" spans="1:4">
      <c r="A188">
        <v>60000</v>
      </c>
      <c r="B188">
        <v>1024</v>
      </c>
      <c r="C188">
        <v>1960</v>
      </c>
      <c r="D188">
        <v>76.586500000000001</v>
      </c>
    </row>
    <row r="189" spans="1:4">
      <c r="A189">
        <v>60000</v>
      </c>
      <c r="B189">
        <v>1024</v>
      </c>
      <c r="C189">
        <v>1970</v>
      </c>
      <c r="D189">
        <v>76.609499999999997</v>
      </c>
    </row>
    <row r="190" spans="1:4">
      <c r="A190">
        <v>60000</v>
      </c>
      <c r="B190">
        <v>1024</v>
      </c>
      <c r="C190">
        <v>1980</v>
      </c>
      <c r="D190">
        <v>76.609499999999997</v>
      </c>
    </row>
    <row r="191" spans="1:4">
      <c r="A191">
        <v>60000</v>
      </c>
      <c r="B191">
        <v>1024</v>
      </c>
      <c r="C191">
        <v>1990</v>
      </c>
      <c r="D191">
        <v>76.609499999999997</v>
      </c>
    </row>
    <row r="192" spans="1:4">
      <c r="A192">
        <v>60000</v>
      </c>
      <c r="B192">
        <v>1024</v>
      </c>
      <c r="C192">
        <v>2000</v>
      </c>
      <c r="D192">
        <v>76.609499999999997</v>
      </c>
    </row>
    <row r="193" spans="1:4">
      <c r="A193">
        <v>60000</v>
      </c>
      <c r="B193">
        <v>1024</v>
      </c>
      <c r="C193">
        <v>2010</v>
      </c>
      <c r="D193">
        <v>76.609499999999997</v>
      </c>
    </row>
    <row r="194" spans="1:4">
      <c r="A194">
        <v>60000</v>
      </c>
      <c r="B194">
        <v>1024</v>
      </c>
      <c r="C194">
        <v>2020</v>
      </c>
      <c r="D194">
        <v>76.585400000000007</v>
      </c>
    </row>
    <row r="195" spans="1:4">
      <c r="A195">
        <v>60000</v>
      </c>
      <c r="B195">
        <v>1024</v>
      </c>
      <c r="C195">
        <v>2030</v>
      </c>
      <c r="D195">
        <v>76.488900000000001</v>
      </c>
    </row>
    <row r="196" spans="1:4">
      <c r="A196">
        <v>60000</v>
      </c>
      <c r="B196">
        <v>1024</v>
      </c>
      <c r="C196">
        <v>2040</v>
      </c>
      <c r="D196">
        <v>76.486400000000003</v>
      </c>
    </row>
    <row r="197" spans="1:4">
      <c r="A197">
        <v>60000</v>
      </c>
      <c r="B197">
        <v>1024</v>
      </c>
      <c r="C197">
        <v>2050</v>
      </c>
      <c r="D197">
        <v>76.313299999999998</v>
      </c>
    </row>
    <row r="198" spans="1:4">
      <c r="A198">
        <v>60000</v>
      </c>
      <c r="B198">
        <v>1024</v>
      </c>
      <c r="C198">
        <v>2060</v>
      </c>
      <c r="D198">
        <v>76.313299999999998</v>
      </c>
    </row>
    <row r="199" spans="1:4">
      <c r="A199">
        <v>60000</v>
      </c>
      <c r="B199">
        <v>1024</v>
      </c>
      <c r="C199">
        <v>2070</v>
      </c>
      <c r="D199">
        <v>76.311900000000094</v>
      </c>
    </row>
    <row r="200" spans="1:4">
      <c r="A200">
        <v>60000</v>
      </c>
      <c r="B200">
        <v>1024</v>
      </c>
      <c r="C200">
        <v>2080</v>
      </c>
      <c r="D200">
        <v>76.311900000000094</v>
      </c>
    </row>
    <row r="201" spans="1:4">
      <c r="A201">
        <v>60000</v>
      </c>
      <c r="B201">
        <v>1024</v>
      </c>
      <c r="C201">
        <v>2090</v>
      </c>
      <c r="D201">
        <v>76.311900000000094</v>
      </c>
    </row>
    <row r="202" spans="1:4">
      <c r="A202">
        <v>60000</v>
      </c>
      <c r="B202">
        <v>1024</v>
      </c>
      <c r="C202">
        <v>2100</v>
      </c>
      <c r="D202">
        <v>76.311900000000094</v>
      </c>
    </row>
    <row r="203" spans="1:4">
      <c r="A203">
        <v>60000</v>
      </c>
      <c r="B203">
        <v>1024</v>
      </c>
      <c r="C203">
        <v>2110</v>
      </c>
      <c r="D203">
        <v>76.311900000000094</v>
      </c>
    </row>
    <row r="204" spans="1:4">
      <c r="A204">
        <v>60000</v>
      </c>
      <c r="B204">
        <v>1024</v>
      </c>
      <c r="C204">
        <v>2120</v>
      </c>
      <c r="D204">
        <v>76.397199999999998</v>
      </c>
    </row>
    <row r="205" spans="1:4">
      <c r="A205">
        <v>60000</v>
      </c>
      <c r="B205">
        <v>1024</v>
      </c>
      <c r="C205">
        <v>2130</v>
      </c>
      <c r="D205">
        <v>76.509</v>
      </c>
    </row>
    <row r="206" spans="1:4">
      <c r="A206">
        <v>60000</v>
      </c>
      <c r="B206">
        <v>1024</v>
      </c>
      <c r="C206">
        <v>2140</v>
      </c>
      <c r="D206">
        <v>76.891400000000004</v>
      </c>
    </row>
    <row r="207" spans="1:4">
      <c r="A207">
        <v>60000</v>
      </c>
      <c r="B207">
        <v>1024</v>
      </c>
      <c r="C207">
        <v>2150</v>
      </c>
      <c r="D207">
        <v>77.261200000000002</v>
      </c>
    </row>
    <row r="208" spans="1:4">
      <c r="A208">
        <v>60000</v>
      </c>
      <c r="B208">
        <v>1024</v>
      </c>
      <c r="C208">
        <v>2160</v>
      </c>
      <c r="D208">
        <v>77.366200000000006</v>
      </c>
    </row>
    <row r="209" spans="1:4">
      <c r="A209">
        <v>60000</v>
      </c>
      <c r="B209">
        <v>1024</v>
      </c>
      <c r="C209">
        <v>2170</v>
      </c>
      <c r="D209">
        <v>77.366200000000006</v>
      </c>
    </row>
    <row r="210" spans="1:4">
      <c r="A210">
        <v>60000</v>
      </c>
      <c r="B210">
        <v>1024</v>
      </c>
      <c r="C210">
        <v>2180</v>
      </c>
      <c r="D210">
        <v>77.366200000000006</v>
      </c>
    </row>
    <row r="211" spans="1:4">
      <c r="A211">
        <v>60000</v>
      </c>
      <c r="B211">
        <v>1024</v>
      </c>
      <c r="C211">
        <v>2190</v>
      </c>
      <c r="D211">
        <v>77.366200000000006</v>
      </c>
    </row>
    <row r="212" spans="1:4">
      <c r="A212">
        <v>60000</v>
      </c>
      <c r="B212">
        <v>1024</v>
      </c>
      <c r="C212">
        <v>2200</v>
      </c>
      <c r="D212">
        <v>77.7226</v>
      </c>
    </row>
    <row r="213" spans="1:4">
      <c r="A213">
        <v>60000</v>
      </c>
      <c r="B213">
        <v>1024</v>
      </c>
      <c r="C213">
        <v>2210</v>
      </c>
      <c r="D213">
        <v>77.8172</v>
      </c>
    </row>
    <row r="214" spans="1:4">
      <c r="A214">
        <v>60100</v>
      </c>
      <c r="B214">
        <v>1024</v>
      </c>
      <c r="C214">
        <v>2220</v>
      </c>
      <c r="D214">
        <v>81.876100000000093</v>
      </c>
    </row>
    <row r="215" spans="1:4">
      <c r="A215">
        <v>60100</v>
      </c>
      <c r="B215">
        <v>1024</v>
      </c>
      <c r="C215">
        <v>2230</v>
      </c>
      <c r="D215">
        <v>84.081699999999998</v>
      </c>
    </row>
    <row r="216" spans="1:4">
      <c r="A216">
        <v>60100</v>
      </c>
      <c r="B216">
        <v>1024</v>
      </c>
      <c r="C216">
        <v>2240</v>
      </c>
      <c r="D216">
        <v>84.5304</v>
      </c>
    </row>
    <row r="217" spans="1:4">
      <c r="A217">
        <v>60200</v>
      </c>
      <c r="B217">
        <v>1024</v>
      </c>
      <c r="C217">
        <v>2250</v>
      </c>
      <c r="D217">
        <v>85.519900000000007</v>
      </c>
    </row>
    <row r="218" spans="1:4">
      <c r="A218">
        <v>60200</v>
      </c>
      <c r="B218">
        <v>1024</v>
      </c>
      <c r="C218">
        <v>2260</v>
      </c>
      <c r="D218">
        <v>85.519900000000007</v>
      </c>
    </row>
    <row r="219" spans="1:4">
      <c r="A219">
        <v>60300</v>
      </c>
      <c r="B219">
        <v>1024</v>
      </c>
      <c r="C219">
        <v>2270</v>
      </c>
      <c r="D219">
        <v>85.653899999999993</v>
      </c>
    </row>
    <row r="220" spans="1:4">
      <c r="A220">
        <v>60300</v>
      </c>
      <c r="B220">
        <v>1024</v>
      </c>
      <c r="C220">
        <v>2280</v>
      </c>
      <c r="D220">
        <v>85.653899999999993</v>
      </c>
    </row>
    <row r="221" spans="1:4">
      <c r="A221">
        <v>60300</v>
      </c>
      <c r="B221">
        <v>1024</v>
      </c>
      <c r="C221">
        <v>2290</v>
      </c>
      <c r="D221">
        <v>85.653899999999993</v>
      </c>
    </row>
    <row r="222" spans="1:4">
      <c r="A222">
        <v>60300</v>
      </c>
      <c r="B222">
        <v>1024</v>
      </c>
      <c r="C222">
        <v>2300</v>
      </c>
      <c r="D222">
        <v>85.824399999999997</v>
      </c>
    </row>
    <row r="223" spans="1:4">
      <c r="A223">
        <v>61600</v>
      </c>
      <c r="B223">
        <v>1024</v>
      </c>
      <c r="C223">
        <v>2310</v>
      </c>
      <c r="D223">
        <v>86.2624</v>
      </c>
    </row>
    <row r="224" spans="1:4">
      <c r="A224">
        <v>61600</v>
      </c>
      <c r="B224">
        <v>1024</v>
      </c>
      <c r="C224">
        <v>2320</v>
      </c>
      <c r="D224">
        <v>86.688699999999997</v>
      </c>
    </row>
    <row r="225" spans="1:4">
      <c r="A225">
        <v>61600</v>
      </c>
      <c r="B225">
        <v>1024</v>
      </c>
      <c r="C225">
        <v>2330</v>
      </c>
      <c r="D225">
        <v>87.171499999999995</v>
      </c>
    </row>
    <row r="226" spans="1:4">
      <c r="A226">
        <v>61800</v>
      </c>
      <c r="B226">
        <v>1024</v>
      </c>
      <c r="C226">
        <v>2340</v>
      </c>
      <c r="D226">
        <v>87.763000000000005</v>
      </c>
    </row>
    <row r="227" spans="1:4">
      <c r="A227">
        <v>61800</v>
      </c>
      <c r="B227">
        <v>1024</v>
      </c>
      <c r="C227">
        <v>2350</v>
      </c>
      <c r="D227">
        <v>88.229199999999906</v>
      </c>
    </row>
    <row r="228" spans="1:4">
      <c r="A228">
        <v>62000</v>
      </c>
      <c r="B228">
        <v>1024</v>
      </c>
      <c r="C228">
        <v>2360</v>
      </c>
      <c r="D228">
        <v>88.961099999999902</v>
      </c>
    </row>
    <row r="229" spans="1:4">
      <c r="A229">
        <v>62000</v>
      </c>
      <c r="B229">
        <v>1024</v>
      </c>
      <c r="C229">
        <v>2370</v>
      </c>
      <c r="D229">
        <v>89.104299999999895</v>
      </c>
    </row>
    <row r="230" spans="1:4">
      <c r="A230">
        <v>62600</v>
      </c>
      <c r="B230">
        <v>1024</v>
      </c>
      <c r="C230">
        <v>2380</v>
      </c>
      <c r="D230">
        <v>89.556099999999901</v>
      </c>
    </row>
    <row r="231" spans="1:4">
      <c r="A231">
        <v>71199</v>
      </c>
      <c r="B231">
        <v>1024</v>
      </c>
      <c r="C231">
        <v>2390</v>
      </c>
      <c r="D231">
        <v>90.234099999999899</v>
      </c>
    </row>
    <row r="232" spans="1:4">
      <c r="A232">
        <v>71199</v>
      </c>
      <c r="B232">
        <v>1024</v>
      </c>
      <c r="C232">
        <v>2400</v>
      </c>
      <c r="D232">
        <v>90.234099999999899</v>
      </c>
    </row>
    <row r="233" spans="1:4">
      <c r="A233">
        <v>71299</v>
      </c>
      <c r="B233">
        <v>1024</v>
      </c>
      <c r="C233">
        <v>2410</v>
      </c>
      <c r="D233">
        <v>90.455733333333299</v>
      </c>
    </row>
    <row r="234" spans="1:4">
      <c r="A234">
        <v>71499</v>
      </c>
      <c r="B234">
        <v>1024</v>
      </c>
      <c r="C234">
        <v>2420</v>
      </c>
      <c r="D234">
        <v>90.9586166666666</v>
      </c>
    </row>
    <row r="235" spans="1:4">
      <c r="A235">
        <v>71899</v>
      </c>
      <c r="B235">
        <v>1024</v>
      </c>
      <c r="C235">
        <v>2430</v>
      </c>
      <c r="D235">
        <v>91.281724999999994</v>
      </c>
    </row>
    <row r="236" spans="1:4">
      <c r="A236">
        <v>71899</v>
      </c>
      <c r="B236">
        <v>1024</v>
      </c>
      <c r="C236">
        <v>2440</v>
      </c>
      <c r="D236">
        <v>91.645316666666702</v>
      </c>
    </row>
    <row r="237" spans="1:4">
      <c r="A237">
        <v>71899</v>
      </c>
      <c r="B237">
        <v>1024</v>
      </c>
      <c r="C237">
        <v>2450</v>
      </c>
      <c r="D237">
        <v>91.650716666666696</v>
      </c>
    </row>
    <row r="238" spans="1:4">
      <c r="A238">
        <v>71899</v>
      </c>
      <c r="B238">
        <v>1024</v>
      </c>
      <c r="C238">
        <v>2460</v>
      </c>
      <c r="D238">
        <v>93.4349633333333</v>
      </c>
    </row>
    <row r="239" spans="1:4">
      <c r="A239">
        <v>71899</v>
      </c>
      <c r="B239">
        <v>1024</v>
      </c>
      <c r="C239">
        <v>2470</v>
      </c>
      <c r="D239">
        <v>93.454963333333296</v>
      </c>
    </row>
    <row r="240" spans="1:4">
      <c r="A240">
        <v>72099</v>
      </c>
      <c r="B240">
        <v>1024</v>
      </c>
      <c r="C240">
        <v>2480</v>
      </c>
      <c r="D240">
        <v>94.030463333333302</v>
      </c>
    </row>
    <row r="241" spans="1:4">
      <c r="A241">
        <v>71899</v>
      </c>
      <c r="B241">
        <v>1024</v>
      </c>
      <c r="C241">
        <v>2490</v>
      </c>
      <c r="D241">
        <v>93.939799999999906</v>
      </c>
    </row>
    <row r="242" spans="1:4">
      <c r="A242">
        <v>77799</v>
      </c>
      <c r="B242">
        <v>1024</v>
      </c>
      <c r="C242">
        <v>2500</v>
      </c>
      <c r="D242">
        <v>98.445300000000003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topLeftCell="A26" workbookViewId="0">
      <selection activeCell="G34" sqref="G34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 t="shared" si="0"/>
        <v>75.866669341572049</v>
      </c>
    </row>
    <row r="9" spans="1:7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 t="shared" si="0"/>
        <v>80.326737967914426</v>
      </c>
    </row>
    <row r="12" spans="1:7">
      <c r="A12">
        <v>346.96</v>
      </c>
      <c r="B12">
        <v>279.31</v>
      </c>
      <c r="C12">
        <f t="shared" si="0"/>
        <v>80.502075167166254</v>
      </c>
    </row>
    <row r="13" spans="1:7">
      <c r="A13">
        <v>1790</v>
      </c>
      <c r="B13">
        <v>1454.07</v>
      </c>
      <c r="C13">
        <f t="shared" si="0"/>
        <v>81.232960893854738</v>
      </c>
    </row>
    <row r="14" spans="1:7">
      <c r="A14">
        <v>1810</v>
      </c>
      <c r="B14">
        <v>1484.09</v>
      </c>
      <c r="C14">
        <f t="shared" si="0"/>
        <v>81.993922651933687</v>
      </c>
    </row>
    <row r="15" spans="1:7">
      <c r="A15">
        <v>1810</v>
      </c>
      <c r="B15">
        <v>1484.09</v>
      </c>
      <c r="C15">
        <f t="shared" si="0"/>
        <v>81.993922651933687</v>
      </c>
    </row>
    <row r="16" spans="1:7">
      <c r="A16">
        <v>1720</v>
      </c>
      <c r="B16">
        <v>1421.29</v>
      </c>
      <c r="C16">
        <f t="shared" si="0"/>
        <v>82.633139534883711</v>
      </c>
    </row>
    <row r="17" spans="1:6">
      <c r="A17">
        <v>1750</v>
      </c>
      <c r="B17">
        <v>1461.06</v>
      </c>
      <c r="C17">
        <f t="shared" si="0"/>
        <v>83.489142857142852</v>
      </c>
    </row>
    <row r="18" spans="1:6">
      <c r="A18">
        <v>1770</v>
      </c>
      <c r="B18">
        <v>1478.9</v>
      </c>
      <c r="C18">
        <f t="shared" si="0"/>
        <v>83.55367231638418</v>
      </c>
    </row>
    <row r="19" spans="1:6">
      <c r="A19">
        <v>1780</v>
      </c>
      <c r="B19">
        <v>1489.18</v>
      </c>
      <c r="C19">
        <f t="shared" si="0"/>
        <v>83.661797752808994</v>
      </c>
    </row>
    <row r="20" spans="1:6">
      <c r="A20">
        <v>347.25</v>
      </c>
      <c r="B20">
        <v>292.60000000000002</v>
      </c>
      <c r="C20">
        <f t="shared" si="0"/>
        <v>84.262059035277176</v>
      </c>
    </row>
    <row r="21" spans="1:6">
      <c r="A21">
        <v>1350</v>
      </c>
      <c r="B21">
        <v>1176.01</v>
      </c>
      <c r="C21">
        <f t="shared" si="0"/>
        <v>87.111851851851853</v>
      </c>
    </row>
    <row r="22" spans="1:6">
      <c r="A22">
        <v>347.05</v>
      </c>
      <c r="B22">
        <v>305.18</v>
      </c>
      <c r="C22">
        <f t="shared" si="0"/>
        <v>87.935455986169146</v>
      </c>
    </row>
    <row r="23" spans="1:6">
      <c r="A23">
        <v>409.24</v>
      </c>
      <c r="B23">
        <v>360.56</v>
      </c>
      <c r="C23">
        <f t="shared" si="0"/>
        <v>88.10477959143779</v>
      </c>
    </row>
    <row r="24" spans="1:6">
      <c r="A24">
        <v>346.07</v>
      </c>
      <c r="B24">
        <v>305.18</v>
      </c>
      <c r="C24">
        <f t="shared" si="0"/>
        <v>88.184471349726934</v>
      </c>
    </row>
    <row r="25" spans="1:6">
      <c r="A25">
        <v>694.83</v>
      </c>
      <c r="B25">
        <v>620.79999999999995</v>
      </c>
      <c r="C25">
        <f t="shared" si="0"/>
        <v>89.345595325475273</v>
      </c>
    </row>
    <row r="26" spans="1:6">
      <c r="A26">
        <v>1670</v>
      </c>
      <c r="B26">
        <v>1495.21</v>
      </c>
      <c r="C26">
        <f t="shared" si="0"/>
        <v>89.533532934131742</v>
      </c>
    </row>
    <row r="27" spans="1:6">
      <c r="A27">
        <v>737.48</v>
      </c>
      <c r="B27">
        <v>662.85</v>
      </c>
      <c r="C27">
        <f t="shared" si="0"/>
        <v>89.880403536367098</v>
      </c>
    </row>
    <row r="28" spans="1:6">
      <c r="A28">
        <v>527.83000000000004</v>
      </c>
      <c r="B28">
        <v>485.74</v>
      </c>
      <c r="C28">
        <f t="shared" si="0"/>
        <v>92.025841653562694</v>
      </c>
    </row>
    <row r="29" spans="1:6">
      <c r="A29">
        <v>1090</v>
      </c>
      <c r="B29">
        <v>1006.06</v>
      </c>
      <c r="C29">
        <f t="shared" si="0"/>
        <v>92.299082568807336</v>
      </c>
    </row>
    <row r="30" spans="1:6">
      <c r="A30">
        <v>386.58</v>
      </c>
      <c r="B30">
        <v>356.85</v>
      </c>
      <c r="C30">
        <f t="shared" si="0"/>
        <v>92.30948316001863</v>
      </c>
    </row>
    <row r="31" spans="1:6">
      <c r="A31">
        <v>896.73</v>
      </c>
      <c r="B31">
        <v>828.48</v>
      </c>
      <c r="C31">
        <f t="shared" si="0"/>
        <v>92.389013415409309</v>
      </c>
    </row>
    <row r="32" spans="1:6">
      <c r="A32">
        <v>389.19</v>
      </c>
      <c r="B32">
        <v>362.76</v>
      </c>
      <c r="C32">
        <f t="shared" si="0"/>
        <v>93.208972481307327</v>
      </c>
      <c r="F32">
        <v>27</v>
      </c>
    </row>
    <row r="33" spans="1:6">
      <c r="A33">
        <v>906.36</v>
      </c>
      <c r="B33">
        <v>845.93</v>
      </c>
      <c r="C33">
        <f t="shared" si="0"/>
        <v>93.332671344719529</v>
      </c>
      <c r="F33" t="s">
        <v>32</v>
      </c>
    </row>
    <row r="34" spans="1:6">
      <c r="A34">
        <v>706.58</v>
      </c>
      <c r="B34">
        <v>664.11</v>
      </c>
      <c r="C34">
        <f t="shared" ref="C34:C65" si="1">(B34/A34)*100</f>
        <v>93.989357185315185</v>
      </c>
    </row>
    <row r="35" spans="1:6">
      <c r="A35">
        <v>319.27</v>
      </c>
      <c r="B35">
        <v>300.08999999999997</v>
      </c>
      <c r="C35">
        <f t="shared" si="1"/>
        <v>93.992545494409114</v>
      </c>
    </row>
    <row r="36" spans="1:6">
      <c r="A36">
        <v>319.12</v>
      </c>
      <c r="B36">
        <v>300.08999999999997</v>
      </c>
      <c r="C36">
        <f t="shared" si="1"/>
        <v>94.036725996490347</v>
      </c>
    </row>
    <row r="37" spans="1:6">
      <c r="A37">
        <v>311.01</v>
      </c>
      <c r="B37">
        <v>292.60000000000002</v>
      </c>
      <c r="C37">
        <f t="shared" si="1"/>
        <v>94.080576187260874</v>
      </c>
    </row>
    <row r="38" spans="1:6">
      <c r="A38">
        <v>1570</v>
      </c>
      <c r="B38">
        <v>1479.14</v>
      </c>
      <c r="C38">
        <f t="shared" si="1"/>
        <v>94.212738853503183</v>
      </c>
    </row>
    <row r="39" spans="1:6">
      <c r="A39">
        <v>308.95999999999998</v>
      </c>
      <c r="B39">
        <v>292.60000000000002</v>
      </c>
      <c r="C39">
        <f t="shared" si="1"/>
        <v>94.704816157431395</v>
      </c>
    </row>
    <row r="40" spans="1:6">
      <c r="A40">
        <v>319.04000000000002</v>
      </c>
      <c r="B40">
        <v>305.18</v>
      </c>
      <c r="C40">
        <f t="shared" si="1"/>
        <v>95.655717151454354</v>
      </c>
    </row>
    <row r="41" spans="1:6">
      <c r="A41">
        <v>428.38</v>
      </c>
      <c r="B41">
        <v>410.24</v>
      </c>
      <c r="C41">
        <f t="shared" si="1"/>
        <v>95.765441897380839</v>
      </c>
    </row>
    <row r="42" spans="1:6">
      <c r="A42">
        <v>408.74</v>
      </c>
      <c r="B42">
        <v>401.31</v>
      </c>
      <c r="C42">
        <f t="shared" si="1"/>
        <v>98.182218525223846</v>
      </c>
    </row>
    <row r="43" spans="1:6">
      <c r="A43">
        <v>1070</v>
      </c>
      <c r="B43">
        <v>1069.2</v>
      </c>
      <c r="C43">
        <f t="shared" si="1"/>
        <v>99.925233644859816</v>
      </c>
    </row>
    <row r="44" spans="1:6">
      <c r="A44">
        <v>443</v>
      </c>
      <c r="B44">
        <v>448.06</v>
      </c>
      <c r="C44">
        <f t="shared" si="1"/>
        <v>101.14221218961626</v>
      </c>
    </row>
    <row r="45" spans="1:6">
      <c r="A45">
        <v>668.27</v>
      </c>
      <c r="B45">
        <v>681.23</v>
      </c>
      <c r="C45">
        <f t="shared" si="1"/>
        <v>101.93933589716733</v>
      </c>
    </row>
    <row r="46" spans="1:6">
      <c r="A46">
        <v>426.57</v>
      </c>
      <c r="B46">
        <v>442.55</v>
      </c>
      <c r="C46">
        <f t="shared" si="1"/>
        <v>103.74616123965585</v>
      </c>
    </row>
    <row r="47" spans="1:6">
      <c r="A47">
        <v>1520</v>
      </c>
      <c r="B47">
        <v>1579.54</v>
      </c>
      <c r="C47">
        <f t="shared" si="1"/>
        <v>103.91710526315789</v>
      </c>
    </row>
    <row r="48" spans="1:6">
      <c r="A48">
        <v>487</v>
      </c>
      <c r="B48">
        <v>514.27</v>
      </c>
      <c r="C48">
        <f t="shared" si="1"/>
        <v>105.59958932238193</v>
      </c>
    </row>
    <row r="49" spans="1:3">
      <c r="A49">
        <v>679.74</v>
      </c>
      <c r="B49">
        <v>720.33</v>
      </c>
      <c r="C49">
        <f t="shared" si="1"/>
        <v>105.97140082972902</v>
      </c>
    </row>
    <row r="50" spans="1:3">
      <c r="A50">
        <v>685.02</v>
      </c>
      <c r="B50">
        <v>746.14</v>
      </c>
      <c r="C50">
        <f t="shared" si="1"/>
        <v>108.92236723015387</v>
      </c>
    </row>
    <row r="51" spans="1:3">
      <c r="A51">
        <v>546.25</v>
      </c>
      <c r="B51">
        <v>603.12</v>
      </c>
      <c r="C51">
        <f t="shared" si="1"/>
        <v>110.41098398169336</v>
      </c>
    </row>
    <row r="52" spans="1:3">
      <c r="A52">
        <v>423.51</v>
      </c>
      <c r="B52">
        <v>468.07</v>
      </c>
      <c r="C52">
        <f t="shared" si="1"/>
        <v>110.52159335080636</v>
      </c>
    </row>
    <row r="53" spans="1:3">
      <c r="A53">
        <v>815.01</v>
      </c>
      <c r="B53">
        <v>902.25</v>
      </c>
      <c r="C53">
        <f t="shared" si="1"/>
        <v>110.70416313910259</v>
      </c>
    </row>
    <row r="54" spans="1:3">
      <c r="A54">
        <v>1370</v>
      </c>
      <c r="B54">
        <v>1519.58</v>
      </c>
      <c r="C54">
        <f t="shared" si="1"/>
        <v>110.91824817518247</v>
      </c>
    </row>
    <row r="55" spans="1:3">
      <c r="A55">
        <v>404.32</v>
      </c>
      <c r="B55">
        <v>452.37</v>
      </c>
      <c r="C55">
        <f t="shared" si="1"/>
        <v>111.88415116739216</v>
      </c>
    </row>
    <row r="56" spans="1:3">
      <c r="A56">
        <v>982.06</v>
      </c>
      <c r="B56">
        <v>1122.32</v>
      </c>
      <c r="C56">
        <f t="shared" si="1"/>
        <v>114.28222308209274</v>
      </c>
    </row>
    <row r="57" spans="1:3">
      <c r="A57">
        <v>942.79</v>
      </c>
      <c r="B57">
        <v>1080.24</v>
      </c>
      <c r="C57">
        <f t="shared" si="1"/>
        <v>114.57906850942416</v>
      </c>
    </row>
    <row r="58" spans="1:3">
      <c r="A58">
        <v>376.4</v>
      </c>
      <c r="B58">
        <v>432.29</v>
      </c>
      <c r="C58">
        <f t="shared" si="1"/>
        <v>114.84856535600427</v>
      </c>
    </row>
    <row r="59" spans="1:3">
      <c r="A59">
        <v>405.91</v>
      </c>
      <c r="B59">
        <v>467.35</v>
      </c>
      <c r="C59">
        <f t="shared" si="1"/>
        <v>115.13636027690868</v>
      </c>
    </row>
    <row r="60" spans="1:3">
      <c r="A60">
        <v>576.71</v>
      </c>
      <c r="B60">
        <v>665.91</v>
      </c>
      <c r="C60">
        <f t="shared" si="1"/>
        <v>115.46704582892613</v>
      </c>
    </row>
    <row r="61" spans="1:3">
      <c r="A61">
        <v>375.23</v>
      </c>
      <c r="B61">
        <v>433.83</v>
      </c>
      <c r="C61">
        <f t="shared" si="1"/>
        <v>115.61708818591264</v>
      </c>
    </row>
    <row r="62" spans="1:3">
      <c r="A62">
        <v>375.68</v>
      </c>
      <c r="B62">
        <v>435.42</v>
      </c>
      <c r="C62">
        <f t="shared" si="1"/>
        <v>115.90183134582624</v>
      </c>
    </row>
    <row r="63" spans="1:3">
      <c r="A63">
        <v>404.72</v>
      </c>
      <c r="B63">
        <v>469.24</v>
      </c>
      <c r="C63">
        <f t="shared" si="1"/>
        <v>115.94188574817157</v>
      </c>
    </row>
    <row r="64" spans="1:3">
      <c r="A64">
        <v>961.19</v>
      </c>
      <c r="B64">
        <v>1116.94</v>
      </c>
      <c r="C64">
        <f t="shared" si="1"/>
        <v>116.20387228331548</v>
      </c>
    </row>
    <row r="65" spans="1:3">
      <c r="A65">
        <v>376.92</v>
      </c>
      <c r="B65">
        <v>439.76</v>
      </c>
      <c r="C65">
        <f t="shared" si="1"/>
        <v>116.67197283243127</v>
      </c>
    </row>
    <row r="66" spans="1: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>
      <c r="A67">
        <v>571.39</v>
      </c>
      <c r="B67">
        <v>670.8</v>
      </c>
      <c r="C67">
        <f t="shared" si="2"/>
        <v>117.39792435989429</v>
      </c>
    </row>
    <row r="68" spans="1:3">
      <c r="A68">
        <v>369.82</v>
      </c>
      <c r="B68">
        <v>434.82</v>
      </c>
      <c r="C68">
        <f t="shared" si="2"/>
        <v>117.57611811151372</v>
      </c>
    </row>
    <row r="69" spans="1:3">
      <c r="A69">
        <v>369.33</v>
      </c>
      <c r="B69">
        <v>435.32</v>
      </c>
      <c r="C69">
        <f t="shared" si="2"/>
        <v>117.86748977878862</v>
      </c>
    </row>
    <row r="70" spans="1:3">
      <c r="A70">
        <v>936.89</v>
      </c>
      <c r="B70">
        <v>1106.78</v>
      </c>
      <c r="C70">
        <f t="shared" si="2"/>
        <v>118.13339879815132</v>
      </c>
    </row>
    <row r="71" spans="1:3">
      <c r="A71">
        <v>418.72</v>
      </c>
      <c r="B71">
        <v>501.56</v>
      </c>
      <c r="C71">
        <f t="shared" si="2"/>
        <v>119.78410393580434</v>
      </c>
    </row>
    <row r="72" spans="1:3">
      <c r="A72">
        <v>368.89</v>
      </c>
      <c r="B72">
        <v>442.57</v>
      </c>
      <c r="C72">
        <f t="shared" si="2"/>
        <v>119.9734338149584</v>
      </c>
    </row>
    <row r="73" spans="1:3">
      <c r="A73">
        <v>365.73</v>
      </c>
      <c r="B73">
        <v>441.82</v>
      </c>
      <c r="C73">
        <f t="shared" si="2"/>
        <v>120.80496541164246</v>
      </c>
    </row>
    <row r="74" spans="1:3">
      <c r="A74">
        <v>366.16</v>
      </c>
      <c r="B74">
        <v>443.17</v>
      </c>
      <c r="C74">
        <f t="shared" si="2"/>
        <v>121.03178938169106</v>
      </c>
    </row>
    <row r="75" spans="1:3">
      <c r="A75">
        <v>363.63</v>
      </c>
      <c r="B75">
        <v>440.53</v>
      </c>
      <c r="C75">
        <f t="shared" si="2"/>
        <v>121.14787008772655</v>
      </c>
    </row>
    <row r="76" spans="1:3">
      <c r="A76">
        <v>424.09</v>
      </c>
      <c r="B76">
        <v>513.87</v>
      </c>
      <c r="C76">
        <f t="shared" si="2"/>
        <v>121.17003466245373</v>
      </c>
    </row>
    <row r="77" spans="1:3">
      <c r="A77">
        <v>582.55999999999995</v>
      </c>
      <c r="B77">
        <v>709.4</v>
      </c>
      <c r="C77">
        <f t="shared" si="2"/>
        <v>121.77286459763801</v>
      </c>
    </row>
    <row r="78" spans="1:3">
      <c r="A78">
        <v>421.65</v>
      </c>
      <c r="B78">
        <v>513.87</v>
      </c>
      <c r="C78">
        <f t="shared" si="2"/>
        <v>121.87122020633228</v>
      </c>
    </row>
    <row r="79" spans="1:3">
      <c r="A79">
        <v>608.72</v>
      </c>
      <c r="B79">
        <v>749.99</v>
      </c>
      <c r="C79">
        <f t="shared" si="2"/>
        <v>123.20771454856092</v>
      </c>
    </row>
    <row r="80" spans="1:3">
      <c r="A80">
        <v>359.44</v>
      </c>
      <c r="B80">
        <v>443.08</v>
      </c>
      <c r="C80">
        <f t="shared" si="2"/>
        <v>123.26953038059203</v>
      </c>
    </row>
    <row r="81" spans="1:3">
      <c r="A81">
        <v>407.64</v>
      </c>
      <c r="B81">
        <v>503.81</v>
      </c>
      <c r="C81">
        <f t="shared" si="2"/>
        <v>123.59189480914532</v>
      </c>
    </row>
    <row r="82" spans="1:3">
      <c r="A82">
        <v>585.29</v>
      </c>
      <c r="B82">
        <v>729.11</v>
      </c>
      <c r="C82">
        <f t="shared" si="2"/>
        <v>124.5724341779289</v>
      </c>
    </row>
    <row r="83" spans="1:3">
      <c r="A83">
        <v>570.09</v>
      </c>
      <c r="B83">
        <v>711.21</v>
      </c>
      <c r="C83">
        <f t="shared" si="2"/>
        <v>124.75398621270327</v>
      </c>
    </row>
    <row r="84" spans="1:3">
      <c r="A84">
        <v>344.72</v>
      </c>
      <c r="B84">
        <v>433.66</v>
      </c>
      <c r="C84">
        <f t="shared" si="2"/>
        <v>125.80064980273846</v>
      </c>
    </row>
    <row r="85" spans="1:3">
      <c r="A85">
        <v>566.5</v>
      </c>
      <c r="B85">
        <v>713.51</v>
      </c>
      <c r="C85">
        <f t="shared" si="2"/>
        <v>125.95057369814651</v>
      </c>
    </row>
    <row r="86" spans="1:3">
      <c r="A86">
        <v>876.26</v>
      </c>
      <c r="B86">
        <v>1107.31</v>
      </c>
      <c r="C86">
        <f t="shared" si="2"/>
        <v>126.36774473329832</v>
      </c>
    </row>
    <row r="87" spans="1:3">
      <c r="A87">
        <v>591.39</v>
      </c>
      <c r="B87">
        <v>752</v>
      </c>
      <c r="C87">
        <f t="shared" si="2"/>
        <v>127.1580513705</v>
      </c>
    </row>
    <row r="88" spans="1:3">
      <c r="A88">
        <v>565.66</v>
      </c>
      <c r="B88">
        <v>720.16</v>
      </c>
      <c r="C88">
        <f t="shared" si="2"/>
        <v>127.31322702683592</v>
      </c>
    </row>
    <row r="89" spans="1:3">
      <c r="A89">
        <v>633.29</v>
      </c>
      <c r="B89">
        <v>807.79</v>
      </c>
      <c r="C89">
        <f t="shared" si="2"/>
        <v>127.55451688799759</v>
      </c>
    </row>
    <row r="90" spans="1:3">
      <c r="A90">
        <v>569.02</v>
      </c>
      <c r="B90">
        <v>733.15</v>
      </c>
      <c r="C90">
        <f t="shared" si="2"/>
        <v>128.84432884608626</v>
      </c>
    </row>
    <row r="91" spans="1:3">
      <c r="A91">
        <v>549.91</v>
      </c>
      <c r="B91">
        <v>715.83</v>
      </c>
      <c r="C91">
        <f t="shared" si="2"/>
        <v>130.17220999799969</v>
      </c>
    </row>
    <row r="92" spans="1:3">
      <c r="A92">
        <v>560.67999999999995</v>
      </c>
      <c r="B92">
        <v>734.39</v>
      </c>
      <c r="C92">
        <f t="shared" si="2"/>
        <v>130.98202183063424</v>
      </c>
    </row>
    <row r="93" spans="1:3">
      <c r="A93">
        <v>552.57000000000005</v>
      </c>
      <c r="B93">
        <v>728.82</v>
      </c>
      <c r="C93">
        <f t="shared" si="2"/>
        <v>131.89641131440359</v>
      </c>
    </row>
    <row r="94" spans="1:3">
      <c r="A94">
        <v>375.98</v>
      </c>
      <c r="B94">
        <v>497.47</v>
      </c>
      <c r="C94">
        <f t="shared" si="2"/>
        <v>132.31288898345656</v>
      </c>
    </row>
    <row r="95" spans="1:3">
      <c r="A95">
        <v>835.74</v>
      </c>
      <c r="B95">
        <v>1108.8599999999999</v>
      </c>
      <c r="C95">
        <f t="shared" si="2"/>
        <v>132.68002010194556</v>
      </c>
    </row>
    <row r="96" spans="1:3">
      <c r="A96">
        <v>549.6</v>
      </c>
      <c r="B96">
        <v>729.31</v>
      </c>
      <c r="C96">
        <f t="shared" si="2"/>
        <v>132.69832605531292</v>
      </c>
    </row>
    <row r="97" spans="1:3">
      <c r="A97">
        <v>552.80999999999995</v>
      </c>
      <c r="B97">
        <v>734.15</v>
      </c>
      <c r="C97">
        <f t="shared" si="2"/>
        <v>132.80331397767767</v>
      </c>
    </row>
    <row r="98" spans="1: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>
      <c r="A99">
        <v>866.55</v>
      </c>
      <c r="B99">
        <v>1153.0899999999999</v>
      </c>
      <c r="C99">
        <f t="shared" si="3"/>
        <v>133.06675898678668</v>
      </c>
    </row>
    <row r="100" spans="1:3">
      <c r="A100">
        <v>539.80999999999995</v>
      </c>
      <c r="B100">
        <v>737.23</v>
      </c>
      <c r="C100">
        <f t="shared" si="3"/>
        <v>136.57212722995129</v>
      </c>
    </row>
    <row r="101" spans="1: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workbookViewId="0">
      <selection activeCell="F79" sqref="F79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sheetPr>
    <pageSetUpPr fitToPage="1"/>
  </sheetPr>
  <dimension ref="A1:L17"/>
  <sheetViews>
    <sheetView zoomScale="85" zoomScaleNormal="85" workbookViewId="0">
      <selection activeCell="O34" sqref="O34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>
        <v>299.68</v>
      </c>
      <c r="G2" s="3">
        <v>100</v>
      </c>
      <c r="H2">
        <f>(F2/B2)*100</f>
        <v>99.893333333333331</v>
      </c>
      <c r="I2">
        <f>_xlfn.NORM.DIST(H2,99.0206,31.3256,TRUE)</f>
        <v>0.51111312124171504</v>
      </c>
      <c r="K2" t="s">
        <v>28</v>
      </c>
      <c r="L2">
        <f>AVERAGE(H2:H17)</f>
        <v>99.020578125</v>
      </c>
    </row>
    <row r="3" spans="1:12" ht="18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>
        <v>397.77</v>
      </c>
      <c r="G3" s="3">
        <v>99.43</v>
      </c>
      <c r="H3">
        <f t="shared" ref="H3:H17" si="0">(F3/B3)*100</f>
        <v>99.442499999999995</v>
      </c>
      <c r="I3">
        <f t="shared" ref="I3:I17" si="1">_xlfn.NORM.DIST(H3,99.0206,31.3256,TRUE)</f>
        <v>0.50537287904313644</v>
      </c>
      <c r="K3" t="s">
        <v>29</v>
      </c>
      <c r="L3">
        <f>STDEV(H2:H17)</f>
        <v>31.325564378543682</v>
      </c>
    </row>
    <row r="4" spans="1:12" ht="18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>
        <v>499.85</v>
      </c>
      <c r="G4" s="3">
        <v>55.13</v>
      </c>
      <c r="H4">
        <f t="shared" si="0"/>
        <v>99.97</v>
      </c>
      <c r="I4">
        <f t="shared" si="1"/>
        <v>0.51208908448885704</v>
      </c>
    </row>
    <row r="5" spans="1:12" ht="18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>
        <v>498.97</v>
      </c>
      <c r="G5" s="3">
        <v>60.43</v>
      </c>
      <c r="H5">
        <f t="shared" si="0"/>
        <v>83.161666666666662</v>
      </c>
      <c r="I5">
        <f t="shared" si="1"/>
        <v>0.30633667670319603</v>
      </c>
    </row>
    <row r="6" spans="1:12" ht="18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>
        <v>448.22</v>
      </c>
      <c r="G6" s="3">
        <v>100</v>
      </c>
      <c r="H6">
        <f t="shared" si="0"/>
        <v>64.031428571428577</v>
      </c>
      <c r="I6">
        <f t="shared" si="1"/>
        <v>0.13200756203681971</v>
      </c>
    </row>
    <row r="7" spans="1:12" ht="18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>
        <v>456.25</v>
      </c>
      <c r="G7" s="3">
        <v>73.67</v>
      </c>
      <c r="H7">
        <f t="shared" si="0"/>
        <v>57.03125</v>
      </c>
      <c r="I7">
        <f t="shared" si="1"/>
        <v>9.0054992944837306E-2</v>
      </c>
    </row>
    <row r="8" spans="1:12" ht="18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>
        <v>449.09</v>
      </c>
      <c r="G8" s="3">
        <v>73.72</v>
      </c>
      <c r="H8">
        <f t="shared" si="0"/>
        <v>49.898888888888884</v>
      </c>
      <c r="I8">
        <f t="shared" si="1"/>
        <v>5.8428757675866146E-2</v>
      </c>
    </row>
    <row r="9" spans="1:12" ht="18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>
        <v>434.57</v>
      </c>
      <c r="G9" s="3">
        <v>100</v>
      </c>
      <c r="H9">
        <f t="shared" si="0"/>
        <v>43.457000000000001</v>
      </c>
      <c r="I9">
        <f t="shared" si="1"/>
        <v>3.8052739331444742E-2</v>
      </c>
    </row>
    <row r="10" spans="1:12" ht="18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>
        <v>368.95</v>
      </c>
      <c r="G10" s="3">
        <v>20.68</v>
      </c>
      <c r="H10">
        <f t="shared" si="0"/>
        <v>122.98333333333333</v>
      </c>
      <c r="I10">
        <f t="shared" si="1"/>
        <v>0.77785139002328307</v>
      </c>
    </row>
    <row r="11" spans="1:12" ht="18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>
        <v>375.42</v>
      </c>
      <c r="G11" s="3">
        <v>20.8</v>
      </c>
      <c r="H11">
        <f t="shared" si="0"/>
        <v>93.855000000000004</v>
      </c>
      <c r="I11">
        <f t="shared" si="1"/>
        <v>0.4345112386576212</v>
      </c>
    </row>
    <row r="12" spans="1:12" ht="18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>
        <v>649.94000000000005</v>
      </c>
      <c r="G12" s="3">
        <v>38.9</v>
      </c>
      <c r="H12">
        <f t="shared" si="0"/>
        <v>129.98800000000003</v>
      </c>
      <c r="I12">
        <f t="shared" si="1"/>
        <v>0.83856205557240782</v>
      </c>
    </row>
    <row r="13" spans="1:12" ht="18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>
        <v>831.14</v>
      </c>
      <c r="G13" s="3">
        <v>100</v>
      </c>
      <c r="H13">
        <f t="shared" si="0"/>
        <v>138.52333333333334</v>
      </c>
      <c r="I13">
        <f t="shared" si="1"/>
        <v>0.89635219953852396</v>
      </c>
    </row>
    <row r="14" spans="1:12" ht="18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>
        <v>853.64</v>
      </c>
      <c r="G14" s="3">
        <v>59.12</v>
      </c>
      <c r="H14">
        <f t="shared" si="0"/>
        <v>121.94857142857143</v>
      </c>
      <c r="I14">
        <f t="shared" si="1"/>
        <v>0.76789264812317226</v>
      </c>
    </row>
    <row r="15" spans="1:12" ht="18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>
        <v>1045.8599999999999</v>
      </c>
      <c r="G15" s="3">
        <v>63.7</v>
      </c>
      <c r="H15">
        <f t="shared" si="0"/>
        <v>130.73249999999999</v>
      </c>
      <c r="I15">
        <f t="shared" si="1"/>
        <v>0.84431027458297736</v>
      </c>
    </row>
    <row r="16" spans="1:12" ht="18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>
        <v>1105.24</v>
      </c>
      <c r="G16" s="3">
        <v>67.53</v>
      </c>
      <c r="H16">
        <f t="shared" si="0"/>
        <v>122.80444444444444</v>
      </c>
      <c r="I16">
        <f t="shared" si="1"/>
        <v>0.77614736907321835</v>
      </c>
    </row>
    <row r="17" spans="1:9" ht="18">
      <c r="A17" s="3">
        <v>1024</v>
      </c>
      <c r="B17" s="3">
        <v>1000</v>
      </c>
      <c r="C17" s="3">
        <v>100000</v>
      </c>
      <c r="D17" s="3">
        <v>70</v>
      </c>
      <c r="E17" s="2">
        <v>52136.560527825997</v>
      </c>
      <c r="F17" s="3">
        <v>1266.08</v>
      </c>
      <c r="G17" s="3">
        <v>100</v>
      </c>
      <c r="H17">
        <f t="shared" si="0"/>
        <v>126.60799999999999</v>
      </c>
      <c r="I17">
        <f t="shared" si="1"/>
        <v>0.8107507668370747</v>
      </c>
    </row>
  </sheetData>
  <phoneticPr fontId="3" type="noConversion"/>
  <pageMargins left="0.7" right="0.7" top="0.75" bottom="0.75" header="0.3" footer="0.3"/>
  <pageSetup paperSize="9" scale="8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80A2-F58B-484C-AD37-57E15C07A3D5}">
  <dimension ref="A1:L20"/>
  <sheetViews>
    <sheetView topLeftCell="A18" zoomScale="115" workbookViewId="0">
      <selection activeCell="P19" sqref="P19"/>
    </sheetView>
  </sheetViews>
  <sheetFormatPr baseColWidth="10" defaultColWidth="8.83203125" defaultRowHeight="17"/>
  <cols>
    <col min="1" max="4" width="9" bestFit="1" customWidth="1"/>
    <col min="5" max="5" width="10.1640625" bestFit="1" customWidth="1"/>
    <col min="9" max="9" width="9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>
      <c r="A2">
        <v>64</v>
      </c>
      <c r="B2">
        <v>100</v>
      </c>
      <c r="C2">
        <v>10000</v>
      </c>
      <c r="D2">
        <v>70</v>
      </c>
      <c r="E2" s="4">
        <v>10040.7630522088</v>
      </c>
      <c r="F2">
        <v>297.8</v>
      </c>
      <c r="G2">
        <v>23.17</v>
      </c>
      <c r="H2">
        <f>(F2/B2)*100</f>
        <v>297.8</v>
      </c>
      <c r="I2">
        <f>_xlfn.NORM.DIST(H2,98.70369,61.60705,TRUE)</f>
        <v>0.99938474730998361</v>
      </c>
      <c r="K2" t="s">
        <v>28</v>
      </c>
      <c r="L2">
        <f>AVERAGE(H2:H20)</f>
        <v>98.70368691040008</v>
      </c>
    </row>
    <row r="3" spans="1:12">
      <c r="A3">
        <v>64</v>
      </c>
      <c r="B3">
        <v>150</v>
      </c>
      <c r="C3">
        <v>15000</v>
      </c>
      <c r="D3">
        <v>70</v>
      </c>
      <c r="E3" s="4">
        <v>10040.7630522088</v>
      </c>
      <c r="F3">
        <v>297.8</v>
      </c>
      <c r="G3">
        <v>23.17</v>
      </c>
      <c r="H3">
        <f t="shared" ref="H3:H20" si="0">(F3/B3)*100</f>
        <v>198.53333333333333</v>
      </c>
      <c r="I3">
        <f t="shared" ref="I3:I20" si="1">_xlfn.NORM.DIST(H3,98.70369,61.60705,TRUE)</f>
        <v>0.94742956194897121</v>
      </c>
      <c r="K3" t="s">
        <v>29</v>
      </c>
      <c r="L3">
        <f>STDEV(H2:H20)</f>
        <v>61.607053835282244</v>
      </c>
    </row>
    <row r="4" spans="1:12">
      <c r="A4">
        <v>64</v>
      </c>
      <c r="B4">
        <v>200</v>
      </c>
      <c r="C4">
        <v>20000</v>
      </c>
      <c r="D4">
        <v>70</v>
      </c>
      <c r="E4" s="4">
        <v>10040.7630522088</v>
      </c>
      <c r="F4">
        <v>297.8</v>
      </c>
      <c r="G4">
        <v>23.17</v>
      </c>
      <c r="H4">
        <f t="shared" si="0"/>
        <v>148.9</v>
      </c>
      <c r="I4">
        <f t="shared" si="1"/>
        <v>0.7924014218296731</v>
      </c>
    </row>
    <row r="5" spans="1:12">
      <c r="A5">
        <v>64</v>
      </c>
      <c r="B5">
        <v>250</v>
      </c>
      <c r="C5">
        <v>25000</v>
      </c>
      <c r="D5">
        <v>70</v>
      </c>
      <c r="E5" s="4">
        <v>10040.7630522088</v>
      </c>
      <c r="F5">
        <v>297.8</v>
      </c>
      <c r="G5">
        <v>23.17</v>
      </c>
      <c r="H5">
        <f t="shared" si="0"/>
        <v>119.12</v>
      </c>
      <c r="I5">
        <f t="shared" si="1"/>
        <v>0.62982718481376176</v>
      </c>
    </row>
    <row r="6" spans="1:12" ht="18">
      <c r="A6">
        <v>64</v>
      </c>
      <c r="B6">
        <v>300</v>
      </c>
      <c r="C6">
        <v>30000</v>
      </c>
      <c r="D6">
        <v>70</v>
      </c>
      <c r="E6" s="4">
        <v>10040.7630522088</v>
      </c>
      <c r="F6" s="5">
        <v>299.68</v>
      </c>
      <c r="G6" s="5">
        <v>100</v>
      </c>
      <c r="H6">
        <f t="shared" si="0"/>
        <v>99.893333333333331</v>
      </c>
      <c r="I6">
        <f t="shared" si="1"/>
        <v>0.50770316921391123</v>
      </c>
    </row>
    <row r="7" spans="1:12" ht="18">
      <c r="A7">
        <v>64</v>
      </c>
      <c r="B7">
        <v>350</v>
      </c>
      <c r="C7">
        <v>35000</v>
      </c>
      <c r="D7">
        <v>70</v>
      </c>
      <c r="E7" s="4">
        <v>12391.1646586345</v>
      </c>
      <c r="F7" s="5">
        <v>318.64999999999998</v>
      </c>
      <c r="G7" s="5">
        <v>100</v>
      </c>
      <c r="H7">
        <f t="shared" si="0"/>
        <v>91.04285714285713</v>
      </c>
      <c r="I7">
        <f t="shared" si="1"/>
        <v>0.45051910458544941</v>
      </c>
    </row>
    <row r="8" spans="1:12" ht="18">
      <c r="A8">
        <v>64</v>
      </c>
      <c r="B8">
        <v>400</v>
      </c>
      <c r="C8">
        <v>40000</v>
      </c>
      <c r="D8">
        <v>70</v>
      </c>
      <c r="E8" s="4">
        <v>21010.441767068402</v>
      </c>
      <c r="F8" s="5">
        <v>397.77</v>
      </c>
      <c r="G8" s="5">
        <v>99.43</v>
      </c>
      <c r="H8">
        <f t="shared" si="0"/>
        <v>99.442499999999995</v>
      </c>
      <c r="I8">
        <f t="shared" si="1"/>
        <v>0.5047841193758531</v>
      </c>
    </row>
    <row r="9" spans="1:12" ht="18">
      <c r="A9">
        <v>64</v>
      </c>
      <c r="B9">
        <v>450</v>
      </c>
      <c r="C9">
        <v>45000</v>
      </c>
      <c r="D9">
        <v>70</v>
      </c>
      <c r="E9" s="4">
        <v>25879.345955249799</v>
      </c>
      <c r="F9" s="5">
        <v>454.54</v>
      </c>
      <c r="G9" s="5">
        <v>45.87</v>
      </c>
      <c r="H9">
        <f t="shared" si="0"/>
        <v>101.0088888888889</v>
      </c>
      <c r="I9">
        <f t="shared" si="1"/>
        <v>0.51492405089672078</v>
      </c>
    </row>
    <row r="10" spans="1:12" ht="18">
      <c r="A10">
        <v>64</v>
      </c>
      <c r="B10">
        <v>500</v>
      </c>
      <c r="C10">
        <v>50000</v>
      </c>
      <c r="D10">
        <v>70</v>
      </c>
      <c r="E10" s="4">
        <v>30795.0659781988</v>
      </c>
      <c r="F10" s="5">
        <v>499.85</v>
      </c>
      <c r="G10" s="5">
        <v>55.13</v>
      </c>
      <c r="H10">
        <f t="shared" si="0"/>
        <v>99.97</v>
      </c>
      <c r="I10">
        <f t="shared" si="1"/>
        <v>0.50819953282206398</v>
      </c>
    </row>
    <row r="11" spans="1:12" ht="18">
      <c r="A11">
        <v>64</v>
      </c>
      <c r="B11">
        <v>550</v>
      </c>
      <c r="C11">
        <v>55000</v>
      </c>
      <c r="D11">
        <v>70</v>
      </c>
      <c r="E11" s="4">
        <v>31801.49168101</v>
      </c>
      <c r="F11" s="5">
        <v>502.71</v>
      </c>
      <c r="G11" s="5">
        <v>55.63</v>
      </c>
      <c r="H11">
        <f t="shared" si="0"/>
        <v>91.401818181818172</v>
      </c>
      <c r="I11">
        <f t="shared" si="1"/>
        <v>0.45282651113940992</v>
      </c>
    </row>
    <row r="12" spans="1:12" ht="18">
      <c r="A12">
        <v>64</v>
      </c>
      <c r="B12">
        <v>600</v>
      </c>
      <c r="C12">
        <v>60000</v>
      </c>
      <c r="D12">
        <v>70</v>
      </c>
      <c r="E12" s="4">
        <v>34328.973034997398</v>
      </c>
      <c r="F12" s="5">
        <v>498.97</v>
      </c>
      <c r="G12" s="5">
        <v>60.43</v>
      </c>
      <c r="H12">
        <f t="shared" si="0"/>
        <v>83.161666666666662</v>
      </c>
      <c r="I12">
        <f t="shared" si="1"/>
        <v>0.40041359786569103</v>
      </c>
    </row>
    <row r="13" spans="1:12" ht="18">
      <c r="A13">
        <v>64</v>
      </c>
      <c r="B13">
        <v>650</v>
      </c>
      <c r="C13">
        <v>65000</v>
      </c>
      <c r="D13">
        <v>70</v>
      </c>
      <c r="E13" s="4">
        <v>40591.982214572701</v>
      </c>
      <c r="F13" s="5">
        <v>460.26</v>
      </c>
      <c r="G13" s="5">
        <v>99.72</v>
      </c>
      <c r="H13">
        <f t="shared" si="0"/>
        <v>70.809230769230766</v>
      </c>
      <c r="I13">
        <f t="shared" si="1"/>
        <v>0.32535347145795823</v>
      </c>
    </row>
    <row r="14" spans="1:12" ht="18">
      <c r="A14">
        <v>64</v>
      </c>
      <c r="B14">
        <v>700</v>
      </c>
      <c r="C14">
        <v>70000</v>
      </c>
      <c r="D14">
        <v>70</v>
      </c>
      <c r="E14" s="4">
        <v>41477.524383247401</v>
      </c>
      <c r="F14" s="5">
        <v>448.22</v>
      </c>
      <c r="G14" s="5">
        <v>100</v>
      </c>
      <c r="H14">
        <f t="shared" si="0"/>
        <v>64.031428571428577</v>
      </c>
      <c r="I14">
        <f t="shared" si="1"/>
        <v>0.28678656992791146</v>
      </c>
    </row>
    <row r="15" spans="1:12" ht="18">
      <c r="A15">
        <v>64</v>
      </c>
      <c r="B15">
        <v>750</v>
      </c>
      <c r="C15">
        <v>75000</v>
      </c>
      <c r="D15">
        <v>70</v>
      </c>
      <c r="E15" s="4">
        <v>42662.320711417196</v>
      </c>
      <c r="F15" s="5">
        <v>445.91</v>
      </c>
      <c r="G15" s="5">
        <v>100</v>
      </c>
      <c r="H15">
        <f t="shared" si="0"/>
        <v>59.454666666666668</v>
      </c>
      <c r="I15">
        <f t="shared" si="1"/>
        <v>0.26203423241619972</v>
      </c>
    </row>
    <row r="16" spans="1:12" ht="18">
      <c r="A16">
        <v>64</v>
      </c>
      <c r="B16">
        <v>800</v>
      </c>
      <c r="C16">
        <v>80000</v>
      </c>
      <c r="D16">
        <v>70</v>
      </c>
      <c r="E16" s="4">
        <v>44542.641996557802</v>
      </c>
      <c r="F16" s="5">
        <v>456.25</v>
      </c>
      <c r="G16" s="5">
        <v>73.67</v>
      </c>
      <c r="H16">
        <f t="shared" si="0"/>
        <v>57.03125</v>
      </c>
      <c r="I16">
        <f t="shared" si="1"/>
        <v>0.24938598497698877</v>
      </c>
    </row>
    <row r="17" spans="1:9" ht="18">
      <c r="A17">
        <v>64</v>
      </c>
      <c r="B17">
        <v>850</v>
      </c>
      <c r="C17">
        <v>85000</v>
      </c>
      <c r="D17">
        <v>70</v>
      </c>
      <c r="E17" s="4">
        <v>44841.0355708551</v>
      </c>
      <c r="F17" s="5">
        <v>452.33</v>
      </c>
      <c r="G17" s="5">
        <v>75.599999999999994</v>
      </c>
      <c r="H17">
        <f t="shared" si="0"/>
        <v>53.215294117647062</v>
      </c>
      <c r="I17">
        <f t="shared" si="1"/>
        <v>0.23014680007802088</v>
      </c>
    </row>
    <row r="18" spans="1:9" ht="18">
      <c r="A18">
        <v>64</v>
      </c>
      <c r="B18">
        <v>900</v>
      </c>
      <c r="C18">
        <v>90000</v>
      </c>
      <c r="D18">
        <v>70</v>
      </c>
      <c r="E18" s="4">
        <v>46788.826735513801</v>
      </c>
      <c r="F18" s="5">
        <v>449.09</v>
      </c>
      <c r="G18" s="5">
        <v>73.72</v>
      </c>
      <c r="H18">
        <f t="shared" si="0"/>
        <v>49.898888888888884</v>
      </c>
      <c r="I18">
        <f t="shared" si="1"/>
        <v>0.21412347220728575</v>
      </c>
    </row>
    <row r="19" spans="1:9" ht="18">
      <c r="A19">
        <v>64</v>
      </c>
      <c r="B19">
        <v>950</v>
      </c>
      <c r="C19">
        <v>95000</v>
      </c>
      <c r="D19">
        <v>70</v>
      </c>
      <c r="E19" s="4">
        <v>47094.592656339999</v>
      </c>
      <c r="F19" s="5">
        <v>448.38</v>
      </c>
      <c r="G19" s="5">
        <v>71.05</v>
      </c>
      <c r="H19">
        <f t="shared" si="0"/>
        <v>47.197894736842102</v>
      </c>
      <c r="I19">
        <f t="shared" si="1"/>
        <v>0.20156694368547776</v>
      </c>
    </row>
    <row r="20" spans="1:9" ht="18">
      <c r="A20">
        <v>64</v>
      </c>
      <c r="B20">
        <v>1000</v>
      </c>
      <c r="C20">
        <v>100000</v>
      </c>
      <c r="D20">
        <v>70</v>
      </c>
      <c r="E20" s="4">
        <v>48124.713138267798</v>
      </c>
      <c r="F20" s="5">
        <v>434.57</v>
      </c>
      <c r="G20" s="5">
        <v>100</v>
      </c>
      <c r="H20">
        <f t="shared" si="0"/>
        <v>43.457000000000001</v>
      </c>
      <c r="I20">
        <f t="shared" si="1"/>
        <v>0.18492370683709528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9BD7-EBE0-9249-B31E-F24D3939E58C}">
  <dimension ref="A1:L36"/>
  <sheetViews>
    <sheetView topLeftCell="G14" zoomScale="125" workbookViewId="0">
      <selection activeCell="S8" sqref="S8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>
        <v>1024</v>
      </c>
      <c r="B2">
        <v>300</v>
      </c>
      <c r="C2">
        <v>30000</v>
      </c>
      <c r="D2">
        <v>70</v>
      </c>
      <c r="E2" s="4">
        <v>10031.124497991899</v>
      </c>
      <c r="F2" s="3">
        <v>368.95</v>
      </c>
      <c r="G2" s="3">
        <v>20.68</v>
      </c>
      <c r="H2">
        <f>(F2/B2)*100</f>
        <v>122.98333333333333</v>
      </c>
      <c r="I2">
        <f>_xlfn.NORM.DIST(H2,104.4763,27.67115,TRUE)</f>
        <v>0.74819501695401136</v>
      </c>
      <c r="K2" t="s">
        <v>28</v>
      </c>
      <c r="L2">
        <f>AVERAGE(H2:H36)</f>
        <v>104.47625804500029</v>
      </c>
    </row>
    <row r="3" spans="1:12" ht="18">
      <c r="A3">
        <v>1024</v>
      </c>
      <c r="B3">
        <v>350</v>
      </c>
      <c r="C3">
        <v>35000</v>
      </c>
      <c r="D3">
        <v>70</v>
      </c>
      <c r="E3">
        <v>12152.610441766999</v>
      </c>
      <c r="F3" s="3">
        <v>405.47</v>
      </c>
      <c r="G3" s="3">
        <v>31.52</v>
      </c>
      <c r="H3">
        <f t="shared" ref="H3:H36" si="0">(F3/B3)*100</f>
        <v>115.84857142857143</v>
      </c>
      <c r="I3">
        <f t="shared" ref="I3:I36" si="1">_xlfn.NORM.DIST(H3,104.4763,27.67115,TRUE)</f>
        <v>0.65945616417262987</v>
      </c>
      <c r="K3" t="s">
        <v>29</v>
      </c>
      <c r="L3">
        <f>STDEV(H2:H36)</f>
        <v>27.671147729221286</v>
      </c>
    </row>
    <row r="4" spans="1:12" ht="18">
      <c r="A4">
        <v>1024</v>
      </c>
      <c r="B4">
        <v>400</v>
      </c>
      <c r="C4">
        <v>40000</v>
      </c>
      <c r="D4">
        <v>70</v>
      </c>
      <c r="E4" s="4">
        <v>20938.152610441899</v>
      </c>
      <c r="F4" s="3">
        <v>375.42</v>
      </c>
      <c r="G4" s="3">
        <v>20.8</v>
      </c>
      <c r="H4">
        <f t="shared" si="0"/>
        <v>93.855000000000004</v>
      </c>
      <c r="I4">
        <f t="shared" si="1"/>
        <v>0.35054844205352031</v>
      </c>
    </row>
    <row r="5" spans="1:12" ht="18">
      <c r="A5">
        <v>1024</v>
      </c>
      <c r="B5">
        <v>450</v>
      </c>
      <c r="C5">
        <v>45000</v>
      </c>
      <c r="D5">
        <v>70</v>
      </c>
      <c r="E5" s="4">
        <v>25915.490533562999</v>
      </c>
      <c r="F5" s="3">
        <v>703.93</v>
      </c>
      <c r="G5" s="3">
        <v>100</v>
      </c>
      <c r="H5">
        <f t="shared" si="0"/>
        <v>156.42888888888888</v>
      </c>
      <c r="I5">
        <f t="shared" si="1"/>
        <v>0.96977521311712267</v>
      </c>
    </row>
    <row r="6" spans="1:12" ht="18">
      <c r="A6">
        <v>1024</v>
      </c>
      <c r="B6">
        <v>500</v>
      </c>
      <c r="C6">
        <v>50000</v>
      </c>
      <c r="D6">
        <v>70</v>
      </c>
      <c r="E6" s="4">
        <v>30605.306942054201</v>
      </c>
      <c r="F6" s="3">
        <v>649.94000000000005</v>
      </c>
      <c r="G6" s="3">
        <v>38.9</v>
      </c>
      <c r="H6">
        <f t="shared" si="0"/>
        <v>129.98800000000003</v>
      </c>
      <c r="I6">
        <f t="shared" si="1"/>
        <v>0.82172534145707199</v>
      </c>
    </row>
    <row r="7" spans="1:12" ht="18">
      <c r="A7">
        <v>1024</v>
      </c>
      <c r="B7">
        <v>550</v>
      </c>
      <c r="C7">
        <v>55000</v>
      </c>
      <c r="D7">
        <v>70</v>
      </c>
      <c r="E7" s="4">
        <v>31394.865174985898</v>
      </c>
      <c r="F7" s="3">
        <v>823.39</v>
      </c>
      <c r="G7" s="3">
        <v>100</v>
      </c>
      <c r="H7">
        <f t="shared" si="0"/>
        <v>149.70727272727274</v>
      </c>
      <c r="I7">
        <f t="shared" si="1"/>
        <v>0.94893244050003323</v>
      </c>
    </row>
    <row r="8" spans="1:12" ht="18">
      <c r="A8">
        <v>1024</v>
      </c>
      <c r="B8">
        <v>600</v>
      </c>
      <c r="C8">
        <v>60000</v>
      </c>
      <c r="D8">
        <v>70</v>
      </c>
      <c r="E8" s="4">
        <v>34051.864601262503</v>
      </c>
      <c r="F8" s="3">
        <v>831.14</v>
      </c>
      <c r="G8" s="3">
        <v>100</v>
      </c>
      <c r="H8">
        <f t="shared" si="0"/>
        <v>138.52333333333334</v>
      </c>
      <c r="I8">
        <f t="shared" si="1"/>
        <v>0.89072936921700363</v>
      </c>
    </row>
    <row r="9" spans="1:12" ht="18">
      <c r="A9">
        <v>1024</v>
      </c>
      <c r="B9">
        <v>650</v>
      </c>
      <c r="C9">
        <v>65000</v>
      </c>
      <c r="D9">
        <v>70</v>
      </c>
      <c r="E9" s="4">
        <v>41491.179001721299</v>
      </c>
      <c r="F9" s="3">
        <v>994.71</v>
      </c>
      <c r="G9" s="3">
        <v>58.17</v>
      </c>
      <c r="H9">
        <f t="shared" si="0"/>
        <v>153.03230769230768</v>
      </c>
      <c r="I9">
        <f t="shared" si="1"/>
        <v>0.96034913723622384</v>
      </c>
    </row>
    <row r="10" spans="1:12" ht="18">
      <c r="A10">
        <v>1024</v>
      </c>
      <c r="B10">
        <v>700</v>
      </c>
      <c r="C10">
        <v>70000</v>
      </c>
      <c r="D10">
        <v>70</v>
      </c>
      <c r="E10" s="4">
        <v>42436.9621342514</v>
      </c>
      <c r="F10" s="3">
        <v>853.64</v>
      </c>
      <c r="G10" s="3">
        <v>59.12</v>
      </c>
      <c r="H10">
        <f t="shared" si="0"/>
        <v>121.94857142857143</v>
      </c>
      <c r="I10">
        <f t="shared" si="1"/>
        <v>0.7361188465812285</v>
      </c>
    </row>
    <row r="11" spans="1:12" ht="18">
      <c r="A11">
        <v>1024</v>
      </c>
      <c r="B11">
        <v>750</v>
      </c>
      <c r="C11">
        <v>75000</v>
      </c>
      <c r="D11">
        <v>70</v>
      </c>
      <c r="E11" s="4">
        <v>43766.336775674303</v>
      </c>
      <c r="F11" s="5">
        <v>1047.5899999999999</v>
      </c>
      <c r="G11" s="5">
        <v>61.98</v>
      </c>
      <c r="H11">
        <f t="shared" si="0"/>
        <v>139.67866666666666</v>
      </c>
      <c r="I11">
        <f t="shared" si="1"/>
        <v>0.8983433796669964</v>
      </c>
    </row>
    <row r="12" spans="1:12" ht="18">
      <c r="A12">
        <v>1024</v>
      </c>
      <c r="B12">
        <v>800</v>
      </c>
      <c r="C12">
        <v>80000</v>
      </c>
      <c r="D12">
        <v>70</v>
      </c>
      <c r="E12" s="4">
        <v>45682.802639128196</v>
      </c>
      <c r="F12" s="3">
        <v>1045.8599999999999</v>
      </c>
      <c r="G12" s="3">
        <v>63.7</v>
      </c>
      <c r="H12">
        <f t="shared" si="0"/>
        <v>130.73249999999999</v>
      </c>
      <c r="I12">
        <f t="shared" si="1"/>
        <v>0.82865549223181711</v>
      </c>
    </row>
    <row r="13" spans="1:12" ht="18">
      <c r="A13">
        <v>1024</v>
      </c>
      <c r="B13">
        <v>850</v>
      </c>
      <c r="C13">
        <v>85000</v>
      </c>
      <c r="D13">
        <v>70</v>
      </c>
      <c r="E13" s="4">
        <v>45945.051635112199</v>
      </c>
      <c r="F13" s="5">
        <v>1130.76</v>
      </c>
      <c r="G13" s="5">
        <v>97.1</v>
      </c>
      <c r="H13">
        <f t="shared" si="0"/>
        <v>133.03058823529412</v>
      </c>
      <c r="I13">
        <f t="shared" si="1"/>
        <v>0.84894414494222492</v>
      </c>
    </row>
    <row r="14" spans="1:12" ht="18">
      <c r="A14">
        <v>1024</v>
      </c>
      <c r="B14">
        <v>900</v>
      </c>
      <c r="C14">
        <v>90000</v>
      </c>
      <c r="D14">
        <v>70</v>
      </c>
      <c r="E14" s="4">
        <v>47868.746414228801</v>
      </c>
      <c r="F14" s="3">
        <v>1105.24</v>
      </c>
      <c r="G14" s="3">
        <v>67.53</v>
      </c>
      <c r="H14">
        <f t="shared" si="0"/>
        <v>122.80444444444444</v>
      </c>
      <c r="I14">
        <f t="shared" si="1"/>
        <v>0.74612836218555345</v>
      </c>
    </row>
    <row r="15" spans="1:12">
      <c r="A15">
        <v>1024</v>
      </c>
      <c r="B15">
        <v>950</v>
      </c>
      <c r="C15">
        <v>95000</v>
      </c>
      <c r="D15">
        <v>70</v>
      </c>
      <c r="E15" s="4">
        <v>48174.512335054998</v>
      </c>
      <c r="F15">
        <v>1245.31</v>
      </c>
      <c r="G15">
        <v>100</v>
      </c>
      <c r="H15">
        <f t="shared" si="0"/>
        <v>131.08526315789473</v>
      </c>
      <c r="I15">
        <f t="shared" si="1"/>
        <v>0.83187821296027864</v>
      </c>
    </row>
    <row r="16" spans="1:12" ht="18">
      <c r="A16">
        <v>1024</v>
      </c>
      <c r="B16">
        <v>1000</v>
      </c>
      <c r="C16">
        <v>100000</v>
      </c>
      <c r="D16">
        <v>70</v>
      </c>
      <c r="E16" s="4">
        <v>49144.391853127403</v>
      </c>
      <c r="F16" s="3">
        <v>1266.08</v>
      </c>
      <c r="G16" s="3">
        <v>100</v>
      </c>
      <c r="H16">
        <f t="shared" si="0"/>
        <v>126.60799999999999</v>
      </c>
      <c r="I16">
        <f t="shared" si="1"/>
        <v>0.78808994868231208</v>
      </c>
    </row>
    <row r="17" spans="1:9">
      <c r="A17">
        <v>1024</v>
      </c>
      <c r="B17">
        <v>1050</v>
      </c>
      <c r="C17">
        <v>105000</v>
      </c>
      <c r="D17">
        <v>70</v>
      </c>
      <c r="E17" s="4">
        <v>49548.809523810101</v>
      </c>
      <c r="F17">
        <v>1256.58</v>
      </c>
      <c r="G17">
        <v>100</v>
      </c>
      <c r="H17">
        <f t="shared" si="0"/>
        <v>119.67428571428572</v>
      </c>
      <c r="I17">
        <f t="shared" si="1"/>
        <v>0.70857817434735626</v>
      </c>
    </row>
    <row r="18" spans="1:9">
      <c r="A18">
        <v>1024</v>
      </c>
      <c r="B18">
        <v>1100</v>
      </c>
      <c r="C18">
        <v>110000</v>
      </c>
      <c r="D18">
        <v>70</v>
      </c>
      <c r="E18" s="4">
        <v>49644.191049914501</v>
      </c>
      <c r="F18">
        <v>1163.31</v>
      </c>
      <c r="G18">
        <v>70.7</v>
      </c>
      <c r="H18">
        <f t="shared" si="0"/>
        <v>105.75545454545454</v>
      </c>
      <c r="I18">
        <f t="shared" si="1"/>
        <v>0.51843534294733096</v>
      </c>
    </row>
    <row r="19" spans="1:9">
      <c r="A19">
        <v>1024</v>
      </c>
      <c r="B19">
        <v>1150</v>
      </c>
      <c r="C19">
        <v>115000</v>
      </c>
      <c r="D19">
        <v>70</v>
      </c>
      <c r="E19" s="4">
        <v>49644.191049914501</v>
      </c>
      <c r="F19">
        <v>1163.31</v>
      </c>
      <c r="G19">
        <v>70.7</v>
      </c>
      <c r="H19">
        <f t="shared" si="0"/>
        <v>101.15739130434783</v>
      </c>
      <c r="I19">
        <f t="shared" si="1"/>
        <v>0.45226489565165151</v>
      </c>
    </row>
    <row r="20" spans="1:9">
      <c r="A20">
        <v>1024</v>
      </c>
      <c r="B20">
        <v>1200</v>
      </c>
      <c r="C20">
        <v>120000</v>
      </c>
      <c r="D20">
        <v>70</v>
      </c>
      <c r="E20" s="4">
        <v>49714.070567986797</v>
      </c>
      <c r="F20">
        <v>1167.1500000000001</v>
      </c>
      <c r="G20">
        <v>83.17</v>
      </c>
      <c r="H20">
        <f t="shared" si="0"/>
        <v>97.262500000000003</v>
      </c>
      <c r="I20">
        <f t="shared" si="1"/>
        <v>0.39716289186519488</v>
      </c>
    </row>
    <row r="21" spans="1:9">
      <c r="A21">
        <v>1024</v>
      </c>
      <c r="B21">
        <v>1250</v>
      </c>
      <c r="C21">
        <v>125000</v>
      </c>
      <c r="D21">
        <v>70</v>
      </c>
      <c r="E21" s="4">
        <v>49825.803212851999</v>
      </c>
      <c r="F21">
        <v>1168.3800000000001</v>
      </c>
      <c r="G21">
        <v>69.150000000000006</v>
      </c>
      <c r="H21">
        <f t="shared" si="0"/>
        <v>93.470400000000012</v>
      </c>
      <c r="I21">
        <f t="shared" si="1"/>
        <v>0.34541123356275671</v>
      </c>
    </row>
    <row r="22" spans="1:9">
      <c r="A22">
        <v>1024</v>
      </c>
      <c r="B22">
        <v>1300</v>
      </c>
      <c r="C22">
        <v>130000</v>
      </c>
      <c r="D22">
        <v>70</v>
      </c>
      <c r="E22" s="4">
        <v>49825.803212851999</v>
      </c>
      <c r="F22">
        <v>1168.3800000000001</v>
      </c>
      <c r="G22">
        <v>69.150000000000006</v>
      </c>
      <c r="H22">
        <f t="shared" si="0"/>
        <v>89.875384615384618</v>
      </c>
      <c r="I22">
        <f t="shared" si="1"/>
        <v>0.29886821756532911</v>
      </c>
    </row>
    <row r="23" spans="1:9">
      <c r="A23">
        <v>1024</v>
      </c>
      <c r="B23">
        <v>1350</v>
      </c>
      <c r="C23">
        <v>135000</v>
      </c>
      <c r="D23">
        <v>70</v>
      </c>
      <c r="E23" s="4">
        <v>49887.048192771697</v>
      </c>
      <c r="F23">
        <v>1304.77</v>
      </c>
      <c r="G23">
        <v>100</v>
      </c>
      <c r="H23">
        <f t="shared" si="0"/>
        <v>96.649629629629629</v>
      </c>
      <c r="I23">
        <f t="shared" si="1"/>
        <v>0.38864749685268046</v>
      </c>
    </row>
    <row r="24" spans="1:9">
      <c r="A24">
        <v>1024</v>
      </c>
      <c r="B24">
        <v>1400</v>
      </c>
      <c r="C24">
        <v>140000</v>
      </c>
      <c r="D24">
        <v>70</v>
      </c>
      <c r="E24" s="4">
        <v>50217.771084337903</v>
      </c>
      <c r="F24">
        <v>1302.44</v>
      </c>
      <c r="G24">
        <v>100</v>
      </c>
      <c r="H24">
        <f t="shared" si="0"/>
        <v>93.031428571428577</v>
      </c>
      <c r="I24">
        <f t="shared" si="1"/>
        <v>0.33958242764944985</v>
      </c>
    </row>
    <row r="25" spans="1:9">
      <c r="A25">
        <v>1024</v>
      </c>
      <c r="B25">
        <v>1450</v>
      </c>
      <c r="C25">
        <v>145000</v>
      </c>
      <c r="D25">
        <v>70</v>
      </c>
      <c r="E25" s="4">
        <v>50630.421686747599</v>
      </c>
      <c r="F25">
        <v>1176.5</v>
      </c>
      <c r="G25">
        <v>71.48</v>
      </c>
      <c r="H25">
        <f t="shared" si="0"/>
        <v>81.137931034482762</v>
      </c>
      <c r="I25">
        <f t="shared" si="1"/>
        <v>0.19949712214130469</v>
      </c>
    </row>
    <row r="26" spans="1:9">
      <c r="A26">
        <v>1024</v>
      </c>
      <c r="B26">
        <v>1500</v>
      </c>
      <c r="C26">
        <v>150000</v>
      </c>
      <c r="D26">
        <v>70</v>
      </c>
      <c r="E26" s="4">
        <v>51343.27309237</v>
      </c>
      <c r="F26">
        <v>1204.25</v>
      </c>
      <c r="G26">
        <v>67.83</v>
      </c>
      <c r="H26">
        <f t="shared" si="0"/>
        <v>80.283333333333331</v>
      </c>
      <c r="I26">
        <f t="shared" si="1"/>
        <v>0.19097666047050879</v>
      </c>
    </row>
    <row r="27" spans="1:9">
      <c r="A27">
        <v>1024</v>
      </c>
      <c r="B27">
        <v>1550</v>
      </c>
      <c r="C27">
        <v>155000</v>
      </c>
      <c r="D27">
        <v>70</v>
      </c>
      <c r="E27" s="4">
        <v>51548.0923694784</v>
      </c>
      <c r="F27">
        <v>1269.71</v>
      </c>
      <c r="G27">
        <v>100</v>
      </c>
      <c r="H27">
        <f t="shared" si="0"/>
        <v>81.916774193548392</v>
      </c>
      <c r="I27">
        <f t="shared" si="1"/>
        <v>0.20745819210212288</v>
      </c>
    </row>
    <row r="28" spans="1:9">
      <c r="A28">
        <v>1024</v>
      </c>
      <c r="B28">
        <v>1600</v>
      </c>
      <c r="C28">
        <v>160000</v>
      </c>
      <c r="D28">
        <v>70</v>
      </c>
      <c r="E28" s="4">
        <v>51672.389558233401</v>
      </c>
      <c r="F28">
        <v>1203.22</v>
      </c>
      <c r="G28">
        <v>73.38</v>
      </c>
      <c r="H28">
        <f t="shared" si="0"/>
        <v>75.201250000000002</v>
      </c>
      <c r="I28">
        <f t="shared" si="1"/>
        <v>0.14503617921055795</v>
      </c>
    </row>
    <row r="29" spans="1:9">
      <c r="A29">
        <v>1024</v>
      </c>
      <c r="B29">
        <v>1650</v>
      </c>
      <c r="C29">
        <v>165000</v>
      </c>
      <c r="D29">
        <v>70</v>
      </c>
      <c r="E29" s="4">
        <v>51941.2650602414</v>
      </c>
      <c r="F29">
        <v>1218.0899999999999</v>
      </c>
      <c r="G29">
        <v>67.37</v>
      </c>
      <c r="H29">
        <f t="shared" si="0"/>
        <v>73.823636363636354</v>
      </c>
      <c r="I29">
        <f t="shared" si="1"/>
        <v>0.13398531153349633</v>
      </c>
    </row>
    <row r="30" spans="1:9">
      <c r="A30">
        <v>1024</v>
      </c>
      <c r="B30">
        <v>1700</v>
      </c>
      <c r="C30">
        <v>170000</v>
      </c>
      <c r="D30">
        <v>70</v>
      </c>
      <c r="E30" s="4">
        <v>51941.2650602414</v>
      </c>
      <c r="F30">
        <v>1218.0899999999999</v>
      </c>
      <c r="G30">
        <v>67.37</v>
      </c>
      <c r="H30">
        <f t="shared" si="0"/>
        <v>71.652352941176474</v>
      </c>
      <c r="I30">
        <f t="shared" si="1"/>
        <v>0.1177686031197247</v>
      </c>
    </row>
    <row r="31" spans="1:9">
      <c r="A31">
        <v>1024</v>
      </c>
      <c r="B31">
        <v>1750</v>
      </c>
      <c r="C31">
        <v>175000</v>
      </c>
      <c r="D31">
        <v>70</v>
      </c>
      <c r="E31" s="4">
        <v>52784.638554217097</v>
      </c>
      <c r="F31">
        <v>1229.95</v>
      </c>
      <c r="G31">
        <v>71.45</v>
      </c>
      <c r="H31">
        <f t="shared" si="0"/>
        <v>70.282857142857154</v>
      </c>
      <c r="I31">
        <f t="shared" si="1"/>
        <v>0.10828368614460743</v>
      </c>
    </row>
    <row r="32" spans="1:9">
      <c r="A32">
        <v>1024</v>
      </c>
      <c r="B32">
        <v>1800</v>
      </c>
      <c r="C32">
        <v>180000</v>
      </c>
      <c r="D32">
        <v>70</v>
      </c>
      <c r="E32" s="4">
        <v>53282.630522088599</v>
      </c>
      <c r="F32">
        <v>1361.87</v>
      </c>
      <c r="G32">
        <v>100</v>
      </c>
      <c r="H32">
        <f t="shared" si="0"/>
        <v>75.659444444444432</v>
      </c>
      <c r="I32">
        <f t="shared" si="1"/>
        <v>0.1488439658080159</v>
      </c>
    </row>
    <row r="33" spans="1:9">
      <c r="A33">
        <v>1024</v>
      </c>
      <c r="B33">
        <v>1850</v>
      </c>
      <c r="C33">
        <v>185000</v>
      </c>
      <c r="D33">
        <v>70</v>
      </c>
      <c r="E33" s="4">
        <v>53362.951807229103</v>
      </c>
      <c r="F33">
        <v>1413.32</v>
      </c>
      <c r="G33">
        <v>100</v>
      </c>
      <c r="H33">
        <f t="shared" si="0"/>
        <v>76.395675675675662</v>
      </c>
      <c r="I33">
        <f t="shared" si="1"/>
        <v>0.15510109254761689</v>
      </c>
    </row>
    <row r="34" spans="1:9">
      <c r="A34">
        <v>1024</v>
      </c>
      <c r="B34">
        <v>1900</v>
      </c>
      <c r="C34">
        <v>190000</v>
      </c>
      <c r="D34">
        <v>70</v>
      </c>
      <c r="E34" s="4">
        <v>54134.036144578597</v>
      </c>
      <c r="F34">
        <v>1392.84</v>
      </c>
      <c r="G34">
        <v>100</v>
      </c>
      <c r="H34">
        <f t="shared" si="0"/>
        <v>73.30736842105263</v>
      </c>
      <c r="I34">
        <f t="shared" si="1"/>
        <v>0.12999699028626779</v>
      </c>
    </row>
    <row r="35" spans="1:9">
      <c r="A35">
        <v>1024</v>
      </c>
      <c r="B35">
        <v>1950</v>
      </c>
      <c r="C35">
        <v>195000</v>
      </c>
      <c r="D35">
        <v>70</v>
      </c>
      <c r="E35" s="4">
        <v>54134.036144578597</v>
      </c>
      <c r="F35">
        <v>1392.84</v>
      </c>
      <c r="G35">
        <v>100</v>
      </c>
      <c r="H35">
        <f t="shared" si="0"/>
        <v>71.427692307692297</v>
      </c>
      <c r="I35">
        <f t="shared" si="1"/>
        <v>0.11617358361140087</v>
      </c>
    </row>
    <row r="36" spans="1:9">
      <c r="A36">
        <v>1024</v>
      </c>
      <c r="B36">
        <v>2000</v>
      </c>
      <c r="C36">
        <v>200000</v>
      </c>
      <c r="D36">
        <v>70</v>
      </c>
      <c r="E36" s="4">
        <v>54170.180722891797</v>
      </c>
      <c r="F36">
        <v>1248.99</v>
      </c>
      <c r="G36">
        <v>69.849999999999994</v>
      </c>
      <c r="H36">
        <f t="shared" si="0"/>
        <v>62.4495</v>
      </c>
      <c r="I36">
        <f t="shared" si="1"/>
        <v>6.440707183108553E-2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CD8-5EF3-7442-ABE3-5239667EA308}">
  <dimension ref="A1:K77"/>
  <sheetViews>
    <sheetView zoomScale="113" workbookViewId="0">
      <selection activeCell="A8" sqref="A8:XFD50"/>
    </sheetView>
  </sheetViews>
  <sheetFormatPr baseColWidth="10" defaultRowHeight="17"/>
  <sheetData>
    <row r="1" spans="1:9">
      <c r="A1" s="6">
        <v>64</v>
      </c>
      <c r="B1" s="6">
        <v>100</v>
      </c>
      <c r="C1" s="6">
        <v>10000</v>
      </c>
      <c r="D1" s="6">
        <v>70</v>
      </c>
      <c r="E1" s="7">
        <v>10040.7630522088</v>
      </c>
      <c r="F1" s="6">
        <v>297.8</v>
      </c>
      <c r="G1" s="6">
        <v>23.17</v>
      </c>
      <c r="H1" s="6">
        <f>(F1/B1)*100</f>
        <v>297.8</v>
      </c>
      <c r="I1" s="6">
        <f>_xlfn.NORM.DIST(H1,109.062053,35.7775502,TRUE)</f>
        <v>0.99999993373688434</v>
      </c>
    </row>
    <row r="2" spans="1:9">
      <c r="A2" s="6">
        <v>64</v>
      </c>
      <c r="B2" s="6">
        <v>125</v>
      </c>
      <c r="C2" s="6">
        <f>C1+2500</f>
        <v>12500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61" si="0">(F2/B2)*100</f>
        <v>238.24</v>
      </c>
      <c r="I2" s="6">
        <f t="shared" ref="I2:I61" si="1">_xlfn.NORM.DIST(H2,109.062053,35.7775502,TRUE)</f>
        <v>0.99984724742372655</v>
      </c>
    </row>
    <row r="3" spans="1:9">
      <c r="A3" s="6">
        <v>64</v>
      </c>
      <c r="B3" s="6">
        <v>150</v>
      </c>
      <c r="C3" s="6">
        <f t="shared" ref="C3:C61" si="2">C2+2500</f>
        <v>15000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198.53333333333333</v>
      </c>
      <c r="I3" s="6">
        <f t="shared" si="1"/>
        <v>0.99380374812667027</v>
      </c>
    </row>
    <row r="4" spans="1:9">
      <c r="A4" s="6">
        <v>64</v>
      </c>
      <c r="B4" s="6">
        <v>175</v>
      </c>
      <c r="C4" s="6">
        <f t="shared" si="2"/>
        <v>17500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170.17142857142858</v>
      </c>
      <c r="I4" s="6">
        <f t="shared" si="1"/>
        <v>0.95618525113910913</v>
      </c>
    </row>
    <row r="5" spans="1:9">
      <c r="A5" s="6">
        <v>64</v>
      </c>
      <c r="B5" s="6">
        <v>200</v>
      </c>
      <c r="C5" s="6">
        <f t="shared" si="2"/>
        <v>20000</v>
      </c>
      <c r="D5" s="6">
        <v>70</v>
      </c>
      <c r="E5" s="7">
        <v>10040.7630522088</v>
      </c>
      <c r="F5" s="6">
        <v>297.8</v>
      </c>
      <c r="G5" s="6">
        <v>23.17</v>
      </c>
      <c r="H5" s="6">
        <f t="shared" si="0"/>
        <v>148.9</v>
      </c>
      <c r="I5" s="6">
        <f t="shared" si="1"/>
        <v>0.86725099537491324</v>
      </c>
    </row>
    <row r="6" spans="1:9">
      <c r="A6" s="6">
        <v>64</v>
      </c>
      <c r="B6" s="6">
        <v>225</v>
      </c>
      <c r="C6" s="6">
        <f t="shared" si="2"/>
        <v>22500</v>
      </c>
      <c r="D6" s="6">
        <v>70</v>
      </c>
      <c r="E6" s="7">
        <v>10040.7630522088</v>
      </c>
      <c r="F6" s="6">
        <v>297.8</v>
      </c>
      <c r="G6" s="6">
        <v>23.17</v>
      </c>
      <c r="H6" s="6">
        <f t="shared" si="0"/>
        <v>132.35555555555555</v>
      </c>
      <c r="I6" s="6">
        <f t="shared" si="1"/>
        <v>0.74249766200457135</v>
      </c>
    </row>
    <row r="7" spans="1:9">
      <c r="A7" s="6">
        <v>64</v>
      </c>
      <c r="B7" s="6">
        <v>250</v>
      </c>
      <c r="C7" s="6">
        <f t="shared" si="2"/>
        <v>25000</v>
      </c>
      <c r="D7" s="6">
        <v>70</v>
      </c>
      <c r="E7" s="7">
        <v>10040.7630522088</v>
      </c>
      <c r="F7" s="6">
        <v>297.8</v>
      </c>
      <c r="G7" s="6">
        <v>23.17</v>
      </c>
      <c r="H7" s="6">
        <f t="shared" si="0"/>
        <v>119.12</v>
      </c>
      <c r="I7" s="6">
        <f t="shared" si="1"/>
        <v>0.61069255650814036</v>
      </c>
    </row>
    <row r="8" spans="1:9">
      <c r="A8" s="6">
        <v>64</v>
      </c>
      <c r="B8" s="6">
        <f>B7+25</f>
        <v>275</v>
      </c>
      <c r="C8" s="6">
        <f t="shared" si="2"/>
        <v>27500</v>
      </c>
      <c r="D8" s="6">
        <v>70</v>
      </c>
      <c r="E8" s="7">
        <v>10040.7630522088</v>
      </c>
      <c r="F8" s="6">
        <v>297.8</v>
      </c>
      <c r="G8" s="6">
        <v>23.17</v>
      </c>
      <c r="H8" s="6">
        <f t="shared" si="0"/>
        <v>108.29090909090911</v>
      </c>
      <c r="I8" s="6">
        <f t="shared" si="1"/>
        <v>0.49140192412749584</v>
      </c>
    </row>
    <row r="9" spans="1:9">
      <c r="A9" s="6">
        <v>64</v>
      </c>
      <c r="B9" s="6">
        <f t="shared" ref="B9:B61" si="3">B8+25</f>
        <v>300</v>
      </c>
      <c r="C9" s="6">
        <f t="shared" si="2"/>
        <v>30000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si="0"/>
        <v>99.266666666666666</v>
      </c>
      <c r="I9" s="6">
        <f t="shared" si="1"/>
        <v>0.39212460625442325</v>
      </c>
    </row>
    <row r="10" spans="1:9">
      <c r="A10" s="6">
        <v>64</v>
      </c>
      <c r="B10" s="6">
        <f t="shared" si="3"/>
        <v>325</v>
      </c>
      <c r="C10" s="6">
        <f t="shared" si="2"/>
        <v>32500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0"/>
        <v>91.630769230769232</v>
      </c>
      <c r="I10" s="6">
        <f t="shared" si="1"/>
        <v>0.31305373442383005</v>
      </c>
    </row>
    <row r="11" spans="1:9">
      <c r="A11" s="6">
        <v>64</v>
      </c>
      <c r="B11" s="6">
        <f t="shared" si="3"/>
        <v>350</v>
      </c>
      <c r="C11" s="6">
        <f t="shared" si="2"/>
        <v>35000</v>
      </c>
      <c r="D11" s="6">
        <v>70</v>
      </c>
      <c r="E11" s="7">
        <v>12391.1646586345</v>
      </c>
      <c r="F11" s="6">
        <v>318.64999999999998</v>
      </c>
      <c r="G11" s="6">
        <v>100</v>
      </c>
      <c r="H11" s="6">
        <f t="shared" si="0"/>
        <v>91.04285714285713</v>
      </c>
      <c r="I11" s="6">
        <f t="shared" si="1"/>
        <v>0.30725531831574993</v>
      </c>
    </row>
    <row r="12" spans="1:9">
      <c r="A12" s="6">
        <v>64</v>
      </c>
      <c r="B12" s="6">
        <f t="shared" si="3"/>
        <v>375</v>
      </c>
      <c r="C12" s="6">
        <f t="shared" si="2"/>
        <v>37500</v>
      </c>
      <c r="D12" s="6">
        <v>70</v>
      </c>
      <c r="E12" s="7">
        <v>20576.706827309401</v>
      </c>
      <c r="F12" s="6">
        <v>386.35</v>
      </c>
      <c r="G12" s="6">
        <v>38.630000000000003</v>
      </c>
      <c r="H12" s="6">
        <f t="shared" si="0"/>
        <v>103.02666666666667</v>
      </c>
      <c r="I12" s="6">
        <f t="shared" si="1"/>
        <v>0.43301945765083294</v>
      </c>
    </row>
    <row r="13" spans="1:9">
      <c r="A13" s="6">
        <v>64</v>
      </c>
      <c r="B13" s="6">
        <f t="shared" si="3"/>
        <v>400</v>
      </c>
      <c r="C13" s="6">
        <f t="shared" si="2"/>
        <v>40000</v>
      </c>
      <c r="D13" s="6">
        <v>70</v>
      </c>
      <c r="E13" s="7">
        <v>21010.441767068402</v>
      </c>
      <c r="F13" s="6">
        <v>397.77</v>
      </c>
      <c r="G13" s="6">
        <v>99.43</v>
      </c>
      <c r="H13" s="6">
        <f t="shared" si="0"/>
        <v>99.442499999999995</v>
      </c>
      <c r="I13" s="6">
        <f t="shared" si="1"/>
        <v>0.39401439854064585</v>
      </c>
    </row>
    <row r="14" spans="1:9">
      <c r="A14" s="6">
        <v>64</v>
      </c>
      <c r="B14" s="6">
        <f t="shared" si="3"/>
        <v>425</v>
      </c>
      <c r="C14" s="6">
        <f t="shared" si="2"/>
        <v>42500</v>
      </c>
      <c r="D14" s="6">
        <v>70</v>
      </c>
      <c r="E14" s="7">
        <v>25246.8158347678</v>
      </c>
      <c r="F14" s="6">
        <v>448.37</v>
      </c>
      <c r="G14" s="6">
        <v>45.33</v>
      </c>
      <c r="H14" s="6">
        <f t="shared" si="0"/>
        <v>105.49882352941175</v>
      </c>
      <c r="I14" s="6">
        <f t="shared" si="1"/>
        <v>0.46033332721582215</v>
      </c>
    </row>
    <row r="15" spans="1:9">
      <c r="A15" s="6">
        <v>64</v>
      </c>
      <c r="B15" s="6">
        <f t="shared" si="3"/>
        <v>450</v>
      </c>
      <c r="C15" s="6">
        <f t="shared" si="2"/>
        <v>45000</v>
      </c>
      <c r="D15" s="6">
        <v>70</v>
      </c>
      <c r="E15" s="7">
        <v>25879.345955249799</v>
      </c>
      <c r="F15" s="6">
        <v>454.54</v>
      </c>
      <c r="G15" s="6">
        <v>45.87</v>
      </c>
      <c r="H15" s="6">
        <f t="shared" si="0"/>
        <v>101.0088888888889</v>
      </c>
      <c r="I15" s="6">
        <f t="shared" si="1"/>
        <v>0.41095468081401837</v>
      </c>
    </row>
    <row r="16" spans="1:9">
      <c r="A16" s="6">
        <v>64</v>
      </c>
      <c r="B16" s="6">
        <f t="shared" si="3"/>
        <v>475</v>
      </c>
      <c r="C16" s="6">
        <f t="shared" si="2"/>
        <v>47500</v>
      </c>
      <c r="D16" s="6">
        <v>70</v>
      </c>
      <c r="E16" s="7">
        <v>29861.331038439799</v>
      </c>
      <c r="F16" s="6">
        <v>491.85</v>
      </c>
      <c r="G16" s="6">
        <v>51.9</v>
      </c>
      <c r="H16" s="6">
        <f t="shared" si="0"/>
        <v>103.54736842105264</v>
      </c>
      <c r="I16" s="6">
        <f t="shared" si="1"/>
        <v>0.43875041321689812</v>
      </c>
    </row>
    <row r="17" spans="1:11">
      <c r="A17" s="6">
        <v>128</v>
      </c>
      <c r="B17" s="6">
        <f t="shared" si="3"/>
        <v>500</v>
      </c>
      <c r="C17" s="6">
        <f t="shared" si="2"/>
        <v>50000</v>
      </c>
      <c r="D17" s="6">
        <v>70</v>
      </c>
      <c r="E17" s="7">
        <v>30891.4515203675</v>
      </c>
      <c r="F17" s="6">
        <v>546.39</v>
      </c>
      <c r="G17" s="6">
        <v>100</v>
      </c>
      <c r="H17" s="6">
        <f t="shared" si="0"/>
        <v>109.27799999999999</v>
      </c>
      <c r="I17" s="6">
        <f t="shared" si="1"/>
        <v>0.5024079308128655</v>
      </c>
      <c r="J17" s="4"/>
    </row>
    <row r="18" spans="1:11">
      <c r="A18" s="6">
        <v>128</v>
      </c>
      <c r="B18" s="6">
        <f t="shared" si="3"/>
        <v>525</v>
      </c>
      <c r="C18" s="6">
        <f t="shared" si="2"/>
        <v>52500</v>
      </c>
      <c r="D18" s="6">
        <v>70</v>
      </c>
      <c r="E18" s="7">
        <v>31487.837062536099</v>
      </c>
      <c r="F18" s="6">
        <v>539.34</v>
      </c>
      <c r="G18" s="6">
        <v>53.7</v>
      </c>
      <c r="H18" s="6">
        <f t="shared" si="0"/>
        <v>102.73142857142858</v>
      </c>
      <c r="I18" s="6">
        <f t="shared" si="1"/>
        <v>0.42977617102550913</v>
      </c>
      <c r="J18" s="4"/>
    </row>
    <row r="19" spans="1:11">
      <c r="A19" s="6">
        <v>128</v>
      </c>
      <c r="B19" s="6">
        <f t="shared" si="3"/>
        <v>550</v>
      </c>
      <c r="C19" s="6">
        <f t="shared" si="2"/>
        <v>55000</v>
      </c>
      <c r="D19" s="6">
        <v>70</v>
      </c>
      <c r="E19" s="7">
        <v>31837.636259323299</v>
      </c>
      <c r="F19" s="6">
        <v>543.70000000000005</v>
      </c>
      <c r="G19" s="6">
        <v>54.3</v>
      </c>
      <c r="H19" s="6">
        <f t="shared" si="0"/>
        <v>98.854545454545459</v>
      </c>
      <c r="I19" s="6">
        <f t="shared" si="1"/>
        <v>0.38770530994028973</v>
      </c>
      <c r="J19" s="4"/>
    </row>
    <row r="20" spans="1:11">
      <c r="A20" s="6">
        <v>128</v>
      </c>
      <c r="B20" s="6">
        <f t="shared" si="3"/>
        <v>575</v>
      </c>
      <c r="C20" s="6">
        <f t="shared" si="2"/>
        <v>57500</v>
      </c>
      <c r="D20" s="6">
        <v>70</v>
      </c>
      <c r="E20" s="7">
        <v>32475.186460126501</v>
      </c>
      <c r="F20" s="6">
        <v>554.49</v>
      </c>
      <c r="G20" s="6">
        <v>54.22</v>
      </c>
      <c r="H20" s="6">
        <f t="shared" si="0"/>
        <v>96.433043478260871</v>
      </c>
      <c r="I20" s="6">
        <f t="shared" si="1"/>
        <v>0.36204909945098562</v>
      </c>
      <c r="J20" s="4"/>
    </row>
    <row r="21" spans="1:11">
      <c r="A21" s="6">
        <v>128</v>
      </c>
      <c r="B21" s="6">
        <f t="shared" si="3"/>
        <v>600</v>
      </c>
      <c r="C21" s="6">
        <f t="shared" si="2"/>
        <v>60000</v>
      </c>
      <c r="D21" s="6">
        <v>70</v>
      </c>
      <c r="E21" s="7">
        <v>34353.069420539599</v>
      </c>
      <c r="F21" s="6">
        <v>615.76</v>
      </c>
      <c r="G21" s="6">
        <v>100</v>
      </c>
      <c r="H21" s="6">
        <f t="shared" si="0"/>
        <v>102.62666666666667</v>
      </c>
      <c r="I21" s="6">
        <f t="shared" si="1"/>
        <v>0.42862645383938697</v>
      </c>
      <c r="J21" s="4"/>
    </row>
    <row r="22" spans="1:11">
      <c r="A22" s="6">
        <v>128</v>
      </c>
      <c r="B22" s="6">
        <f t="shared" si="3"/>
        <v>625</v>
      </c>
      <c r="C22" s="6">
        <f t="shared" si="2"/>
        <v>62500</v>
      </c>
      <c r="D22" s="6">
        <v>70</v>
      </c>
      <c r="E22" s="7">
        <v>40121.691528016898</v>
      </c>
      <c r="F22" s="6">
        <v>720.86</v>
      </c>
      <c r="G22" s="6">
        <v>100</v>
      </c>
      <c r="H22" s="6">
        <f t="shared" si="0"/>
        <v>115.33759999999999</v>
      </c>
      <c r="I22" s="6">
        <f t="shared" si="1"/>
        <v>0.56961913812550169</v>
      </c>
      <c r="J22" s="4"/>
    </row>
    <row r="23" spans="1:11">
      <c r="A23" s="6">
        <v>128</v>
      </c>
      <c r="B23" s="6">
        <f t="shared" si="3"/>
        <v>650</v>
      </c>
      <c r="C23" s="6">
        <f t="shared" si="2"/>
        <v>65000</v>
      </c>
      <c r="D23" s="6">
        <v>70</v>
      </c>
      <c r="E23" s="7">
        <v>40591.982214572701</v>
      </c>
      <c r="F23" s="6">
        <v>723.62</v>
      </c>
      <c r="G23" s="6">
        <v>97.17</v>
      </c>
      <c r="H23" s="6">
        <f t="shared" si="0"/>
        <v>111.32615384615386</v>
      </c>
      <c r="I23" s="6">
        <f t="shared" si="1"/>
        <v>0.52522931390848626</v>
      </c>
      <c r="J23" s="4"/>
    </row>
    <row r="24" spans="1:11">
      <c r="A24" s="6">
        <v>128</v>
      </c>
      <c r="B24" s="6">
        <f t="shared" si="3"/>
        <v>675</v>
      </c>
      <c r="C24" s="6">
        <f t="shared" si="2"/>
        <v>67500</v>
      </c>
      <c r="D24" s="6">
        <v>70</v>
      </c>
      <c r="E24" s="7">
        <v>41139.170969592698</v>
      </c>
      <c r="F24" s="6">
        <v>742.76</v>
      </c>
      <c r="G24" s="6">
        <v>85.93</v>
      </c>
      <c r="H24" s="6">
        <f t="shared" si="0"/>
        <v>110.03851851851852</v>
      </c>
      <c r="I24" s="6">
        <f t="shared" si="1"/>
        <v>0.51088685562484226</v>
      </c>
      <c r="J24" s="4"/>
    </row>
    <row r="25" spans="1:11">
      <c r="A25" s="6">
        <v>256</v>
      </c>
      <c r="B25" s="6">
        <f t="shared" si="3"/>
        <v>700</v>
      </c>
      <c r="C25" s="6">
        <f t="shared" si="2"/>
        <v>70000</v>
      </c>
      <c r="D25" s="6">
        <v>70</v>
      </c>
      <c r="E25" s="7">
        <v>41465.4761904763</v>
      </c>
      <c r="F25" s="6">
        <v>812.64</v>
      </c>
      <c r="G25" s="6">
        <v>100</v>
      </c>
      <c r="H25" s="6">
        <f t="shared" si="0"/>
        <v>116.09142857142858</v>
      </c>
      <c r="I25" s="6">
        <f t="shared" si="1"/>
        <v>0.57788059730772368</v>
      </c>
      <c r="J25" s="4"/>
    </row>
    <row r="26" spans="1:11">
      <c r="A26" s="6">
        <v>256</v>
      </c>
      <c r="B26" s="6">
        <f t="shared" si="3"/>
        <v>725</v>
      </c>
      <c r="C26" s="6">
        <f t="shared" si="2"/>
        <v>72500</v>
      </c>
      <c r="D26" s="6">
        <v>70</v>
      </c>
      <c r="E26" s="7">
        <v>42142.842799770602</v>
      </c>
      <c r="F26" s="6">
        <v>776.2</v>
      </c>
      <c r="G26" s="6">
        <v>63.35</v>
      </c>
      <c r="H26" s="6">
        <f t="shared" si="0"/>
        <v>107.06206896551724</v>
      </c>
      <c r="I26" s="6">
        <f t="shared" si="1"/>
        <v>0.47771052412609033</v>
      </c>
      <c r="J26" s="4"/>
    </row>
    <row r="27" spans="1:11">
      <c r="A27" s="6">
        <v>256</v>
      </c>
      <c r="B27" s="6">
        <f t="shared" si="3"/>
        <v>750</v>
      </c>
      <c r="C27" s="6">
        <f t="shared" si="2"/>
        <v>75000</v>
      </c>
      <c r="D27" s="6">
        <v>70</v>
      </c>
      <c r="E27" s="7">
        <v>42662.320711417196</v>
      </c>
      <c r="F27" s="6">
        <v>783.31</v>
      </c>
      <c r="G27" s="6">
        <v>63.05</v>
      </c>
      <c r="H27" s="6">
        <f t="shared" si="0"/>
        <v>104.44133333333332</v>
      </c>
      <c r="I27" s="6">
        <f t="shared" si="1"/>
        <v>0.44861893700282818</v>
      </c>
      <c r="J27" s="4"/>
    </row>
    <row r="28" spans="1:11">
      <c r="A28" s="6">
        <v>256</v>
      </c>
      <c r="B28" s="6">
        <f t="shared" si="3"/>
        <v>775</v>
      </c>
      <c r="C28" s="6">
        <f t="shared" si="2"/>
        <v>77500</v>
      </c>
      <c r="D28" s="6">
        <v>70</v>
      </c>
      <c r="E28" s="7">
        <v>43642.240390132101</v>
      </c>
      <c r="F28" s="6">
        <v>792.07</v>
      </c>
      <c r="G28" s="6">
        <v>62.94</v>
      </c>
      <c r="H28" s="6">
        <f t="shared" si="0"/>
        <v>102.20258064516131</v>
      </c>
      <c r="I28" s="6">
        <f t="shared" si="1"/>
        <v>0.42397857520481019</v>
      </c>
      <c r="J28" s="4"/>
    </row>
    <row r="29" spans="1:11">
      <c r="A29" s="6">
        <v>256</v>
      </c>
      <c r="B29" s="6">
        <f t="shared" si="3"/>
        <v>800</v>
      </c>
      <c r="C29" s="6">
        <f t="shared" si="2"/>
        <v>80000</v>
      </c>
      <c r="D29" s="6">
        <v>70</v>
      </c>
      <c r="E29" s="7">
        <v>44542.641996557802</v>
      </c>
      <c r="F29" s="6">
        <v>806.34</v>
      </c>
      <c r="G29" s="6">
        <v>64.900000000000006</v>
      </c>
      <c r="H29" s="6">
        <f t="shared" si="0"/>
        <v>100.79249999999999</v>
      </c>
      <c r="I29" s="6">
        <f t="shared" si="1"/>
        <v>0.40860377989078472</v>
      </c>
      <c r="J29" s="4"/>
    </row>
    <row r="30" spans="1:11">
      <c r="A30" s="6">
        <v>256</v>
      </c>
      <c r="B30" s="6">
        <f t="shared" si="3"/>
        <v>825</v>
      </c>
      <c r="C30" s="6">
        <f t="shared" si="2"/>
        <v>82500</v>
      </c>
      <c r="D30" s="6">
        <v>70</v>
      </c>
      <c r="E30" s="7">
        <v>44616.537578887197</v>
      </c>
      <c r="F30" s="6">
        <v>875.7</v>
      </c>
      <c r="G30" s="6">
        <v>100</v>
      </c>
      <c r="H30" s="6">
        <f t="shared" si="0"/>
        <v>106.14545454545454</v>
      </c>
      <c r="I30" s="6">
        <f t="shared" si="1"/>
        <v>0.46751407044348298</v>
      </c>
      <c r="J30" s="4"/>
    </row>
    <row r="31" spans="1:11">
      <c r="A31" s="6">
        <v>256</v>
      </c>
      <c r="B31" s="6">
        <f t="shared" si="3"/>
        <v>850</v>
      </c>
      <c r="C31" s="6">
        <f t="shared" si="2"/>
        <v>85000</v>
      </c>
      <c r="D31" s="6">
        <v>70</v>
      </c>
      <c r="E31" s="7">
        <v>44841.0355708551</v>
      </c>
      <c r="F31" s="6">
        <v>811</v>
      </c>
      <c r="G31" s="6">
        <v>77.58</v>
      </c>
      <c r="H31" s="6">
        <f t="shared" si="0"/>
        <v>95.411764705882348</v>
      </c>
      <c r="I31" s="6">
        <f t="shared" si="1"/>
        <v>0.35140418247391941</v>
      </c>
      <c r="J31" s="4"/>
      <c r="K31">
        <v>7</v>
      </c>
    </row>
    <row r="32" spans="1:11">
      <c r="A32" s="6">
        <v>256</v>
      </c>
      <c r="B32" s="6">
        <f t="shared" si="3"/>
        <v>875</v>
      </c>
      <c r="C32" s="6">
        <f t="shared" si="2"/>
        <v>87500</v>
      </c>
      <c r="D32" s="6">
        <v>70</v>
      </c>
      <c r="E32" s="7">
        <v>45885.212277682404</v>
      </c>
      <c r="F32" s="6">
        <v>820.24</v>
      </c>
      <c r="G32" s="6">
        <v>59.27</v>
      </c>
      <c r="H32" s="6">
        <f t="shared" si="0"/>
        <v>93.741714285714281</v>
      </c>
      <c r="I32" s="6">
        <f t="shared" si="1"/>
        <v>0.33424877288197341</v>
      </c>
      <c r="J32" s="4"/>
      <c r="K32">
        <v>4</v>
      </c>
    </row>
    <row r="33" spans="1:11">
      <c r="A33" s="6">
        <v>256</v>
      </c>
      <c r="B33" s="6">
        <f t="shared" si="3"/>
        <v>900</v>
      </c>
      <c r="C33" s="6">
        <f t="shared" si="2"/>
        <v>90000</v>
      </c>
      <c r="D33" s="6">
        <v>70</v>
      </c>
      <c r="E33" s="7">
        <v>46788.826735513801</v>
      </c>
      <c r="F33" s="6">
        <v>911.25</v>
      </c>
      <c r="G33" s="6">
        <v>100</v>
      </c>
      <c r="H33" s="6">
        <f t="shared" si="0"/>
        <v>101.25</v>
      </c>
      <c r="I33" s="6">
        <f t="shared" si="1"/>
        <v>0.41357793863222841</v>
      </c>
      <c r="J33" s="4"/>
      <c r="K33">
        <v>8</v>
      </c>
    </row>
    <row r="34" spans="1:11">
      <c r="A34" s="6">
        <v>512</v>
      </c>
      <c r="B34" s="6">
        <f t="shared" si="3"/>
        <v>925</v>
      </c>
      <c r="C34" s="6">
        <f t="shared" si="2"/>
        <v>92500</v>
      </c>
      <c r="D34" s="6">
        <v>70</v>
      </c>
      <c r="E34" s="7">
        <v>48228.786574871301</v>
      </c>
      <c r="F34" s="6">
        <v>1049.83</v>
      </c>
      <c r="G34" s="6">
        <v>100</v>
      </c>
      <c r="H34" s="6">
        <f t="shared" si="0"/>
        <v>113.49513513513511</v>
      </c>
      <c r="I34" s="6">
        <f t="shared" si="1"/>
        <v>0.54930546977219663</v>
      </c>
    </row>
    <row r="35" spans="1:11">
      <c r="A35" s="6">
        <v>512</v>
      </c>
      <c r="B35" s="6">
        <f t="shared" si="3"/>
        <v>950</v>
      </c>
      <c r="C35" s="6">
        <f t="shared" si="2"/>
        <v>95000</v>
      </c>
      <c r="D35" s="6">
        <v>70</v>
      </c>
      <c r="E35" s="7">
        <v>48290.978198508798</v>
      </c>
      <c r="F35" s="6">
        <v>1003.4</v>
      </c>
      <c r="G35" s="6">
        <v>73.47</v>
      </c>
      <c r="H35" s="6">
        <f t="shared" si="0"/>
        <v>105.62105263157895</v>
      </c>
      <c r="I35" s="6">
        <f t="shared" si="1"/>
        <v>0.4616897443062703</v>
      </c>
    </row>
    <row r="36" spans="1:11">
      <c r="A36" s="6">
        <v>512</v>
      </c>
      <c r="B36" s="6">
        <f t="shared" si="3"/>
        <v>975</v>
      </c>
      <c r="C36" s="6">
        <f t="shared" si="2"/>
        <v>97500</v>
      </c>
      <c r="D36" s="6">
        <v>70</v>
      </c>
      <c r="E36" s="7">
        <v>48290.978198508798</v>
      </c>
      <c r="F36" s="6">
        <v>1003.4</v>
      </c>
      <c r="G36" s="6">
        <v>73.47</v>
      </c>
      <c r="H36" s="6">
        <f t="shared" si="0"/>
        <v>102.91282051282052</v>
      </c>
      <c r="I36" s="6">
        <f t="shared" si="1"/>
        <v>0.43176827364818537</v>
      </c>
    </row>
    <row r="37" spans="1:11">
      <c r="A37" s="6">
        <v>512</v>
      </c>
      <c r="B37" s="6">
        <f t="shared" si="3"/>
        <v>1000</v>
      </c>
      <c r="C37" s="6">
        <f t="shared" si="2"/>
        <v>100000</v>
      </c>
      <c r="D37" s="6">
        <v>70</v>
      </c>
      <c r="E37" s="7">
        <v>49321.098680436597</v>
      </c>
      <c r="F37" s="6">
        <v>1053.8800000000001</v>
      </c>
      <c r="G37" s="6">
        <v>100</v>
      </c>
      <c r="H37" s="6">
        <f t="shared" si="0"/>
        <v>105.38800000000002</v>
      </c>
      <c r="I37" s="6">
        <f t="shared" si="1"/>
        <v>0.45910388000913549</v>
      </c>
      <c r="J37" s="4"/>
    </row>
    <row r="38" spans="1:11">
      <c r="A38" s="6">
        <v>512</v>
      </c>
      <c r="B38" s="6">
        <f t="shared" si="3"/>
        <v>1025</v>
      </c>
      <c r="C38" s="6">
        <f t="shared" si="2"/>
        <v>102500</v>
      </c>
      <c r="D38" s="6">
        <v>70</v>
      </c>
      <c r="E38" s="7">
        <v>49301.821572002897</v>
      </c>
      <c r="F38" s="6">
        <v>1076.1400000000001</v>
      </c>
      <c r="G38" s="6">
        <v>100</v>
      </c>
      <c r="H38" s="6">
        <f t="shared" si="0"/>
        <v>104.98926829268294</v>
      </c>
      <c r="I38" s="6">
        <f t="shared" si="1"/>
        <v>0.4546837726657586</v>
      </c>
      <c r="J38" s="4"/>
    </row>
    <row r="39" spans="1:11">
      <c r="A39" s="6">
        <v>512</v>
      </c>
      <c r="B39" s="6">
        <f t="shared" si="3"/>
        <v>1050</v>
      </c>
      <c r="C39" s="6">
        <f t="shared" si="2"/>
        <v>105000</v>
      </c>
      <c r="D39" s="6">
        <v>70</v>
      </c>
      <c r="E39" s="7">
        <v>49705.4360298342</v>
      </c>
      <c r="F39" s="6">
        <v>1061.1300000000001</v>
      </c>
      <c r="G39" s="6">
        <v>75.77</v>
      </c>
      <c r="H39" s="6">
        <f t="shared" si="0"/>
        <v>101.06000000000002</v>
      </c>
      <c r="I39" s="6">
        <f t="shared" si="1"/>
        <v>0.41151043482470978</v>
      </c>
      <c r="J39" s="4"/>
    </row>
    <row r="40" spans="1:11">
      <c r="A40" s="6">
        <v>512</v>
      </c>
      <c r="B40" s="6">
        <f t="shared" si="3"/>
        <v>1075</v>
      </c>
      <c r="C40" s="6">
        <f t="shared" si="2"/>
        <v>107500</v>
      </c>
      <c r="D40" s="6">
        <v>70</v>
      </c>
      <c r="E40" s="7">
        <v>49778.729202524999</v>
      </c>
      <c r="F40" s="6">
        <v>1113.82</v>
      </c>
      <c r="G40" s="6">
        <v>100</v>
      </c>
      <c r="H40" s="6">
        <f t="shared" si="0"/>
        <v>103.61116279069766</v>
      </c>
      <c r="I40" s="6">
        <f t="shared" si="1"/>
        <v>0.43945345666063818</v>
      </c>
      <c r="J40" s="4"/>
    </row>
    <row r="41" spans="1:11">
      <c r="A41" s="6">
        <v>1024</v>
      </c>
      <c r="B41" s="6">
        <f t="shared" si="3"/>
        <v>1100</v>
      </c>
      <c r="C41" s="6">
        <f t="shared" si="2"/>
        <v>110000</v>
      </c>
      <c r="D41" s="6">
        <v>70</v>
      </c>
      <c r="E41" s="7">
        <v>49644.191049914501</v>
      </c>
      <c r="F41" s="6">
        <v>1164.47</v>
      </c>
      <c r="G41" s="6">
        <v>66.25</v>
      </c>
      <c r="H41" s="6">
        <f t="shared" si="0"/>
        <v>105.86090909090909</v>
      </c>
      <c r="I41" s="6">
        <f t="shared" si="1"/>
        <v>0.46435279239905031</v>
      </c>
    </row>
    <row r="42" spans="1:11">
      <c r="A42" s="6">
        <v>1024</v>
      </c>
      <c r="B42" s="6">
        <f t="shared" si="3"/>
        <v>1125</v>
      </c>
      <c r="C42" s="6">
        <f t="shared" si="2"/>
        <v>112500</v>
      </c>
      <c r="D42" s="6">
        <v>70</v>
      </c>
      <c r="E42" s="7">
        <v>49644.191049914501</v>
      </c>
      <c r="F42" s="6">
        <v>1164.47</v>
      </c>
      <c r="G42" s="6">
        <v>66.25</v>
      </c>
      <c r="H42" s="6">
        <f t="shared" si="0"/>
        <v>103.50844444444445</v>
      </c>
      <c r="I42" s="6">
        <f t="shared" si="1"/>
        <v>0.438321547763874</v>
      </c>
    </row>
    <row r="43" spans="1:11">
      <c r="A43" s="6">
        <v>1024</v>
      </c>
      <c r="B43" s="6">
        <f t="shared" si="3"/>
        <v>1150</v>
      </c>
      <c r="C43" s="6">
        <f t="shared" si="2"/>
        <v>115000</v>
      </c>
      <c r="D43" s="6">
        <v>70</v>
      </c>
      <c r="E43" s="7">
        <v>49644.191049914501</v>
      </c>
      <c r="F43" s="6">
        <v>1164.47</v>
      </c>
      <c r="G43" s="6">
        <v>66.25</v>
      </c>
      <c r="H43" s="6">
        <f t="shared" si="0"/>
        <v>101.25826086956522</v>
      </c>
      <c r="I43" s="6">
        <f t="shared" si="1"/>
        <v>0.41366788491919554</v>
      </c>
    </row>
    <row r="44" spans="1:11">
      <c r="A44" s="6">
        <v>1024</v>
      </c>
      <c r="B44" s="6">
        <f t="shared" si="3"/>
        <v>1175</v>
      </c>
      <c r="C44" s="6">
        <f t="shared" si="2"/>
        <v>117500</v>
      </c>
      <c r="D44" s="6">
        <v>70</v>
      </c>
      <c r="E44" s="7">
        <v>49595.9982788302</v>
      </c>
      <c r="F44" s="6">
        <v>1154.49</v>
      </c>
      <c r="G44" s="6">
        <v>64.58</v>
      </c>
      <c r="H44" s="6">
        <f t="shared" si="0"/>
        <v>98.254468085106382</v>
      </c>
      <c r="I44" s="6">
        <f t="shared" si="1"/>
        <v>0.38129657734030376</v>
      </c>
    </row>
    <row r="45" spans="1:11">
      <c r="A45" s="6">
        <v>1024</v>
      </c>
      <c r="B45" s="6">
        <f t="shared" si="3"/>
        <v>1200</v>
      </c>
      <c r="C45" s="6">
        <f t="shared" si="2"/>
        <v>120000</v>
      </c>
      <c r="D45" s="6">
        <v>70</v>
      </c>
      <c r="E45" s="7">
        <v>49714.070567986797</v>
      </c>
      <c r="F45" s="6">
        <v>1245.8699999999999</v>
      </c>
      <c r="G45" s="6">
        <v>100</v>
      </c>
      <c r="H45" s="6">
        <f t="shared" si="0"/>
        <v>103.82249999999999</v>
      </c>
      <c r="I45" s="6">
        <f t="shared" si="1"/>
        <v>0.44178384292382961</v>
      </c>
    </row>
    <row r="46" spans="1:11">
      <c r="A46" s="6">
        <v>1024</v>
      </c>
      <c r="B46" s="6">
        <f t="shared" si="3"/>
        <v>1225</v>
      </c>
      <c r="C46" s="6">
        <f t="shared" si="2"/>
        <v>122500</v>
      </c>
      <c r="D46" s="6">
        <v>70</v>
      </c>
      <c r="E46" s="7">
        <v>49809.452094091299</v>
      </c>
      <c r="F46" s="6">
        <v>1309.3599999999999</v>
      </c>
      <c r="G46" s="6">
        <v>100</v>
      </c>
      <c r="H46" s="6">
        <f t="shared" si="0"/>
        <v>106.88653061224488</v>
      </c>
      <c r="I46" s="6">
        <f t="shared" si="1"/>
        <v>0.4757564923068599</v>
      </c>
    </row>
    <row r="47" spans="1:11">
      <c r="A47" s="6">
        <v>1024</v>
      </c>
      <c r="B47" s="6">
        <f t="shared" si="3"/>
        <v>1250</v>
      </c>
      <c r="C47" s="6">
        <f t="shared" si="2"/>
        <v>125000</v>
      </c>
      <c r="D47" s="6">
        <v>70</v>
      </c>
      <c r="E47" s="7">
        <v>49825.803212851999</v>
      </c>
      <c r="F47" s="6">
        <v>1287.31</v>
      </c>
      <c r="G47" s="6">
        <v>100</v>
      </c>
      <c r="H47" s="6">
        <f t="shared" si="0"/>
        <v>102.98479999999999</v>
      </c>
      <c r="I47" s="6">
        <f t="shared" si="1"/>
        <v>0.43255925879957458</v>
      </c>
    </row>
    <row r="48" spans="1:11">
      <c r="A48" s="6">
        <v>1024</v>
      </c>
      <c r="B48" s="6">
        <f t="shared" si="3"/>
        <v>1275</v>
      </c>
      <c r="C48" s="6">
        <f t="shared" si="2"/>
        <v>127500</v>
      </c>
      <c r="D48" s="6">
        <v>70</v>
      </c>
      <c r="E48" s="7">
        <v>49825.803212851999</v>
      </c>
      <c r="F48" s="6">
        <v>1287.31</v>
      </c>
      <c r="G48" s="6">
        <v>100</v>
      </c>
      <c r="H48" s="6">
        <f t="shared" si="0"/>
        <v>100.96549019607843</v>
      </c>
      <c r="I48" s="6">
        <f t="shared" si="1"/>
        <v>0.41048292761091404</v>
      </c>
    </row>
    <row r="49" spans="1:9">
      <c r="A49" s="6">
        <v>1024</v>
      </c>
      <c r="B49" s="6">
        <f t="shared" si="3"/>
        <v>1300</v>
      </c>
      <c r="C49" s="6">
        <f t="shared" si="2"/>
        <v>130000</v>
      </c>
      <c r="D49" s="6">
        <v>70</v>
      </c>
      <c r="E49" s="7">
        <v>49825.803212851999</v>
      </c>
      <c r="F49" s="6">
        <v>1287.31</v>
      </c>
      <c r="G49" s="6">
        <v>100</v>
      </c>
      <c r="H49" s="6">
        <f t="shared" si="0"/>
        <v>99.023846153846151</v>
      </c>
      <c r="I49" s="6">
        <f t="shared" si="1"/>
        <v>0.38951904672308646</v>
      </c>
    </row>
    <row r="50" spans="1:9">
      <c r="A50" s="6">
        <v>1024</v>
      </c>
      <c r="B50" s="6">
        <f t="shared" si="3"/>
        <v>1325</v>
      </c>
      <c r="C50" s="6">
        <f t="shared" si="2"/>
        <v>132500</v>
      </c>
      <c r="D50" s="6">
        <v>70</v>
      </c>
      <c r="E50" s="7">
        <v>49825.803212851999</v>
      </c>
      <c r="F50" s="6">
        <v>1287.31</v>
      </c>
      <c r="G50" s="6">
        <v>100</v>
      </c>
      <c r="H50" s="6">
        <f t="shared" si="0"/>
        <v>97.155471698113203</v>
      </c>
      <c r="I50" s="6">
        <f t="shared" si="1"/>
        <v>0.36964460622472833</v>
      </c>
    </row>
    <row r="51" spans="1:9">
      <c r="A51" s="6">
        <v>1024</v>
      </c>
      <c r="B51" s="6">
        <f t="shared" si="3"/>
        <v>1350</v>
      </c>
      <c r="C51" s="6">
        <f t="shared" si="2"/>
        <v>135000</v>
      </c>
      <c r="D51" s="6">
        <v>70</v>
      </c>
      <c r="E51" s="7">
        <v>49887.048192771697</v>
      </c>
      <c r="F51" s="6">
        <v>1168.08</v>
      </c>
      <c r="G51" s="6">
        <v>67.67</v>
      </c>
      <c r="H51" s="6">
        <f t="shared" si="0"/>
        <v>86.524444444444441</v>
      </c>
      <c r="I51" s="6">
        <f t="shared" si="1"/>
        <v>0.26436784781411687</v>
      </c>
    </row>
    <row r="52" spans="1:9">
      <c r="A52" s="6">
        <v>1024</v>
      </c>
      <c r="B52" s="6">
        <f t="shared" si="3"/>
        <v>1375</v>
      </c>
      <c r="C52" s="6">
        <f t="shared" si="2"/>
        <v>137500</v>
      </c>
      <c r="D52" s="6">
        <v>70</v>
      </c>
      <c r="E52" s="7">
        <v>49963.755020080898</v>
      </c>
      <c r="F52" s="6">
        <v>1181.18</v>
      </c>
      <c r="G52" s="6">
        <v>63.53</v>
      </c>
      <c r="H52" s="6">
        <f t="shared" si="0"/>
        <v>85.903999999999996</v>
      </c>
      <c r="I52" s="6">
        <f t="shared" si="1"/>
        <v>0.25872573053297854</v>
      </c>
    </row>
    <row r="53" spans="1:9">
      <c r="A53" s="6">
        <v>1024</v>
      </c>
      <c r="B53" s="6">
        <f t="shared" si="3"/>
        <v>1400</v>
      </c>
      <c r="C53" s="6">
        <f t="shared" si="2"/>
        <v>140000</v>
      </c>
      <c r="D53" s="6">
        <v>70</v>
      </c>
      <c r="E53" s="7">
        <v>50217.771084337903</v>
      </c>
      <c r="F53" s="6">
        <v>1176.3900000000001</v>
      </c>
      <c r="G53" s="6">
        <v>67.53</v>
      </c>
      <c r="H53" s="6">
        <f t="shared" si="0"/>
        <v>84.027857142857158</v>
      </c>
      <c r="I53" s="6">
        <f t="shared" si="1"/>
        <v>0.24205171664237463</v>
      </c>
    </row>
    <row r="54" spans="1:9">
      <c r="A54" s="6">
        <v>1024</v>
      </c>
      <c r="B54" s="6">
        <f t="shared" si="3"/>
        <v>1425</v>
      </c>
      <c r="C54" s="6">
        <f t="shared" si="2"/>
        <v>142500</v>
      </c>
      <c r="D54" s="6">
        <v>70</v>
      </c>
      <c r="E54" s="7">
        <v>50456.526104418197</v>
      </c>
      <c r="F54" s="6">
        <v>1239.6600000000001</v>
      </c>
      <c r="G54" s="6">
        <v>100</v>
      </c>
      <c r="H54" s="6">
        <f t="shared" si="0"/>
        <v>86.993684210526325</v>
      </c>
      <c r="I54" s="6">
        <f t="shared" si="1"/>
        <v>0.26867617364244445</v>
      </c>
    </row>
    <row r="55" spans="1:9">
      <c r="A55" s="6">
        <v>1024</v>
      </c>
      <c r="B55" s="6">
        <f t="shared" si="3"/>
        <v>1450</v>
      </c>
      <c r="C55" s="6">
        <f t="shared" si="2"/>
        <v>145000</v>
      </c>
      <c r="D55" s="6">
        <v>70</v>
      </c>
      <c r="E55" s="7">
        <v>50630.421686747599</v>
      </c>
      <c r="F55" s="6">
        <v>1333.54</v>
      </c>
      <c r="G55" s="6">
        <v>100</v>
      </c>
      <c r="H55" s="6">
        <f t="shared" si="0"/>
        <v>91.968275862068964</v>
      </c>
      <c r="I55" s="6">
        <f t="shared" si="1"/>
        <v>0.31640360564196585</v>
      </c>
    </row>
    <row r="56" spans="1:9">
      <c r="A56" s="6">
        <v>1024</v>
      </c>
      <c r="B56" s="6">
        <f t="shared" si="3"/>
        <v>1475</v>
      </c>
      <c r="C56" s="6">
        <f t="shared" si="2"/>
        <v>147500</v>
      </c>
      <c r="D56" s="6">
        <v>70</v>
      </c>
      <c r="E56" s="7">
        <v>51258.935742972397</v>
      </c>
      <c r="F56" s="6">
        <v>1315.44</v>
      </c>
      <c r="G56" s="6">
        <v>100</v>
      </c>
      <c r="H56" s="6">
        <f t="shared" si="0"/>
        <v>89.182372881355931</v>
      </c>
      <c r="I56" s="6">
        <f t="shared" si="1"/>
        <v>0.28922617687414442</v>
      </c>
    </row>
    <row r="57" spans="1:9">
      <c r="A57" s="6">
        <v>1024</v>
      </c>
      <c r="B57" s="6">
        <f t="shared" si="3"/>
        <v>1500</v>
      </c>
      <c r="C57" s="6">
        <f t="shared" si="2"/>
        <v>150000</v>
      </c>
      <c r="D57" s="6">
        <v>70</v>
      </c>
      <c r="E57" s="7">
        <v>51343.27309237</v>
      </c>
      <c r="F57" s="6">
        <v>1206.48</v>
      </c>
      <c r="G57" s="6">
        <v>68.03</v>
      </c>
      <c r="H57" s="6">
        <f t="shared" si="0"/>
        <v>80.432000000000002</v>
      </c>
      <c r="I57" s="6">
        <f t="shared" si="1"/>
        <v>0.21179052426718345</v>
      </c>
    </row>
    <row r="58" spans="1:9">
      <c r="A58" s="6">
        <v>1024</v>
      </c>
      <c r="B58" s="6">
        <f t="shared" si="3"/>
        <v>1525</v>
      </c>
      <c r="C58" s="6">
        <f t="shared" si="2"/>
        <v>152500</v>
      </c>
      <c r="D58" s="6">
        <v>70</v>
      </c>
      <c r="E58" s="7">
        <v>51548.0923694784</v>
      </c>
      <c r="F58" s="6">
        <v>1207.18</v>
      </c>
      <c r="G58" s="6">
        <v>71.45</v>
      </c>
      <c r="H58" s="6">
        <f t="shared" si="0"/>
        <v>79.159344262295079</v>
      </c>
      <c r="I58" s="6">
        <f t="shared" si="1"/>
        <v>0.20163503209385616</v>
      </c>
    </row>
    <row r="59" spans="1:9">
      <c r="A59" s="6">
        <v>1024</v>
      </c>
      <c r="B59" s="6">
        <f t="shared" si="3"/>
        <v>1550</v>
      </c>
      <c r="C59" s="6">
        <f t="shared" si="2"/>
        <v>155000</v>
      </c>
      <c r="D59" s="6">
        <v>70</v>
      </c>
      <c r="E59" s="7">
        <v>51548.0923694784</v>
      </c>
      <c r="F59" s="6">
        <v>1207.18</v>
      </c>
      <c r="G59" s="6">
        <v>71.45</v>
      </c>
      <c r="H59" s="6">
        <f t="shared" si="0"/>
        <v>77.882580645161298</v>
      </c>
      <c r="I59" s="6">
        <f t="shared" si="1"/>
        <v>0.1917456571923328</v>
      </c>
    </row>
    <row r="60" spans="1:9">
      <c r="A60" s="6">
        <v>1024</v>
      </c>
      <c r="B60" s="6">
        <f t="shared" si="3"/>
        <v>1575</v>
      </c>
      <c r="C60" s="6">
        <f t="shared" si="2"/>
        <v>157500</v>
      </c>
      <c r="D60" s="6">
        <v>70</v>
      </c>
      <c r="E60" s="7">
        <v>51548.0923694784</v>
      </c>
      <c r="F60" s="6">
        <v>1207.18</v>
      </c>
      <c r="G60" s="6">
        <v>71.45</v>
      </c>
      <c r="H60" s="6">
        <f t="shared" si="0"/>
        <v>76.646349206349214</v>
      </c>
      <c r="I60" s="6">
        <f t="shared" si="1"/>
        <v>0.18245872954937328</v>
      </c>
    </row>
    <row r="61" spans="1:9">
      <c r="A61" s="6">
        <v>1024</v>
      </c>
      <c r="B61" s="6">
        <f t="shared" si="3"/>
        <v>1600</v>
      </c>
      <c r="C61" s="6">
        <f t="shared" si="2"/>
        <v>160000</v>
      </c>
      <c r="D61" s="6">
        <v>70</v>
      </c>
      <c r="E61" s="7">
        <v>51672.389558233401</v>
      </c>
      <c r="F61" s="6">
        <v>1210.01</v>
      </c>
      <c r="G61" s="6">
        <v>72.05</v>
      </c>
      <c r="H61" s="6">
        <f t="shared" si="0"/>
        <v>75.625624999999999</v>
      </c>
      <c r="I61" s="6">
        <f t="shared" si="1"/>
        <v>0.17500639286138847</v>
      </c>
    </row>
    <row r="62" spans="1:9">
      <c r="E62" s="4"/>
    </row>
    <row r="63" spans="1:9">
      <c r="E63" s="4"/>
      <c r="G63" t="s">
        <v>28</v>
      </c>
      <c r="H63">
        <f>AVERAGE(H1:H61)</f>
        <v>109.06205348940803</v>
      </c>
    </row>
    <row r="64" spans="1:9">
      <c r="E64" s="4"/>
      <c r="G64" t="s">
        <v>29</v>
      </c>
      <c r="H64">
        <f>STDEV(H1:H61)</f>
        <v>35.777550204564157</v>
      </c>
    </row>
    <row r="65" spans="5:8">
      <c r="E65" s="4"/>
    </row>
    <row r="66" spans="5:8">
      <c r="E66" s="4"/>
      <c r="F66" s="8" t="s">
        <v>30</v>
      </c>
      <c r="G66" t="s">
        <v>28</v>
      </c>
      <c r="H66">
        <f>AVERAGE(H53:H61)</f>
        <v>82.435343245623784</v>
      </c>
    </row>
    <row r="67" spans="5:8">
      <c r="E67" s="4"/>
      <c r="F67" t="s">
        <v>31</v>
      </c>
      <c r="G67" t="s">
        <v>28</v>
      </c>
      <c r="H67">
        <f>AVERAGE(H1:H8)</f>
        <v>176.67640331890331</v>
      </c>
    </row>
    <row r="68" spans="5:8">
      <c r="E68" s="4"/>
    </row>
    <row r="69" spans="5:8">
      <c r="E69" s="4"/>
    </row>
    <row r="70" spans="5:8">
      <c r="E70" s="4"/>
    </row>
    <row r="71" spans="5:8">
      <c r="E71" s="4"/>
    </row>
    <row r="72" spans="5:8">
      <c r="E72" s="4"/>
    </row>
    <row r="73" spans="5:8">
      <c r="E73" s="4"/>
    </row>
    <row r="74" spans="5:8">
      <c r="E74" s="4"/>
    </row>
    <row r="75" spans="5:8">
      <c r="E75" s="4"/>
    </row>
    <row r="76" spans="5:8">
      <c r="E76" s="4"/>
    </row>
    <row r="77" spans="5:8">
      <c r="E77" s="4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980D-265A-0E4D-8869-80931163BE76}">
  <dimension ref="A1:L110"/>
  <sheetViews>
    <sheetView topLeftCell="A51" zoomScaleNormal="150" workbookViewId="0">
      <selection activeCell="D59" sqref="D59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100</v>
      </c>
      <c r="C2" s="6">
        <v>10000</v>
      </c>
      <c r="D2" s="6">
        <v>10</v>
      </c>
      <c r="E2" s="6">
        <v>10009.638554216799</v>
      </c>
      <c r="F2" s="6">
        <v>296.88</v>
      </c>
      <c r="G2" s="6">
        <v>23.97</v>
      </c>
      <c r="H2" s="6">
        <f>(F2/B2)*100</f>
        <v>296.88</v>
      </c>
      <c r="I2" s="6">
        <f>_xlfn.NORM.DIST(H2,111.454061,32.0839896,TRUE)</f>
        <v>0.99999999625143732</v>
      </c>
      <c r="K2" s="6" t="s">
        <v>28</v>
      </c>
      <c r="L2" s="6">
        <f>AVERAGE(H2:H85)</f>
        <v>108.53300158274173</v>
      </c>
    </row>
    <row r="3" spans="1:12">
      <c r="A3" s="6">
        <v>64</v>
      </c>
      <c r="B3" s="6">
        <v>125</v>
      </c>
      <c r="C3" s="6">
        <v>12500</v>
      </c>
      <c r="D3" s="6">
        <v>10</v>
      </c>
      <c r="E3" s="6">
        <v>10009.638554216799</v>
      </c>
      <c r="F3" s="6">
        <v>296.88</v>
      </c>
      <c r="G3" s="6">
        <v>23.97</v>
      </c>
      <c r="H3" s="6">
        <f t="shared" ref="H3:H8" si="0">(F3/B3)*100</f>
        <v>237.50399999999999</v>
      </c>
      <c r="I3" s="6">
        <f t="shared" ref="I3:I81" si="1">_xlfn.NORM.DIST(H3,111.454061,32.0839896,TRUE)</f>
        <v>0.9999573055297859</v>
      </c>
      <c r="K3" s="6" t="s">
        <v>29</v>
      </c>
      <c r="L3" s="6">
        <f>STDEV(H2:H85)</f>
        <v>29.92316001855092</v>
      </c>
    </row>
    <row r="4" spans="1:12">
      <c r="A4" s="6">
        <v>64</v>
      </c>
      <c r="B4" s="6">
        <v>150</v>
      </c>
      <c r="C4" s="6">
        <v>15000</v>
      </c>
      <c r="D4" s="6">
        <v>10</v>
      </c>
      <c r="E4" s="6">
        <v>10009.638554216799</v>
      </c>
      <c r="F4" s="6">
        <v>296.88</v>
      </c>
      <c r="G4" s="6">
        <v>23.97</v>
      </c>
      <c r="H4" s="6">
        <f t="shared" si="0"/>
        <v>197.92000000000002</v>
      </c>
      <c r="I4" s="6">
        <f t="shared" si="1"/>
        <v>0.99648043248985441</v>
      </c>
    </row>
    <row r="5" spans="1:12">
      <c r="A5" s="6">
        <v>64</v>
      </c>
      <c r="B5" s="6">
        <v>175</v>
      </c>
      <c r="C5" s="6">
        <v>17500</v>
      </c>
      <c r="D5" s="6">
        <v>10</v>
      </c>
      <c r="E5" s="6">
        <v>10009.638554216799</v>
      </c>
      <c r="F5" s="6">
        <v>296.88</v>
      </c>
      <c r="G5" s="6">
        <v>23.97</v>
      </c>
      <c r="H5" s="6">
        <f t="shared" si="0"/>
        <v>169.64571428571429</v>
      </c>
      <c r="I5" s="6">
        <f t="shared" si="1"/>
        <v>0.96514024915633789</v>
      </c>
    </row>
    <row r="6" spans="1:12">
      <c r="A6" s="6">
        <v>64</v>
      </c>
      <c r="B6" s="6">
        <v>200</v>
      </c>
      <c r="C6" s="6">
        <v>20000</v>
      </c>
      <c r="D6" s="6">
        <v>15</v>
      </c>
      <c r="E6" s="6">
        <v>10009.638554216799</v>
      </c>
      <c r="F6" s="6">
        <v>296.88</v>
      </c>
      <c r="G6" s="6">
        <v>23.97</v>
      </c>
      <c r="H6" s="6">
        <f t="shared" si="0"/>
        <v>148.44</v>
      </c>
      <c r="I6" s="6">
        <f t="shared" si="1"/>
        <v>0.87550065978965275</v>
      </c>
    </row>
    <row r="7" spans="1:12">
      <c r="A7" s="6">
        <v>64</v>
      </c>
      <c r="B7" s="6">
        <v>225</v>
      </c>
      <c r="C7" s="6">
        <v>22500</v>
      </c>
      <c r="D7" s="6">
        <v>15</v>
      </c>
      <c r="E7" s="6">
        <v>10009.638554216799</v>
      </c>
      <c r="F7" s="6">
        <v>296.88</v>
      </c>
      <c r="G7" s="6">
        <v>23.97</v>
      </c>
      <c r="H7" s="6">
        <f t="shared" si="0"/>
        <v>131.94666666666666</v>
      </c>
      <c r="I7" s="6">
        <f t="shared" si="1"/>
        <v>0.73849663732715221</v>
      </c>
    </row>
    <row r="8" spans="1:12">
      <c r="A8" s="6">
        <v>64</v>
      </c>
      <c r="B8" s="6">
        <v>250</v>
      </c>
      <c r="C8" s="6">
        <v>25000</v>
      </c>
      <c r="D8" s="6">
        <v>20</v>
      </c>
      <c r="E8" s="6">
        <v>10009.638554216799</v>
      </c>
      <c r="F8" s="6">
        <v>296.88</v>
      </c>
      <c r="G8" s="6">
        <v>23.97</v>
      </c>
      <c r="H8" s="6">
        <f t="shared" si="0"/>
        <v>118.752</v>
      </c>
      <c r="I8" s="6">
        <f t="shared" si="1"/>
        <v>0.58996835538133796</v>
      </c>
    </row>
    <row r="9" spans="1:12">
      <c r="A9" s="6">
        <v>64</v>
      </c>
      <c r="B9" s="6">
        <f>B8+25</f>
        <v>275</v>
      </c>
      <c r="C9" s="6">
        <f>C8+2500</f>
        <v>27500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ref="H9:H87" si="2">(F9/B9)*100</f>
        <v>108.29090909090911</v>
      </c>
      <c r="I9" s="6">
        <f t="shared" si="1"/>
        <v>0.46073201182342793</v>
      </c>
    </row>
    <row r="10" spans="1:12">
      <c r="A10" s="6">
        <v>64</v>
      </c>
      <c r="B10" s="6">
        <f t="shared" ref="B10:B62" si="3">B9+25</f>
        <v>300</v>
      </c>
      <c r="C10" s="6">
        <f t="shared" ref="C10:C62" si="4">C9+2500</f>
        <v>30000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2"/>
        <v>99.266666666666666</v>
      </c>
      <c r="I10" s="6">
        <f t="shared" si="1"/>
        <v>0.35202501705777139</v>
      </c>
    </row>
    <row r="11" spans="1:12">
      <c r="A11" s="6">
        <v>64</v>
      </c>
      <c r="B11" s="6">
        <f t="shared" si="3"/>
        <v>325</v>
      </c>
      <c r="C11" s="6">
        <f t="shared" si="4"/>
        <v>32500</v>
      </c>
      <c r="D11" s="6">
        <v>70</v>
      </c>
      <c r="E11" s="7">
        <v>10040.7630522088</v>
      </c>
      <c r="F11" s="6">
        <v>297.8</v>
      </c>
      <c r="G11" s="6">
        <v>23.17</v>
      </c>
      <c r="H11" s="6">
        <f t="shared" si="2"/>
        <v>91.630769230769232</v>
      </c>
      <c r="I11" s="6">
        <f t="shared" si="1"/>
        <v>0.26833506799967866</v>
      </c>
    </row>
    <row r="12" spans="1:12">
      <c r="A12" s="6">
        <v>64</v>
      </c>
      <c r="B12" s="6">
        <f t="shared" si="3"/>
        <v>350</v>
      </c>
      <c r="C12" s="6">
        <f t="shared" si="4"/>
        <v>35000</v>
      </c>
      <c r="D12" s="6">
        <v>70</v>
      </c>
      <c r="E12" s="7">
        <v>12391.1646586345</v>
      </c>
      <c r="F12" s="6">
        <v>318.64999999999998</v>
      </c>
      <c r="G12" s="6">
        <v>100</v>
      </c>
      <c r="H12" s="6">
        <f t="shared" si="2"/>
        <v>91.04285714285713</v>
      </c>
      <c r="I12" s="6">
        <f t="shared" si="1"/>
        <v>0.26232943834521805</v>
      </c>
    </row>
    <row r="13" spans="1:12">
      <c r="A13" s="6">
        <v>64</v>
      </c>
      <c r="B13" s="6">
        <f t="shared" si="3"/>
        <v>375</v>
      </c>
      <c r="C13" s="6">
        <f t="shared" si="4"/>
        <v>37500</v>
      </c>
      <c r="D13" s="6">
        <v>70</v>
      </c>
      <c r="E13" s="7">
        <v>20576.706827309401</v>
      </c>
      <c r="F13" s="6">
        <v>386.35</v>
      </c>
      <c r="G13" s="6">
        <v>38.630000000000003</v>
      </c>
      <c r="H13" s="6">
        <f t="shared" si="2"/>
        <v>103.02666666666667</v>
      </c>
      <c r="I13" s="6">
        <f t="shared" si="1"/>
        <v>0.39640375871510575</v>
      </c>
    </row>
    <row r="14" spans="1:12">
      <c r="A14" s="6">
        <v>64</v>
      </c>
      <c r="B14" s="6">
        <f t="shared" si="3"/>
        <v>400</v>
      </c>
      <c r="C14" s="6">
        <f t="shared" si="4"/>
        <v>40000</v>
      </c>
      <c r="D14" s="6">
        <v>70</v>
      </c>
      <c r="E14" s="7">
        <v>21010.441767068402</v>
      </c>
      <c r="F14" s="6">
        <v>397.77</v>
      </c>
      <c r="G14" s="6">
        <v>99.43</v>
      </c>
      <c r="H14" s="6">
        <f t="shared" si="2"/>
        <v>99.442499999999995</v>
      </c>
      <c r="I14" s="6">
        <f t="shared" si="1"/>
        <v>0.35406130906897204</v>
      </c>
    </row>
    <row r="15" spans="1:12">
      <c r="A15" s="6">
        <v>64</v>
      </c>
      <c r="B15" s="6">
        <f t="shared" si="3"/>
        <v>425</v>
      </c>
      <c r="C15" s="6">
        <f t="shared" si="4"/>
        <v>42500</v>
      </c>
      <c r="D15" s="6">
        <v>70</v>
      </c>
      <c r="E15" s="7">
        <v>25246.8158347678</v>
      </c>
      <c r="F15" s="6">
        <v>448.37</v>
      </c>
      <c r="G15" s="6">
        <v>45.33</v>
      </c>
      <c r="H15" s="6">
        <f t="shared" si="2"/>
        <v>105.49882352941175</v>
      </c>
      <c r="I15" s="6">
        <f t="shared" si="1"/>
        <v>0.42637373911095094</v>
      </c>
    </row>
    <row r="16" spans="1:12">
      <c r="A16" s="6">
        <v>64</v>
      </c>
      <c r="B16" s="6">
        <f t="shared" si="3"/>
        <v>450</v>
      </c>
      <c r="C16" s="6">
        <f t="shared" si="4"/>
        <v>45000</v>
      </c>
      <c r="D16" s="6">
        <v>70</v>
      </c>
      <c r="E16" s="7">
        <v>25879.345955249799</v>
      </c>
      <c r="F16" s="6">
        <v>454.54</v>
      </c>
      <c r="G16" s="6">
        <v>45.87</v>
      </c>
      <c r="H16" s="6">
        <f t="shared" si="2"/>
        <v>101.0088888888889</v>
      </c>
      <c r="I16" s="6">
        <f t="shared" si="1"/>
        <v>0.37237971955841664</v>
      </c>
    </row>
    <row r="17" spans="1:10">
      <c r="A17" s="6">
        <v>64</v>
      </c>
      <c r="B17" s="6">
        <f t="shared" si="3"/>
        <v>475</v>
      </c>
      <c r="C17" s="6">
        <f t="shared" si="4"/>
        <v>47500</v>
      </c>
      <c r="D17" s="6">
        <v>70</v>
      </c>
      <c r="E17" s="7">
        <v>29861.331038439799</v>
      </c>
      <c r="F17" s="6">
        <v>491.85</v>
      </c>
      <c r="G17" s="6">
        <v>51.9</v>
      </c>
      <c r="H17" s="6">
        <f t="shared" si="2"/>
        <v>103.54736842105264</v>
      </c>
      <c r="I17" s="6">
        <f t="shared" si="1"/>
        <v>0.40267185781714443</v>
      </c>
    </row>
    <row r="18" spans="1:10">
      <c r="A18" s="6">
        <v>64</v>
      </c>
      <c r="B18" s="6">
        <v>500</v>
      </c>
      <c r="C18" s="6">
        <v>50000</v>
      </c>
      <c r="D18" s="6">
        <v>70</v>
      </c>
      <c r="E18" s="7">
        <v>30795.0659781988</v>
      </c>
      <c r="F18" s="6">
        <v>493.24</v>
      </c>
      <c r="G18" s="6">
        <v>81.7</v>
      </c>
      <c r="H18" s="6">
        <f t="shared" si="2"/>
        <v>98.647999999999996</v>
      </c>
      <c r="I18" s="6">
        <f t="shared" si="1"/>
        <v>0.34489436617326058</v>
      </c>
    </row>
    <row r="19" spans="1:10">
      <c r="A19" s="6">
        <v>64</v>
      </c>
      <c r="B19" s="6">
        <v>550</v>
      </c>
      <c r="C19" s="6">
        <v>55000</v>
      </c>
      <c r="D19" s="6">
        <v>70</v>
      </c>
      <c r="E19" s="7">
        <v>31801.49168101</v>
      </c>
      <c r="F19" s="6">
        <v>488.39</v>
      </c>
      <c r="G19" s="6">
        <v>100</v>
      </c>
      <c r="H19" s="6">
        <f t="shared" si="2"/>
        <v>88.798181818181817</v>
      </c>
      <c r="I19" s="6">
        <f t="shared" si="1"/>
        <v>0.24004965976935483</v>
      </c>
    </row>
    <row r="20" spans="1:10">
      <c r="A20" s="6">
        <v>128</v>
      </c>
      <c r="B20" s="6">
        <f>B17+25</f>
        <v>500</v>
      </c>
      <c r="C20" s="6">
        <f>C17+2500</f>
        <v>50000</v>
      </c>
      <c r="D20" s="6">
        <v>70</v>
      </c>
      <c r="E20" s="7">
        <v>30891.4515203675</v>
      </c>
      <c r="F20" s="6">
        <v>546.39</v>
      </c>
      <c r="G20" s="6">
        <v>100</v>
      </c>
      <c r="H20" s="6">
        <f t="shared" si="2"/>
        <v>109.27799999999999</v>
      </c>
      <c r="I20" s="6">
        <f t="shared" si="1"/>
        <v>0.47296291280825081</v>
      </c>
      <c r="J20" s="7"/>
    </row>
    <row r="21" spans="1:10">
      <c r="A21" s="6">
        <v>128</v>
      </c>
      <c r="B21" s="6">
        <f t="shared" si="3"/>
        <v>525</v>
      </c>
      <c r="C21" s="6">
        <f t="shared" si="4"/>
        <v>52500</v>
      </c>
      <c r="D21" s="6">
        <v>70</v>
      </c>
      <c r="E21" s="7">
        <v>31487.837062536099</v>
      </c>
      <c r="F21" s="6">
        <v>539.34</v>
      </c>
      <c r="G21" s="6">
        <v>53.7</v>
      </c>
      <c r="H21" s="6">
        <f t="shared" si="2"/>
        <v>102.73142857142858</v>
      </c>
      <c r="I21" s="6">
        <f t="shared" si="1"/>
        <v>0.39286149078982641</v>
      </c>
      <c r="J21" s="7"/>
    </row>
    <row r="22" spans="1:10">
      <c r="A22" s="6">
        <v>128</v>
      </c>
      <c r="B22" s="6">
        <f t="shared" si="3"/>
        <v>550</v>
      </c>
      <c r="C22" s="6">
        <f t="shared" si="4"/>
        <v>55000</v>
      </c>
      <c r="D22" s="6">
        <v>70</v>
      </c>
      <c r="E22" s="7">
        <v>31837.636259323299</v>
      </c>
      <c r="F22" s="6">
        <v>543.70000000000005</v>
      </c>
      <c r="G22" s="6">
        <v>54.3</v>
      </c>
      <c r="H22" s="6">
        <f t="shared" si="2"/>
        <v>98.854545454545459</v>
      </c>
      <c r="I22" s="6">
        <f t="shared" si="1"/>
        <v>0.34726900625503748</v>
      </c>
      <c r="J22" s="7"/>
    </row>
    <row r="23" spans="1:10">
      <c r="A23" s="6">
        <v>128</v>
      </c>
      <c r="B23" s="6">
        <f t="shared" si="3"/>
        <v>575</v>
      </c>
      <c r="C23" s="6">
        <f t="shared" si="4"/>
        <v>57500</v>
      </c>
      <c r="D23" s="6">
        <v>70</v>
      </c>
      <c r="E23" s="7">
        <v>32475.186460126501</v>
      </c>
      <c r="F23" s="6">
        <v>554.49</v>
      </c>
      <c r="G23" s="6">
        <v>54.22</v>
      </c>
      <c r="H23" s="6">
        <f t="shared" si="2"/>
        <v>96.433043478260871</v>
      </c>
      <c r="I23" s="6">
        <f t="shared" si="1"/>
        <v>0.31982865797890148</v>
      </c>
      <c r="J23" s="7"/>
    </row>
    <row r="24" spans="1:10">
      <c r="A24" s="6">
        <v>128</v>
      </c>
      <c r="B24" s="6">
        <f t="shared" si="3"/>
        <v>600</v>
      </c>
      <c r="C24" s="6">
        <f t="shared" si="4"/>
        <v>60000</v>
      </c>
      <c r="D24" s="6">
        <v>70</v>
      </c>
      <c r="E24" s="7">
        <v>34353.069420539599</v>
      </c>
      <c r="F24" s="6">
        <v>615.76</v>
      </c>
      <c r="G24" s="6">
        <v>100</v>
      </c>
      <c r="H24" s="6">
        <f t="shared" si="2"/>
        <v>102.62666666666667</v>
      </c>
      <c r="I24" s="6">
        <f t="shared" si="1"/>
        <v>0.39160667016605644</v>
      </c>
      <c r="J24" s="7"/>
    </row>
    <row r="25" spans="1:10">
      <c r="A25" s="6">
        <v>128</v>
      </c>
      <c r="B25" s="6">
        <f t="shared" si="3"/>
        <v>625</v>
      </c>
      <c r="C25" s="6">
        <f t="shared" si="4"/>
        <v>62500</v>
      </c>
      <c r="D25" s="6">
        <v>70</v>
      </c>
      <c r="E25" s="7">
        <v>40121.691528016898</v>
      </c>
      <c r="F25" s="6">
        <v>720.86</v>
      </c>
      <c r="G25" s="6">
        <v>100</v>
      </c>
      <c r="H25" s="6">
        <f t="shared" si="2"/>
        <v>115.33759999999999</v>
      </c>
      <c r="I25" s="6">
        <f t="shared" si="1"/>
        <v>0.54817147036532243</v>
      </c>
      <c r="J25" s="7"/>
    </row>
    <row r="26" spans="1:10">
      <c r="A26" s="6">
        <v>128</v>
      </c>
      <c r="B26" s="6">
        <f t="shared" si="3"/>
        <v>650</v>
      </c>
      <c r="C26" s="6">
        <f t="shared" si="4"/>
        <v>65000</v>
      </c>
      <c r="D26" s="6">
        <v>70</v>
      </c>
      <c r="E26" s="7">
        <v>40591.982214572701</v>
      </c>
      <c r="F26" s="6">
        <v>723.62</v>
      </c>
      <c r="G26" s="6">
        <v>97.17</v>
      </c>
      <c r="H26" s="6">
        <f t="shared" si="2"/>
        <v>111.32615384615386</v>
      </c>
      <c r="I26" s="6">
        <f t="shared" si="1"/>
        <v>0.49840956698011057</v>
      </c>
      <c r="J26" s="7"/>
    </row>
    <row r="27" spans="1:10">
      <c r="A27" s="6">
        <v>128</v>
      </c>
      <c r="B27" s="6">
        <f t="shared" si="3"/>
        <v>675</v>
      </c>
      <c r="C27" s="6">
        <f t="shared" si="4"/>
        <v>67500</v>
      </c>
      <c r="D27" s="6">
        <v>70</v>
      </c>
      <c r="E27" s="7">
        <v>41139.170969592698</v>
      </c>
      <c r="F27" s="6">
        <v>742.76</v>
      </c>
      <c r="G27" s="6">
        <v>85.93</v>
      </c>
      <c r="H27" s="6">
        <f t="shared" si="2"/>
        <v>110.03851851851852</v>
      </c>
      <c r="I27" s="6">
        <f t="shared" si="1"/>
        <v>0.48240441430755177</v>
      </c>
      <c r="J27" s="7"/>
    </row>
    <row r="28" spans="1:10">
      <c r="A28" s="6">
        <v>128</v>
      </c>
      <c r="B28" s="6">
        <v>700</v>
      </c>
      <c r="C28" s="6">
        <v>70000</v>
      </c>
      <c r="D28" s="6">
        <v>70</v>
      </c>
      <c r="E28" s="7">
        <v>41477.524383247401</v>
      </c>
      <c r="F28" s="6">
        <v>749.31</v>
      </c>
      <c r="G28" s="6">
        <v>96.35</v>
      </c>
      <c r="H28" s="6">
        <f t="shared" si="2"/>
        <v>107.04428571428571</v>
      </c>
      <c r="I28" s="6">
        <f t="shared" si="1"/>
        <v>0.44533963856715136</v>
      </c>
      <c r="J28" s="7"/>
    </row>
    <row r="29" spans="1:10">
      <c r="A29">
        <v>128</v>
      </c>
      <c r="B29">
        <v>725</v>
      </c>
      <c r="C29">
        <v>72500</v>
      </c>
      <c r="D29">
        <v>70</v>
      </c>
      <c r="E29" s="7">
        <v>42154.890992541703</v>
      </c>
      <c r="F29" s="6">
        <v>748.25</v>
      </c>
      <c r="G29" s="6">
        <v>100</v>
      </c>
      <c r="H29" s="6">
        <f t="shared" si="2"/>
        <v>103.20689655172414</v>
      </c>
      <c r="I29" s="6">
        <f t="shared" si="1"/>
        <v>0.39857038922986965</v>
      </c>
      <c r="J29" s="7"/>
    </row>
    <row r="30" spans="1:10">
      <c r="A30" s="6">
        <v>256</v>
      </c>
      <c r="B30" s="6">
        <f>B27+25</f>
        <v>700</v>
      </c>
      <c r="C30" s="6">
        <f>C27+2500</f>
        <v>70000</v>
      </c>
      <c r="D30" s="6">
        <v>70</v>
      </c>
      <c r="E30" s="7">
        <v>41465.4761904763</v>
      </c>
      <c r="F30" s="6">
        <v>812.64</v>
      </c>
      <c r="G30" s="6">
        <v>100</v>
      </c>
      <c r="H30" s="6">
        <f t="shared" si="2"/>
        <v>116.09142857142858</v>
      </c>
      <c r="I30" s="6">
        <f t="shared" si="1"/>
        <v>0.5574623203097977</v>
      </c>
      <c r="J30" s="7"/>
    </row>
    <row r="31" spans="1:10">
      <c r="A31" s="6">
        <v>256</v>
      </c>
      <c r="B31" s="6">
        <f t="shared" si="3"/>
        <v>725</v>
      </c>
      <c r="C31" s="6">
        <f t="shared" si="4"/>
        <v>72500</v>
      </c>
      <c r="D31" s="6">
        <v>70</v>
      </c>
      <c r="E31" s="7">
        <v>42142.842799770602</v>
      </c>
      <c r="F31" s="6">
        <v>776.2</v>
      </c>
      <c r="G31" s="6">
        <v>63.35</v>
      </c>
      <c r="H31" s="6">
        <f t="shared" si="2"/>
        <v>107.06206896551724</v>
      </c>
      <c r="I31" s="6">
        <f t="shared" si="1"/>
        <v>0.44555869057748376</v>
      </c>
      <c r="J31" s="7"/>
    </row>
    <row r="32" spans="1:10">
      <c r="A32" s="6">
        <v>256</v>
      </c>
      <c r="B32" s="6">
        <f t="shared" si="3"/>
        <v>750</v>
      </c>
      <c r="C32" s="6">
        <f t="shared" si="4"/>
        <v>75000</v>
      </c>
      <c r="D32" s="6">
        <v>70</v>
      </c>
      <c r="E32" s="7">
        <v>42662.320711417196</v>
      </c>
      <c r="F32" s="6">
        <v>783.31</v>
      </c>
      <c r="G32" s="6">
        <v>63.05</v>
      </c>
      <c r="H32" s="6">
        <f t="shared" si="2"/>
        <v>104.44133333333332</v>
      </c>
      <c r="I32" s="6">
        <f t="shared" si="1"/>
        <v>0.41349093310674001</v>
      </c>
      <c r="J32" s="7"/>
    </row>
    <row r="33" spans="1:10">
      <c r="A33" s="6">
        <v>256</v>
      </c>
      <c r="B33" s="6">
        <f t="shared" si="3"/>
        <v>775</v>
      </c>
      <c r="C33" s="6">
        <f t="shared" si="4"/>
        <v>77500</v>
      </c>
      <c r="D33" s="6">
        <v>70</v>
      </c>
      <c r="E33" s="7">
        <v>43642.240390132101</v>
      </c>
      <c r="F33" s="6">
        <v>792.07</v>
      </c>
      <c r="G33" s="6">
        <v>62.94</v>
      </c>
      <c r="H33" s="6">
        <f t="shared" si="2"/>
        <v>102.20258064516131</v>
      </c>
      <c r="I33" s="6">
        <f t="shared" si="1"/>
        <v>0.38653867960080623</v>
      </c>
      <c r="J33" s="7"/>
    </row>
    <row r="34" spans="1:10">
      <c r="A34" s="6">
        <v>256</v>
      </c>
      <c r="B34" s="6">
        <f t="shared" si="3"/>
        <v>800</v>
      </c>
      <c r="C34" s="6">
        <f t="shared" si="4"/>
        <v>80000</v>
      </c>
      <c r="D34" s="6">
        <v>70</v>
      </c>
      <c r="E34" s="7">
        <v>44542.641996557802</v>
      </c>
      <c r="F34" s="6">
        <v>806.34</v>
      </c>
      <c r="G34" s="6">
        <v>64.900000000000006</v>
      </c>
      <c r="H34" s="6">
        <f t="shared" si="2"/>
        <v>100.79249999999999</v>
      </c>
      <c r="I34" s="6">
        <f t="shared" si="1"/>
        <v>0.36983076685144545</v>
      </c>
      <c r="J34" s="7"/>
    </row>
    <row r="35" spans="1:10">
      <c r="A35" s="6">
        <v>256</v>
      </c>
      <c r="B35" s="6">
        <f t="shared" si="3"/>
        <v>825</v>
      </c>
      <c r="C35" s="6">
        <f t="shared" si="4"/>
        <v>82500</v>
      </c>
      <c r="D35" s="6">
        <v>70</v>
      </c>
      <c r="E35" s="7">
        <v>44616.537578887197</v>
      </c>
      <c r="F35" s="6">
        <v>875.7</v>
      </c>
      <c r="G35" s="6">
        <v>100</v>
      </c>
      <c r="H35" s="6">
        <f t="shared" si="2"/>
        <v>106.14545454545454</v>
      </c>
      <c r="I35" s="6">
        <f t="shared" si="1"/>
        <v>0.43429109395857951</v>
      </c>
      <c r="J35" s="7"/>
    </row>
    <row r="36" spans="1:10">
      <c r="A36" s="6">
        <v>256</v>
      </c>
      <c r="B36" s="6">
        <f t="shared" si="3"/>
        <v>850</v>
      </c>
      <c r="C36" s="6">
        <f t="shared" si="4"/>
        <v>85000</v>
      </c>
      <c r="D36" s="6">
        <v>70</v>
      </c>
      <c r="E36" s="7">
        <v>44841.0355708551</v>
      </c>
      <c r="F36" s="6">
        <v>811</v>
      </c>
      <c r="G36" s="6">
        <v>77.58</v>
      </c>
      <c r="H36" s="6">
        <f t="shared" si="2"/>
        <v>95.411764705882348</v>
      </c>
      <c r="I36" s="6">
        <f t="shared" si="1"/>
        <v>0.30853423036636557</v>
      </c>
      <c r="J36" s="7"/>
    </row>
    <row r="37" spans="1:10">
      <c r="A37" s="6">
        <v>256</v>
      </c>
      <c r="B37" s="6">
        <f t="shared" si="3"/>
        <v>875</v>
      </c>
      <c r="C37" s="6">
        <f>C36+2500</f>
        <v>87500</v>
      </c>
      <c r="D37" s="6">
        <v>70</v>
      </c>
      <c r="E37" s="7">
        <v>45885.212277682404</v>
      </c>
      <c r="F37" s="6">
        <v>820.24</v>
      </c>
      <c r="G37" s="6">
        <v>59.27</v>
      </c>
      <c r="H37" s="6">
        <f t="shared" si="2"/>
        <v>93.741714285714281</v>
      </c>
      <c r="I37" s="6">
        <f t="shared" si="1"/>
        <v>0.29045298863702229</v>
      </c>
      <c r="J37" s="7"/>
    </row>
    <row r="38" spans="1:10">
      <c r="A38" s="6">
        <v>256</v>
      </c>
      <c r="B38" s="6">
        <f t="shared" si="3"/>
        <v>900</v>
      </c>
      <c r="C38" s="6">
        <f t="shared" si="4"/>
        <v>90000</v>
      </c>
      <c r="D38" s="6">
        <v>70</v>
      </c>
      <c r="E38" s="7">
        <v>46788.826735513801</v>
      </c>
      <c r="F38" s="6">
        <v>911.25</v>
      </c>
      <c r="G38" s="6">
        <v>100</v>
      </c>
      <c r="H38" s="6">
        <f t="shared" si="2"/>
        <v>101.25</v>
      </c>
      <c r="I38" s="6">
        <f t="shared" si="1"/>
        <v>0.37522648261874403</v>
      </c>
      <c r="J38" s="7"/>
    </row>
    <row r="39" spans="1:10">
      <c r="A39" s="6">
        <v>256</v>
      </c>
      <c r="B39" s="6">
        <v>925</v>
      </c>
      <c r="C39" s="6">
        <v>92500</v>
      </c>
      <c r="D39" s="6">
        <v>70</v>
      </c>
      <c r="E39" s="7">
        <v>47032.401032702597</v>
      </c>
      <c r="F39" s="6">
        <v>849.48</v>
      </c>
      <c r="G39" s="6">
        <v>100</v>
      </c>
      <c r="H39" s="6">
        <f t="shared" si="2"/>
        <v>91.835675675675674</v>
      </c>
      <c r="I39" s="6">
        <f t="shared" si="1"/>
        <v>0.27044435827740243</v>
      </c>
      <c r="J39" s="7"/>
    </row>
    <row r="40" spans="1:10">
      <c r="A40" s="6">
        <v>512</v>
      </c>
      <c r="B40" s="6">
        <f>B38+25</f>
        <v>925</v>
      </c>
      <c r="C40" s="6">
        <f>C38+2500</f>
        <v>92500</v>
      </c>
      <c r="D40" s="6">
        <v>70</v>
      </c>
      <c r="E40" s="7">
        <v>48228.786574871301</v>
      </c>
      <c r="F40" s="6">
        <v>1049.83</v>
      </c>
      <c r="G40" s="6">
        <v>100</v>
      </c>
      <c r="H40" s="6">
        <f t="shared" si="2"/>
        <v>113.49513513513511</v>
      </c>
      <c r="I40" s="6">
        <f t="shared" si="1"/>
        <v>0.52536224073349902</v>
      </c>
    </row>
    <row r="41" spans="1:10">
      <c r="A41" s="6">
        <v>512</v>
      </c>
      <c r="B41" s="6">
        <f t="shared" si="3"/>
        <v>950</v>
      </c>
      <c r="C41" s="6">
        <f t="shared" si="4"/>
        <v>95000</v>
      </c>
      <c r="D41" s="6">
        <v>70</v>
      </c>
      <c r="E41" s="7">
        <v>48290.978198508798</v>
      </c>
      <c r="F41" s="6">
        <v>1003.4</v>
      </c>
      <c r="G41" s="6">
        <v>73.47</v>
      </c>
      <c r="H41" s="6">
        <f t="shared" si="2"/>
        <v>105.62105263157895</v>
      </c>
      <c r="I41" s="6">
        <f t="shared" si="1"/>
        <v>0.42786814149663177</v>
      </c>
    </row>
    <row r="42" spans="1:10">
      <c r="A42" s="6">
        <v>512</v>
      </c>
      <c r="B42" s="6">
        <f t="shared" si="3"/>
        <v>975</v>
      </c>
      <c r="C42" s="6">
        <f t="shared" si="4"/>
        <v>97500</v>
      </c>
      <c r="D42" s="6">
        <v>70</v>
      </c>
      <c r="E42" s="7">
        <v>48290.978198508798</v>
      </c>
      <c r="F42" s="6">
        <v>1003.4</v>
      </c>
      <c r="G42" s="6">
        <v>73.47</v>
      </c>
      <c r="H42" s="6">
        <f t="shared" si="2"/>
        <v>102.91282051282052</v>
      </c>
      <c r="I42" s="6">
        <f t="shared" si="1"/>
        <v>0.39503680135107933</v>
      </c>
    </row>
    <row r="43" spans="1:10">
      <c r="A43" s="6">
        <v>512</v>
      </c>
      <c r="B43" s="6">
        <f t="shared" si="3"/>
        <v>1000</v>
      </c>
      <c r="C43" s="6">
        <f t="shared" si="4"/>
        <v>100000</v>
      </c>
      <c r="D43" s="6">
        <v>70</v>
      </c>
      <c r="E43" s="7">
        <v>49321.098680436597</v>
      </c>
      <c r="F43" s="6">
        <v>1053.8800000000001</v>
      </c>
      <c r="G43" s="6">
        <v>100</v>
      </c>
      <c r="H43" s="6">
        <f t="shared" si="2"/>
        <v>105.38800000000002</v>
      </c>
      <c r="I43" s="6">
        <f t="shared" si="1"/>
        <v>0.42501969653460336</v>
      </c>
      <c r="J43" s="7"/>
    </row>
    <row r="44" spans="1:10">
      <c r="A44" s="6">
        <v>512</v>
      </c>
      <c r="B44" s="6">
        <f t="shared" si="3"/>
        <v>1025</v>
      </c>
      <c r="C44" s="6">
        <f t="shared" si="4"/>
        <v>102500</v>
      </c>
      <c r="D44" s="6">
        <v>70</v>
      </c>
      <c r="E44" s="7">
        <v>49301.821572002897</v>
      </c>
      <c r="F44" s="6">
        <v>1076.1400000000001</v>
      </c>
      <c r="G44" s="6">
        <v>100</v>
      </c>
      <c r="H44" s="6">
        <f t="shared" si="2"/>
        <v>104.98926829268294</v>
      </c>
      <c r="I44" s="6">
        <f t="shared" si="1"/>
        <v>0.42015541327730538</v>
      </c>
      <c r="J44" s="7"/>
    </row>
    <row r="45" spans="1:10">
      <c r="A45" s="6">
        <v>512</v>
      </c>
      <c r="B45" s="6">
        <f t="shared" si="3"/>
        <v>1050</v>
      </c>
      <c r="C45" s="6">
        <f t="shared" si="4"/>
        <v>105000</v>
      </c>
      <c r="D45" s="6">
        <v>70</v>
      </c>
      <c r="E45" s="7">
        <v>49705.4360298342</v>
      </c>
      <c r="F45" s="6">
        <v>1061.1300000000001</v>
      </c>
      <c r="G45" s="6">
        <v>75.77</v>
      </c>
      <c r="H45" s="6">
        <f t="shared" si="2"/>
        <v>101.06000000000002</v>
      </c>
      <c r="I45" s="6">
        <f t="shared" si="1"/>
        <v>0.37298260469488376</v>
      </c>
      <c r="J45" s="7"/>
    </row>
    <row r="46" spans="1:10">
      <c r="A46" s="6">
        <v>512</v>
      </c>
      <c r="B46" s="6">
        <f>B45+25</f>
        <v>1075</v>
      </c>
      <c r="C46" s="6">
        <f>C45+2500</f>
        <v>107500</v>
      </c>
      <c r="D46" s="6">
        <v>70</v>
      </c>
      <c r="E46" s="7">
        <v>49778.729202524999</v>
      </c>
      <c r="F46" s="6">
        <v>1113.82</v>
      </c>
      <c r="G46" s="6">
        <v>100</v>
      </c>
      <c r="H46" s="6">
        <f t="shared" si="2"/>
        <v>103.61116279069766</v>
      </c>
      <c r="I46" s="6">
        <f t="shared" si="1"/>
        <v>0.40344155965681211</v>
      </c>
      <c r="J46" s="7"/>
    </row>
    <row r="47" spans="1:10">
      <c r="A47">
        <v>512</v>
      </c>
      <c r="B47">
        <v>1100</v>
      </c>
      <c r="C47">
        <v>110000</v>
      </c>
      <c r="D47">
        <v>70</v>
      </c>
      <c r="E47" s="7">
        <v>49800.8175559386</v>
      </c>
      <c r="F47" s="6">
        <v>1046.96</v>
      </c>
      <c r="G47" s="6">
        <v>100</v>
      </c>
      <c r="H47" s="6">
        <f t="shared" si="2"/>
        <v>95.178181818181812</v>
      </c>
      <c r="I47" s="6">
        <f t="shared" si="1"/>
        <v>0.30597576343198141</v>
      </c>
      <c r="J47" s="7"/>
    </row>
    <row r="48" spans="1:10">
      <c r="A48">
        <v>512</v>
      </c>
      <c r="B48">
        <v>1125</v>
      </c>
      <c r="C48">
        <v>112500</v>
      </c>
      <c r="D48">
        <v>70</v>
      </c>
      <c r="E48" s="7">
        <v>49800.8175559386</v>
      </c>
      <c r="F48" s="6">
        <v>1046.96</v>
      </c>
      <c r="G48" s="6">
        <v>100</v>
      </c>
      <c r="H48" s="6">
        <f t="shared" si="2"/>
        <v>93.063111111111112</v>
      </c>
      <c r="I48" s="6">
        <f t="shared" si="1"/>
        <v>0.28325034759427975</v>
      </c>
      <c r="J48" s="7"/>
    </row>
    <row r="49" spans="1:10">
      <c r="A49">
        <v>512</v>
      </c>
      <c r="B49">
        <v>1150</v>
      </c>
      <c r="C49">
        <v>115000</v>
      </c>
      <c r="D49">
        <v>70</v>
      </c>
      <c r="E49" s="7">
        <v>49800.8175559386</v>
      </c>
      <c r="F49" s="6">
        <v>1046.96</v>
      </c>
      <c r="G49" s="6">
        <v>100</v>
      </c>
      <c r="H49" s="6">
        <f t="shared" si="2"/>
        <v>91.039999999999992</v>
      </c>
      <c r="I49" s="6">
        <f t="shared" si="1"/>
        <v>0.26230042108938217</v>
      </c>
      <c r="J49" s="7"/>
    </row>
    <row r="50" spans="1:10">
      <c r="A50">
        <v>512</v>
      </c>
      <c r="B50">
        <v>1175</v>
      </c>
      <c r="C50">
        <v>117500</v>
      </c>
      <c r="D50">
        <v>70</v>
      </c>
      <c r="E50" s="7">
        <v>49752.624784854299</v>
      </c>
      <c r="F50" s="6">
        <v>1040.1500000000001</v>
      </c>
      <c r="G50" s="6">
        <v>100</v>
      </c>
      <c r="H50" s="6">
        <f t="shared" si="2"/>
        <v>88.523404255319164</v>
      </c>
      <c r="I50" s="6">
        <f t="shared" si="1"/>
        <v>0.23739500958373758</v>
      </c>
      <c r="J50" s="7"/>
    </row>
    <row r="51" spans="1:10">
      <c r="A51">
        <v>512</v>
      </c>
      <c r="B51">
        <v>1200</v>
      </c>
      <c r="C51">
        <v>120000</v>
      </c>
      <c r="D51">
        <v>70</v>
      </c>
      <c r="E51" s="7">
        <v>49882.745266782003</v>
      </c>
      <c r="F51" s="6">
        <v>1050.2</v>
      </c>
      <c r="G51" s="6">
        <v>100</v>
      </c>
      <c r="H51" s="6">
        <f t="shared" si="2"/>
        <v>87.51666666666668</v>
      </c>
      <c r="I51" s="6">
        <f t="shared" si="1"/>
        <v>0.22780793184943171</v>
      </c>
      <c r="J51" s="7"/>
    </row>
    <row r="52" spans="1:10">
      <c r="A52" s="6">
        <v>1024</v>
      </c>
      <c r="B52" s="6">
        <v>1050</v>
      </c>
      <c r="C52" s="6">
        <v>105000</v>
      </c>
      <c r="D52" s="6">
        <v>70</v>
      </c>
      <c r="E52" s="7">
        <v>49548.809523810101</v>
      </c>
      <c r="F52" s="6">
        <v>1224.92</v>
      </c>
      <c r="G52" s="6">
        <v>100</v>
      </c>
      <c r="H52" s="6">
        <f t="shared" si="2"/>
        <v>116.65904761904761</v>
      </c>
      <c r="I52" s="6">
        <f t="shared" si="1"/>
        <v>0.5644376440380422</v>
      </c>
      <c r="J52" s="7"/>
    </row>
    <row r="53" spans="1:10">
      <c r="A53" s="6">
        <v>1024</v>
      </c>
      <c r="B53" s="6">
        <f>B46+25</f>
        <v>1100</v>
      </c>
      <c r="C53" s="6">
        <f>C46+2500</f>
        <v>110000</v>
      </c>
      <c r="D53" s="6">
        <v>70</v>
      </c>
      <c r="E53" s="7">
        <v>49644.191049914501</v>
      </c>
      <c r="F53" s="6">
        <v>1164.47</v>
      </c>
      <c r="G53" s="6">
        <v>66.25</v>
      </c>
      <c r="H53" s="6">
        <f t="shared" si="2"/>
        <v>105.86090909090909</v>
      </c>
      <c r="I53" s="6">
        <f t="shared" si="1"/>
        <v>0.43080367412514897</v>
      </c>
    </row>
    <row r="54" spans="1:10">
      <c r="A54" s="6">
        <v>1024</v>
      </c>
      <c r="B54" s="6">
        <f t="shared" si="3"/>
        <v>1125</v>
      </c>
      <c r="C54" s="6">
        <f t="shared" si="4"/>
        <v>112500</v>
      </c>
      <c r="D54" s="6">
        <v>70</v>
      </c>
      <c r="E54" s="7">
        <v>49644.191049914501</v>
      </c>
      <c r="F54" s="6">
        <v>1164.47</v>
      </c>
      <c r="G54" s="6">
        <v>66.25</v>
      </c>
      <c r="H54" s="6">
        <f t="shared" si="2"/>
        <v>103.50844444444445</v>
      </c>
      <c r="I54" s="6">
        <f t="shared" si="1"/>
        <v>0.40220241118361832</v>
      </c>
    </row>
    <row r="55" spans="1:10">
      <c r="A55" s="6">
        <v>1024</v>
      </c>
      <c r="B55" s="6">
        <f t="shared" si="3"/>
        <v>1150</v>
      </c>
      <c r="C55" s="6">
        <f t="shared" si="4"/>
        <v>115000</v>
      </c>
      <c r="D55" s="6">
        <v>70</v>
      </c>
      <c r="E55" s="7">
        <v>49644.191049914501</v>
      </c>
      <c r="F55" s="6">
        <v>1164.47</v>
      </c>
      <c r="G55" s="6">
        <v>66.25</v>
      </c>
      <c r="H55" s="6">
        <f t="shared" si="2"/>
        <v>101.25826086956522</v>
      </c>
      <c r="I55" s="6">
        <f t="shared" si="1"/>
        <v>0.37532413899886352</v>
      </c>
    </row>
    <row r="56" spans="1:10">
      <c r="A56" s="6">
        <v>1024</v>
      </c>
      <c r="B56" s="6">
        <f t="shared" si="3"/>
        <v>1175</v>
      </c>
      <c r="C56" s="6">
        <f t="shared" si="4"/>
        <v>117500</v>
      </c>
      <c r="D56" s="6">
        <v>70</v>
      </c>
      <c r="E56" s="7">
        <v>49595.9982788302</v>
      </c>
      <c r="F56" s="6">
        <v>1154.49</v>
      </c>
      <c r="G56" s="6">
        <v>64.58</v>
      </c>
      <c r="H56" s="6">
        <f t="shared" si="2"/>
        <v>98.254468085106382</v>
      </c>
      <c r="I56" s="6">
        <f t="shared" si="1"/>
        <v>0.34038688952224594</v>
      </c>
    </row>
    <row r="57" spans="1:10">
      <c r="A57" s="6">
        <v>1024</v>
      </c>
      <c r="B57" s="6">
        <f t="shared" si="3"/>
        <v>1200</v>
      </c>
      <c r="C57" s="6">
        <f t="shared" si="4"/>
        <v>120000</v>
      </c>
      <c r="D57" s="6">
        <v>70</v>
      </c>
      <c r="E57" s="7">
        <v>49714.070567986797</v>
      </c>
      <c r="F57" s="6">
        <v>1245.8699999999999</v>
      </c>
      <c r="G57" s="6">
        <v>100</v>
      </c>
      <c r="H57" s="6">
        <f t="shared" si="2"/>
        <v>103.82249999999999</v>
      </c>
      <c r="I57" s="6">
        <f t="shared" si="1"/>
        <v>0.405994075940178</v>
      </c>
    </row>
    <row r="58" spans="1:10">
      <c r="A58" s="6">
        <v>1024</v>
      </c>
      <c r="B58" s="6">
        <f t="shared" si="3"/>
        <v>1225</v>
      </c>
      <c r="C58" s="6">
        <f t="shared" si="4"/>
        <v>122500</v>
      </c>
      <c r="D58" s="6">
        <v>70</v>
      </c>
      <c r="E58" s="7">
        <v>49809.452094091299</v>
      </c>
      <c r="F58" s="6">
        <v>1309.3599999999999</v>
      </c>
      <c r="G58" s="6">
        <v>100</v>
      </c>
      <c r="H58" s="6">
        <f t="shared" si="2"/>
        <v>106.88653061224488</v>
      </c>
      <c r="I58" s="6">
        <f t="shared" si="1"/>
        <v>0.44339716784577365</v>
      </c>
    </row>
    <row r="59" spans="1:10">
      <c r="A59" s="6">
        <v>1024</v>
      </c>
      <c r="B59" s="6">
        <f t="shared" si="3"/>
        <v>1250</v>
      </c>
      <c r="C59" s="6">
        <f t="shared" si="4"/>
        <v>125000</v>
      </c>
      <c r="D59" s="6">
        <v>70</v>
      </c>
      <c r="E59" s="7">
        <v>49825.803212851999</v>
      </c>
      <c r="F59" s="6">
        <v>1287.31</v>
      </c>
      <c r="G59" s="6">
        <v>100</v>
      </c>
      <c r="H59" s="6">
        <f t="shared" si="2"/>
        <v>102.98479999999999</v>
      </c>
      <c r="I59" s="6">
        <f t="shared" si="1"/>
        <v>0.39590091418941981</v>
      </c>
    </row>
    <row r="60" spans="1:10">
      <c r="A60" s="6">
        <v>1024</v>
      </c>
      <c r="B60" s="6">
        <f t="shared" si="3"/>
        <v>1275</v>
      </c>
      <c r="C60" s="6">
        <f t="shared" si="4"/>
        <v>127500</v>
      </c>
      <c r="D60" s="6">
        <v>70</v>
      </c>
      <c r="E60" s="7">
        <v>49825.803212851999</v>
      </c>
      <c r="F60" s="6">
        <v>1287.31</v>
      </c>
      <c r="G60" s="6">
        <v>100</v>
      </c>
      <c r="H60" s="6">
        <f t="shared" si="2"/>
        <v>100.96549019607843</v>
      </c>
      <c r="I60" s="6">
        <f t="shared" si="1"/>
        <v>0.37186805220226449</v>
      </c>
    </row>
    <row r="61" spans="1:10">
      <c r="A61" s="6">
        <v>1024</v>
      </c>
      <c r="B61" s="6">
        <f t="shared" si="3"/>
        <v>1300</v>
      </c>
      <c r="C61" s="6">
        <f t="shared" si="4"/>
        <v>130000</v>
      </c>
      <c r="D61" s="6">
        <v>70</v>
      </c>
      <c r="E61" s="7">
        <v>49825.803212851999</v>
      </c>
      <c r="F61" s="6">
        <v>1287.31</v>
      </c>
      <c r="G61" s="6">
        <v>100</v>
      </c>
      <c r="H61" s="6">
        <f t="shared" si="2"/>
        <v>99.023846153846151</v>
      </c>
      <c r="I61" s="6">
        <f t="shared" si="1"/>
        <v>0.34921993223634457</v>
      </c>
    </row>
    <row r="62" spans="1:10">
      <c r="A62" s="6">
        <v>1024</v>
      </c>
      <c r="B62" s="6">
        <f t="shared" si="3"/>
        <v>1325</v>
      </c>
      <c r="C62" s="6">
        <f t="shared" si="4"/>
        <v>132500</v>
      </c>
      <c r="D62" s="6">
        <v>70</v>
      </c>
      <c r="E62" s="7">
        <v>49825.803212851999</v>
      </c>
      <c r="F62" s="6">
        <v>1287.31</v>
      </c>
      <c r="G62" s="6">
        <v>100</v>
      </c>
      <c r="H62" s="6">
        <f t="shared" si="2"/>
        <v>97.155471698113203</v>
      </c>
      <c r="I62" s="6">
        <f t="shared" si="1"/>
        <v>0.3279209978694147</v>
      </c>
    </row>
    <row r="63" spans="1:10">
      <c r="A63">
        <v>1024</v>
      </c>
      <c r="B63">
        <v>1350</v>
      </c>
      <c r="C63">
        <v>135000</v>
      </c>
      <c r="D63">
        <v>70</v>
      </c>
      <c r="E63" s="7">
        <v>49887.048192771697</v>
      </c>
      <c r="F63" s="6">
        <v>1212.6300000000001</v>
      </c>
      <c r="G63" s="6">
        <v>100</v>
      </c>
      <c r="H63" s="6">
        <f t="shared" si="2"/>
        <v>89.824444444444453</v>
      </c>
      <c r="I63" s="6">
        <f t="shared" si="1"/>
        <v>0.25010604553165772</v>
      </c>
    </row>
    <row r="64" spans="1:10">
      <c r="A64" s="6">
        <v>1024</v>
      </c>
      <c r="B64" s="6">
        <v>1350</v>
      </c>
      <c r="C64" s="6">
        <v>135000</v>
      </c>
      <c r="D64" s="6">
        <v>80</v>
      </c>
      <c r="E64" s="7">
        <v>58376.037917904898</v>
      </c>
      <c r="F64" s="6">
        <v>1492.64</v>
      </c>
      <c r="G64" s="6">
        <v>100</v>
      </c>
      <c r="H64" s="6">
        <f t="shared" si="2"/>
        <v>110.56592592592594</v>
      </c>
      <c r="I64" s="6">
        <f t="shared" si="1"/>
        <v>0.48895806315503948</v>
      </c>
    </row>
    <row r="65" spans="1:9">
      <c r="A65" s="6">
        <v>1024</v>
      </c>
      <c r="B65" s="6">
        <v>1375</v>
      </c>
      <c r="C65" s="6">
        <v>137500</v>
      </c>
      <c r="D65" s="6">
        <v>80</v>
      </c>
      <c r="E65" s="7">
        <v>58388.086110675998</v>
      </c>
      <c r="F65" s="6">
        <v>1527.15</v>
      </c>
      <c r="G65" s="6">
        <v>100</v>
      </c>
      <c r="H65" s="6">
        <f t="shared" si="2"/>
        <v>111.06545454545456</v>
      </c>
      <c r="I65" s="6">
        <f t="shared" si="1"/>
        <v>0.49516806492786536</v>
      </c>
    </row>
    <row r="66" spans="1:9">
      <c r="A66" s="6">
        <v>1024</v>
      </c>
      <c r="B66" s="6">
        <v>1400</v>
      </c>
      <c r="C66" s="6">
        <v>140000</v>
      </c>
      <c r="D66" s="6">
        <v>80</v>
      </c>
      <c r="E66" s="7">
        <v>58400.134303447099</v>
      </c>
      <c r="F66" s="6">
        <v>1349.42</v>
      </c>
      <c r="G66" s="6">
        <v>80.52</v>
      </c>
      <c r="H66" s="6">
        <f t="shared" si="2"/>
        <v>96.387142857142862</v>
      </c>
      <c r="I66" s="6">
        <f t="shared" si="1"/>
        <v>0.31931733178825622</v>
      </c>
    </row>
    <row r="67" spans="1:9">
      <c r="A67" s="6">
        <v>1024</v>
      </c>
      <c r="B67" s="6">
        <v>1425</v>
      </c>
      <c r="C67" s="6">
        <v>142500</v>
      </c>
      <c r="D67" s="6">
        <v>80</v>
      </c>
      <c r="E67" s="7">
        <v>58456.359203045497</v>
      </c>
      <c r="F67" s="6">
        <v>1352.74</v>
      </c>
      <c r="G67" s="6">
        <v>76.17</v>
      </c>
      <c r="H67" s="6">
        <f t="shared" si="2"/>
        <v>94.929122807017535</v>
      </c>
      <c r="I67" s="6">
        <f t="shared" si="1"/>
        <v>0.30325817636167646</v>
      </c>
    </row>
    <row r="68" spans="1:9">
      <c r="A68" s="6">
        <v>1024</v>
      </c>
      <c r="B68" s="6">
        <v>1450</v>
      </c>
      <c r="C68" s="6">
        <v>145000</v>
      </c>
      <c r="D68" s="6">
        <v>80</v>
      </c>
      <c r="E68" s="7">
        <v>58474.4314922021</v>
      </c>
      <c r="F68" s="6">
        <v>1352.38</v>
      </c>
      <c r="G68" s="6">
        <v>84.03</v>
      </c>
      <c r="H68" s="6">
        <f t="shared" si="2"/>
        <v>93.267586206896553</v>
      </c>
      <c r="I68" s="6">
        <f t="shared" si="1"/>
        <v>0.28541159266903371</v>
      </c>
    </row>
    <row r="69" spans="1:9">
      <c r="A69" s="6">
        <v>1024</v>
      </c>
      <c r="B69" s="6">
        <v>1475</v>
      </c>
      <c r="C69" s="6">
        <v>147500</v>
      </c>
      <c r="D69" s="6">
        <v>80</v>
      </c>
      <c r="E69" s="7">
        <v>59039.314400458403</v>
      </c>
      <c r="F69" s="6">
        <v>1466.01</v>
      </c>
      <c r="G69" s="6">
        <v>100</v>
      </c>
      <c r="H69" s="6">
        <f t="shared" si="2"/>
        <v>99.390508474576265</v>
      </c>
      <c r="I69" s="6">
        <f t="shared" si="1"/>
        <v>0.35345876735981774</v>
      </c>
    </row>
    <row r="70" spans="1:9">
      <c r="A70" s="6">
        <v>1024</v>
      </c>
      <c r="B70" s="6">
        <v>1500</v>
      </c>
      <c r="C70" s="6">
        <v>150000</v>
      </c>
      <c r="D70" s="6">
        <v>80</v>
      </c>
      <c r="E70" s="7">
        <v>59045.338496844</v>
      </c>
      <c r="F70" s="6">
        <v>1537.44</v>
      </c>
      <c r="G70" s="6">
        <v>100</v>
      </c>
      <c r="H70" s="6">
        <f t="shared" si="2"/>
        <v>102.49600000000001</v>
      </c>
      <c r="I70" s="6">
        <f t="shared" si="1"/>
        <v>0.39004314723442313</v>
      </c>
    </row>
    <row r="71" spans="1:9">
      <c r="A71" s="6">
        <v>1024</v>
      </c>
      <c r="B71" s="6">
        <v>1525</v>
      </c>
      <c r="C71" s="6">
        <v>152500</v>
      </c>
      <c r="D71" s="6">
        <v>80</v>
      </c>
      <c r="E71" s="7">
        <v>59217.0252438319</v>
      </c>
      <c r="F71" s="6">
        <v>1544.93</v>
      </c>
      <c r="G71" s="6">
        <v>100</v>
      </c>
      <c r="H71" s="6">
        <f t="shared" si="2"/>
        <v>101.30688524590164</v>
      </c>
      <c r="I71" s="6">
        <f t="shared" si="1"/>
        <v>0.37589911681922611</v>
      </c>
    </row>
    <row r="72" spans="1:9">
      <c r="A72" s="6">
        <v>1024</v>
      </c>
      <c r="B72" s="6">
        <v>1550</v>
      </c>
      <c r="C72" s="6">
        <v>155000</v>
      </c>
      <c r="D72" s="6">
        <v>80</v>
      </c>
      <c r="E72" s="7">
        <v>59217.0252438319</v>
      </c>
      <c r="F72" s="6">
        <v>1544.93</v>
      </c>
      <c r="G72" s="6">
        <v>100</v>
      </c>
      <c r="H72" s="6">
        <f t="shared" si="2"/>
        <v>99.672903225806451</v>
      </c>
      <c r="I72" s="6">
        <f t="shared" si="1"/>
        <v>0.35673588682879515</v>
      </c>
    </row>
    <row r="73" spans="1:9">
      <c r="A73" s="6">
        <v>1024</v>
      </c>
      <c r="B73" s="6">
        <v>1575</v>
      </c>
      <c r="C73" s="6">
        <v>157500</v>
      </c>
      <c r="D73" s="6">
        <v>80</v>
      </c>
      <c r="E73" s="7">
        <v>59217.0252438319</v>
      </c>
      <c r="F73" s="6">
        <v>1544.93</v>
      </c>
      <c r="G73" s="6">
        <v>100</v>
      </c>
      <c r="H73" s="6">
        <f t="shared" si="2"/>
        <v>98.090793650793657</v>
      </c>
      <c r="I73" s="6">
        <f t="shared" si="1"/>
        <v>0.3385188265744371</v>
      </c>
    </row>
    <row r="74" spans="1:9">
      <c r="A74" s="6">
        <v>1024</v>
      </c>
      <c r="B74" s="6">
        <v>1600</v>
      </c>
      <c r="C74" s="6">
        <v>160000</v>
      </c>
      <c r="D74" s="6">
        <v>85</v>
      </c>
      <c r="E74" s="7">
        <v>64135.542168674503</v>
      </c>
      <c r="F74" s="6">
        <v>1490.99</v>
      </c>
      <c r="G74" s="6">
        <v>84.4</v>
      </c>
      <c r="H74" s="6">
        <f t="shared" si="2"/>
        <v>93.186875000000001</v>
      </c>
      <c r="I74" s="6">
        <f t="shared" si="1"/>
        <v>0.28455755991339682</v>
      </c>
    </row>
    <row r="75" spans="1:9">
      <c r="A75" s="6">
        <v>1024</v>
      </c>
      <c r="B75" s="6">
        <f>B74+25</f>
        <v>1625</v>
      </c>
      <c r="C75" s="6">
        <f>C74+2500</f>
        <v>162500</v>
      </c>
      <c r="D75" s="6">
        <v>85</v>
      </c>
      <c r="E75" s="7">
        <v>64139.5582329315</v>
      </c>
      <c r="F75" s="6">
        <v>1503.34</v>
      </c>
      <c r="G75" s="6">
        <v>84.05</v>
      </c>
      <c r="H75" s="6">
        <f t="shared" si="2"/>
        <v>92.513230769230759</v>
      </c>
      <c r="I75" s="6">
        <f t="shared" si="1"/>
        <v>0.27747752160418182</v>
      </c>
    </row>
    <row r="76" spans="1:9">
      <c r="A76" s="6">
        <v>1024</v>
      </c>
      <c r="B76" s="6">
        <f t="shared" ref="B76:B83" si="5">B75+25</f>
        <v>1650</v>
      </c>
      <c r="C76" s="6">
        <f t="shared" ref="C76:C83" si="6">C75+2500</f>
        <v>165000</v>
      </c>
      <c r="D76" s="6">
        <v>85</v>
      </c>
      <c r="E76" s="7">
        <v>64215.9208261616</v>
      </c>
      <c r="F76" s="6">
        <v>1529.14</v>
      </c>
      <c r="G76" s="6">
        <v>83.45</v>
      </c>
      <c r="H76" s="6">
        <f t="shared" si="2"/>
        <v>92.675151515151526</v>
      </c>
      <c r="I76" s="6">
        <f t="shared" si="1"/>
        <v>0.27917143200473238</v>
      </c>
    </row>
    <row r="77" spans="1:9">
      <c r="A77" s="6">
        <v>1024</v>
      </c>
      <c r="B77" s="6">
        <f t="shared" si="5"/>
        <v>1675</v>
      </c>
      <c r="C77" s="6">
        <f t="shared" si="6"/>
        <v>167500</v>
      </c>
      <c r="D77" s="6">
        <v>85</v>
      </c>
      <c r="E77" s="7">
        <v>64264.515203671603</v>
      </c>
      <c r="F77" s="6">
        <v>1665.74</v>
      </c>
      <c r="G77" s="6">
        <v>100</v>
      </c>
      <c r="H77" s="6">
        <f t="shared" si="2"/>
        <v>99.447164179104476</v>
      </c>
      <c r="I77" s="6">
        <f t="shared" si="1"/>
        <v>0.35411538120325153</v>
      </c>
    </row>
    <row r="78" spans="1:9">
      <c r="A78" s="6">
        <v>1024</v>
      </c>
      <c r="B78" s="6">
        <v>1700</v>
      </c>
      <c r="C78" s="6">
        <v>170000</v>
      </c>
      <c r="D78" s="6">
        <v>85</v>
      </c>
      <c r="E78" s="7">
        <v>64264.515203671603</v>
      </c>
      <c r="F78" s="6">
        <v>1697.79</v>
      </c>
      <c r="G78" s="6">
        <v>100</v>
      </c>
      <c r="H78" s="6">
        <f t="shared" si="2"/>
        <v>99.87</v>
      </c>
      <c r="I78" s="6">
        <f t="shared" si="1"/>
        <v>0.35902944408807302</v>
      </c>
    </row>
    <row r="79" spans="1:9">
      <c r="A79" s="6">
        <v>1024</v>
      </c>
      <c r="B79" s="6">
        <v>1725</v>
      </c>
      <c r="C79" s="6">
        <v>172500</v>
      </c>
      <c r="D79" s="6">
        <v>85</v>
      </c>
      <c r="E79" s="7">
        <v>64292.2260470451</v>
      </c>
      <c r="F79" s="6">
        <v>1531.53</v>
      </c>
      <c r="G79" s="6">
        <v>100</v>
      </c>
      <c r="H79" s="6">
        <f t="shared" si="2"/>
        <v>88.784347826086957</v>
      </c>
      <c r="I79" s="6">
        <f t="shared" si="1"/>
        <v>0.23991562258548138</v>
      </c>
    </row>
    <row r="80" spans="1:9">
      <c r="A80">
        <v>1024</v>
      </c>
      <c r="B80">
        <v>1750</v>
      </c>
      <c r="C80">
        <v>175000</v>
      </c>
      <c r="D80">
        <v>85</v>
      </c>
      <c r="E80" s="7">
        <v>64559.294320137502</v>
      </c>
      <c r="F80" s="6">
        <v>1512.87</v>
      </c>
      <c r="G80" s="6">
        <v>100</v>
      </c>
      <c r="H80" s="6">
        <f t="shared" si="2"/>
        <v>86.449714285714279</v>
      </c>
      <c r="I80" s="6">
        <f t="shared" si="1"/>
        <v>0.2178896347399292</v>
      </c>
    </row>
    <row r="81" spans="1:9">
      <c r="A81" s="6">
        <v>1024</v>
      </c>
      <c r="B81" s="6">
        <f>B77+25</f>
        <v>1700</v>
      </c>
      <c r="C81" s="6">
        <f>C77+2500</f>
        <v>170000</v>
      </c>
      <c r="D81" s="6">
        <v>90</v>
      </c>
      <c r="E81" s="7">
        <v>75725.731497418397</v>
      </c>
      <c r="F81" s="6">
        <v>1987.98</v>
      </c>
      <c r="G81" s="6">
        <v>100</v>
      </c>
      <c r="H81" s="6">
        <f t="shared" si="2"/>
        <v>116.94</v>
      </c>
      <c r="I81" s="6">
        <f t="shared" si="1"/>
        <v>0.56788293110809951</v>
      </c>
    </row>
    <row r="82" spans="1:9">
      <c r="A82" s="6">
        <v>1024</v>
      </c>
      <c r="B82" s="6">
        <f t="shared" si="5"/>
        <v>1725</v>
      </c>
      <c r="C82" s="6">
        <f t="shared" si="6"/>
        <v>172500</v>
      </c>
      <c r="D82" s="6">
        <v>90</v>
      </c>
      <c r="E82" s="7">
        <v>75616.896156052899</v>
      </c>
      <c r="F82" s="6">
        <v>1932.25</v>
      </c>
      <c r="G82" s="6">
        <v>100</v>
      </c>
      <c r="H82" s="6">
        <f t="shared" si="2"/>
        <v>112.01449275362319</v>
      </c>
      <c r="I82" s="6">
        <f t="shared" ref="I82:I101" si="7">_xlfn.NORM.DIST(H82,111.454061,32.0839896,TRUE)</f>
        <v>0.50696822793467966</v>
      </c>
    </row>
    <row r="83" spans="1:9">
      <c r="A83" s="6">
        <v>1024</v>
      </c>
      <c r="B83" s="6">
        <f t="shared" si="5"/>
        <v>1750</v>
      </c>
      <c r="C83" s="6">
        <f t="shared" si="6"/>
        <v>175000</v>
      </c>
      <c r="D83" s="6">
        <v>90</v>
      </c>
      <c r="E83" s="7">
        <v>75592.799770510697</v>
      </c>
      <c r="F83" s="6">
        <v>2039.37</v>
      </c>
      <c r="G83" s="6">
        <v>98.48</v>
      </c>
      <c r="H83" s="6">
        <f t="shared" si="2"/>
        <v>116.53542857142855</v>
      </c>
      <c r="I83" s="6">
        <f t="shared" si="7"/>
        <v>0.56292015085383329</v>
      </c>
    </row>
    <row r="84" spans="1:9">
      <c r="A84" s="6">
        <v>1024</v>
      </c>
      <c r="B84" s="6">
        <f>B83+25</f>
        <v>1775</v>
      </c>
      <c r="C84" s="6">
        <f>C83+2500</f>
        <v>177500</v>
      </c>
      <c r="D84" s="6">
        <v>90</v>
      </c>
      <c r="E84" s="7">
        <v>75563.482501434395</v>
      </c>
      <c r="F84" s="6">
        <v>2014.76</v>
      </c>
      <c r="G84" s="6">
        <v>97.08</v>
      </c>
      <c r="H84" s="6">
        <f t="shared" si="2"/>
        <v>113.50760563380283</v>
      </c>
      <c r="I84" s="6">
        <f t="shared" si="7"/>
        <v>0.52551698740937158</v>
      </c>
    </row>
    <row r="85" spans="1:9">
      <c r="A85" s="6">
        <v>1024</v>
      </c>
      <c r="B85" s="6">
        <f>B84+25</f>
        <v>1800</v>
      </c>
      <c r="C85" s="6">
        <f>C84+2500</f>
        <v>180000</v>
      </c>
      <c r="D85" s="6">
        <v>90</v>
      </c>
      <c r="E85" s="7">
        <v>75563.482501434395</v>
      </c>
      <c r="F85" s="6">
        <v>2014.76</v>
      </c>
      <c r="G85" s="6">
        <v>97.08</v>
      </c>
      <c r="H85" s="6">
        <f t="shared" si="2"/>
        <v>111.93111111111111</v>
      </c>
      <c r="I85" s="6">
        <f t="shared" si="7"/>
        <v>0.50593157052093696</v>
      </c>
    </row>
    <row r="86" spans="1:9">
      <c r="A86" s="6">
        <v>1024</v>
      </c>
      <c r="B86" s="6">
        <f t="shared" ref="B86:B92" si="8">B85+25</f>
        <v>1825</v>
      </c>
      <c r="C86" s="6">
        <f t="shared" ref="C86:C92" si="9">C85+2500</f>
        <v>182500</v>
      </c>
      <c r="D86" s="6">
        <v>90</v>
      </c>
      <c r="E86" s="7">
        <v>75579.145152036799</v>
      </c>
      <c r="F86" s="6">
        <v>1970.2</v>
      </c>
      <c r="G86" s="6">
        <v>100</v>
      </c>
      <c r="H86" s="6">
        <f t="shared" si="2"/>
        <v>107.95616438356164</v>
      </c>
      <c r="I86" s="6">
        <f t="shared" si="7"/>
        <v>0.45659207665707263</v>
      </c>
    </row>
    <row r="87" spans="1:9">
      <c r="A87" s="6">
        <v>1024</v>
      </c>
      <c r="B87" s="6">
        <f t="shared" si="8"/>
        <v>1850</v>
      </c>
      <c r="C87" s="6">
        <f t="shared" si="9"/>
        <v>185000</v>
      </c>
      <c r="D87" s="6">
        <v>90</v>
      </c>
      <c r="E87" s="7">
        <v>75579.145152036799</v>
      </c>
      <c r="F87" s="6">
        <v>1970.2</v>
      </c>
      <c r="G87" s="6">
        <v>100</v>
      </c>
      <c r="H87" s="6">
        <f t="shared" si="2"/>
        <v>106.49729729729729</v>
      </c>
      <c r="I87" s="6">
        <f t="shared" si="7"/>
        <v>0.4386103688937204</v>
      </c>
    </row>
    <row r="88" spans="1:9">
      <c r="A88" s="6">
        <v>1024</v>
      </c>
      <c r="B88" s="6">
        <f t="shared" si="8"/>
        <v>1875</v>
      </c>
      <c r="C88" s="6">
        <f t="shared" si="9"/>
        <v>187500</v>
      </c>
      <c r="D88" s="6">
        <v>90</v>
      </c>
      <c r="E88" s="7">
        <v>75685.169248422404</v>
      </c>
      <c r="F88" s="6">
        <v>1956.82</v>
      </c>
      <c r="G88" s="6">
        <v>100</v>
      </c>
      <c r="H88" s="6">
        <f t="shared" ref="H88:H104" si="10">(F88/B88)*100</f>
        <v>104.36373333333333</v>
      </c>
      <c r="I88" s="6">
        <f t="shared" si="7"/>
        <v>0.41254905634988143</v>
      </c>
    </row>
    <row r="89" spans="1:9">
      <c r="A89" s="6">
        <v>1024</v>
      </c>
      <c r="B89" s="6">
        <f t="shared" si="8"/>
        <v>1900</v>
      </c>
      <c r="C89" s="6">
        <f t="shared" si="9"/>
        <v>190000</v>
      </c>
      <c r="D89" s="6">
        <v>90</v>
      </c>
      <c r="E89" s="7">
        <v>76291.394148020801</v>
      </c>
      <c r="F89" s="6">
        <v>1962.88</v>
      </c>
      <c r="G89" s="6">
        <v>100</v>
      </c>
      <c r="H89" s="6">
        <f t="shared" si="10"/>
        <v>103.30947368421053</v>
      </c>
      <c r="I89" s="6">
        <f t="shared" si="7"/>
        <v>0.39980492059990003</v>
      </c>
    </row>
    <row r="90" spans="1:9">
      <c r="A90" s="6">
        <v>1024</v>
      </c>
      <c r="B90" s="6">
        <f t="shared" si="8"/>
        <v>1925</v>
      </c>
      <c r="C90" s="6">
        <f t="shared" si="9"/>
        <v>192500</v>
      </c>
      <c r="D90" s="6">
        <v>90</v>
      </c>
      <c r="E90" s="7">
        <v>76347.619047619199</v>
      </c>
      <c r="F90" s="6">
        <v>1954.15</v>
      </c>
      <c r="G90" s="6">
        <v>100</v>
      </c>
      <c r="H90" s="6">
        <f t="shared" si="10"/>
        <v>101.51428571428571</v>
      </c>
      <c r="I90" s="6">
        <f t="shared" si="7"/>
        <v>0.37835468514727139</v>
      </c>
    </row>
    <row r="91" spans="1:9">
      <c r="A91" s="6">
        <v>1024</v>
      </c>
      <c r="B91" s="6">
        <f t="shared" si="8"/>
        <v>1950</v>
      </c>
      <c r="C91" s="6">
        <f t="shared" si="9"/>
        <v>195000</v>
      </c>
      <c r="D91" s="6">
        <v>90</v>
      </c>
      <c r="E91" s="7" t="s">
        <v>40</v>
      </c>
      <c r="F91" s="6">
        <v>1910.42</v>
      </c>
      <c r="G91" s="6">
        <v>100</v>
      </c>
      <c r="H91" s="6">
        <f t="shared" si="10"/>
        <v>97.970256410256411</v>
      </c>
      <c r="I91" s="6">
        <f t="shared" si="7"/>
        <v>0.33714563368753958</v>
      </c>
    </row>
    <row r="92" spans="1:9">
      <c r="A92" s="6">
        <v>1024</v>
      </c>
      <c r="B92" s="6">
        <f t="shared" si="8"/>
        <v>1975</v>
      </c>
      <c r="C92" s="6">
        <f t="shared" si="9"/>
        <v>197500</v>
      </c>
      <c r="D92" s="6">
        <v>90</v>
      </c>
      <c r="E92" s="7">
        <v>76374.727481354101</v>
      </c>
      <c r="F92" s="6">
        <v>1937.3</v>
      </c>
      <c r="G92" s="6">
        <v>100</v>
      </c>
      <c r="H92" s="6">
        <f t="shared" si="10"/>
        <v>98.091139240506337</v>
      </c>
      <c r="I92" s="6">
        <f t="shared" si="7"/>
        <v>0.33852276672527748</v>
      </c>
    </row>
    <row r="93" spans="1:9">
      <c r="A93" s="6">
        <v>1024</v>
      </c>
      <c r="B93" s="6">
        <f>B92+25</f>
        <v>2000</v>
      </c>
      <c r="C93" s="6">
        <f>C92+2500</f>
        <v>200000</v>
      </c>
      <c r="D93" s="6">
        <v>90</v>
      </c>
      <c r="E93" s="7">
        <v>77362.966150315799</v>
      </c>
      <c r="F93" s="6">
        <v>1951.57</v>
      </c>
      <c r="G93" s="6">
        <v>100</v>
      </c>
      <c r="H93" s="6">
        <f t="shared" si="10"/>
        <v>97.578500000000005</v>
      </c>
      <c r="I93" s="6">
        <f t="shared" si="7"/>
        <v>0.33269768343284178</v>
      </c>
    </row>
    <row r="94" spans="1:9" customFormat="1">
      <c r="A94">
        <v>1024</v>
      </c>
      <c r="B94">
        <f t="shared" ref="B94:B104" si="11">B93+25</f>
        <v>2025</v>
      </c>
      <c r="C94">
        <f t="shared" ref="C94:C104" si="12">C93+2500</f>
        <v>202500</v>
      </c>
      <c r="D94">
        <v>90</v>
      </c>
      <c r="E94">
        <v>77728.829604130995</v>
      </c>
      <c r="F94" s="6">
        <v>1933.36</v>
      </c>
      <c r="G94" s="6">
        <v>100</v>
      </c>
      <c r="H94" s="6">
        <f t="shared" si="10"/>
        <v>95.474567901234565</v>
      </c>
      <c r="I94" s="6">
        <f t="shared" si="7"/>
        <v>0.3092237186036646</v>
      </c>
    </row>
    <row r="95" spans="1:9" customFormat="1">
      <c r="A95">
        <v>1024</v>
      </c>
      <c r="B95">
        <f t="shared" si="11"/>
        <v>2050</v>
      </c>
      <c r="C95">
        <f t="shared" si="12"/>
        <v>205000</v>
      </c>
      <c r="D95">
        <v>90</v>
      </c>
      <c r="E95">
        <v>77746.901893287693</v>
      </c>
      <c r="F95" s="6">
        <v>1893.01</v>
      </c>
      <c r="G95" s="6">
        <v>100</v>
      </c>
      <c r="H95" s="6">
        <f t="shared" si="10"/>
        <v>92.341951219512197</v>
      </c>
      <c r="I95" s="6">
        <f t="shared" si="7"/>
        <v>0.27569119060176706</v>
      </c>
    </row>
    <row r="96" spans="1:9" customFormat="1">
      <c r="A96">
        <v>1024</v>
      </c>
      <c r="B96">
        <f t="shared" si="11"/>
        <v>2075</v>
      </c>
      <c r="C96">
        <f t="shared" si="12"/>
        <v>207500</v>
      </c>
      <c r="D96">
        <v>90</v>
      </c>
      <c r="E96">
        <v>77776.018359151101</v>
      </c>
      <c r="F96" s="6">
        <v>1888.63</v>
      </c>
      <c r="G96" s="6">
        <v>100</v>
      </c>
      <c r="H96" s="6">
        <f t="shared" si="10"/>
        <v>91.018313253012053</v>
      </c>
      <c r="I96" s="6">
        <f t="shared" si="7"/>
        <v>0.26208022324018659</v>
      </c>
    </row>
    <row r="97" spans="1:9" customFormat="1">
      <c r="A97">
        <v>1024</v>
      </c>
      <c r="B97">
        <f t="shared" si="11"/>
        <v>2100</v>
      </c>
      <c r="C97">
        <f t="shared" si="12"/>
        <v>210000</v>
      </c>
      <c r="D97">
        <v>90</v>
      </c>
      <c r="E97">
        <v>77770.998278829793</v>
      </c>
      <c r="F97" s="6">
        <v>1897.31</v>
      </c>
      <c r="G97" s="6">
        <v>100</v>
      </c>
      <c r="H97" s="6">
        <f t="shared" si="10"/>
        <v>90.34809523809524</v>
      </c>
      <c r="I97" s="6">
        <f t="shared" si="7"/>
        <v>0.25532213625607997</v>
      </c>
    </row>
    <row r="98" spans="1:9" customFormat="1">
      <c r="A98">
        <v>1024</v>
      </c>
      <c r="B98">
        <f t="shared" si="11"/>
        <v>2125</v>
      </c>
      <c r="C98">
        <f t="shared" si="12"/>
        <v>212500</v>
      </c>
      <c r="D98">
        <v>90</v>
      </c>
      <c r="E98">
        <v>77929.231210556696</v>
      </c>
      <c r="F98" s="6">
        <v>1947.31</v>
      </c>
      <c r="G98" s="6">
        <v>100</v>
      </c>
      <c r="H98" s="6">
        <f t="shared" si="10"/>
        <v>91.63811764705882</v>
      </c>
      <c r="I98" s="6">
        <f t="shared" si="7"/>
        <v>0.26841056870771096</v>
      </c>
    </row>
    <row r="99" spans="1:9" customFormat="1">
      <c r="A99">
        <v>1024</v>
      </c>
      <c r="B99">
        <f t="shared" si="11"/>
        <v>2150</v>
      </c>
      <c r="C99">
        <f t="shared" si="12"/>
        <v>215000</v>
      </c>
      <c r="D99">
        <v>90</v>
      </c>
      <c r="E99">
        <v>77956.3396442917</v>
      </c>
      <c r="F99" s="6">
        <v>1926.06</v>
      </c>
      <c r="G99" s="6">
        <v>100</v>
      </c>
      <c r="H99" s="6">
        <f t="shared" si="10"/>
        <v>89.584186046511633</v>
      </c>
      <c r="I99" s="6">
        <f t="shared" si="7"/>
        <v>0.24773188558702225</v>
      </c>
    </row>
    <row r="100" spans="1:9" customFormat="1">
      <c r="A100">
        <v>1024</v>
      </c>
      <c r="B100">
        <f t="shared" si="11"/>
        <v>2175</v>
      </c>
      <c r="C100">
        <f t="shared" si="12"/>
        <v>217500</v>
      </c>
      <c r="D100">
        <v>90</v>
      </c>
      <c r="E100">
        <v>77990.763052209106</v>
      </c>
      <c r="F100" s="6">
        <v>1922.99</v>
      </c>
      <c r="G100" s="6">
        <v>100</v>
      </c>
      <c r="H100" s="6">
        <f t="shared" si="10"/>
        <v>88.413333333333327</v>
      </c>
      <c r="I100" s="6">
        <f t="shared" si="7"/>
        <v>0.23633614372670383</v>
      </c>
    </row>
    <row r="101" spans="1:9" customFormat="1">
      <c r="A101">
        <v>1024</v>
      </c>
      <c r="B101">
        <v>2175</v>
      </c>
      <c r="C101">
        <v>217500</v>
      </c>
      <c r="D101">
        <v>100</v>
      </c>
      <c r="E101">
        <v>90612.874441489199</v>
      </c>
      <c r="F101" s="6">
        <v>1872.74</v>
      </c>
      <c r="G101" s="6">
        <v>100</v>
      </c>
      <c r="H101" s="6">
        <f t="shared" si="10"/>
        <v>86.10298850574712</v>
      </c>
      <c r="I101" s="6">
        <f t="shared" si="7"/>
        <v>0.21472092238935109</v>
      </c>
    </row>
    <row r="102" spans="1:9" customFormat="1">
      <c r="A102">
        <v>1024</v>
      </c>
      <c r="B102">
        <f t="shared" si="11"/>
        <v>2200</v>
      </c>
      <c r="C102">
        <f t="shared" si="12"/>
        <v>220000</v>
      </c>
      <c r="D102">
        <v>100</v>
      </c>
      <c r="E102">
        <v>90690.183678436995</v>
      </c>
      <c r="F102" s="6">
        <v>1840.08</v>
      </c>
      <c r="G102" s="6">
        <v>100</v>
      </c>
      <c r="H102" s="6">
        <f t="shared" si="10"/>
        <v>83.639999999999986</v>
      </c>
      <c r="I102" s="6">
        <f>_xlfn.NORM.DIST(H102,111.454061,32.0839896,TRUE)</f>
        <v>0.19299455546543759</v>
      </c>
    </row>
    <row r="103" spans="1:9" customFormat="1">
      <c r="A103">
        <v>1024</v>
      </c>
      <c r="B103">
        <f t="shared" si="11"/>
        <v>2225</v>
      </c>
      <c r="C103">
        <f t="shared" si="12"/>
        <v>222500</v>
      </c>
      <c r="D103">
        <v>100</v>
      </c>
      <c r="E103">
        <v>90963.668092282896</v>
      </c>
      <c r="F103" s="6">
        <v>1897.11</v>
      </c>
      <c r="G103" s="6">
        <v>100</v>
      </c>
      <c r="H103" s="6">
        <f t="shared" si="10"/>
        <v>85.263370786516845</v>
      </c>
      <c r="I103" s="6">
        <f t="shared" ref="I103:I104" si="13">_xlfn.NORM.DIST(H103,111.454061,32.0839896,TRUE)</f>
        <v>0.20715956882937828</v>
      </c>
    </row>
    <row r="104" spans="1:9" customFormat="1">
      <c r="A104">
        <v>1024</v>
      </c>
      <c r="B104">
        <f t="shared" si="11"/>
        <v>2250</v>
      </c>
      <c r="C104">
        <f t="shared" si="12"/>
        <v>225000</v>
      </c>
      <c r="D104">
        <v>100</v>
      </c>
      <c r="E104">
        <v>91390.776526017798</v>
      </c>
      <c r="F104" s="6">
        <v>1889.66</v>
      </c>
      <c r="G104" s="6">
        <v>100</v>
      </c>
      <c r="H104" s="6">
        <f t="shared" si="10"/>
        <v>83.984888888888904</v>
      </c>
      <c r="I104" s="6">
        <f t="shared" si="13"/>
        <v>0.19595340477176798</v>
      </c>
    </row>
    <row r="105" spans="1:9" customFormat="1">
      <c r="F105" s="6"/>
      <c r="G105" s="6"/>
      <c r="H105" s="6"/>
      <c r="I105" s="6"/>
    </row>
    <row r="107" spans="1:9">
      <c r="A107" s="6">
        <v>64</v>
      </c>
      <c r="B107" s="6">
        <v>100</v>
      </c>
      <c r="C107" s="6">
        <v>10000</v>
      </c>
      <c r="D107" s="6">
        <v>20</v>
      </c>
      <c r="E107" s="6">
        <v>10009.638554216799</v>
      </c>
      <c r="F107" s="6">
        <v>296.88</v>
      </c>
      <c r="G107" s="6">
        <v>23.97</v>
      </c>
      <c r="H107" s="6">
        <f>(F107/B107)*100</f>
        <v>296.88</v>
      </c>
    </row>
    <row r="108" spans="1:9">
      <c r="A108" s="6">
        <v>64</v>
      </c>
      <c r="B108" s="6">
        <v>200</v>
      </c>
      <c r="C108" s="6">
        <v>10000</v>
      </c>
      <c r="D108" s="6">
        <v>20</v>
      </c>
      <c r="E108" s="6">
        <v>10009.638554216799</v>
      </c>
      <c r="F108" s="6">
        <v>296.88</v>
      </c>
      <c r="G108" s="6">
        <v>23.97</v>
      </c>
      <c r="H108" s="6">
        <f t="shared" ref="H108:H110" si="14">(F108/B108)*100</f>
        <v>148.44</v>
      </c>
    </row>
    <row r="109" spans="1:9">
      <c r="A109" s="6">
        <v>1024</v>
      </c>
      <c r="B109" s="6">
        <v>1500</v>
      </c>
      <c r="C109" s="6">
        <v>150000</v>
      </c>
      <c r="D109" s="6">
        <v>90</v>
      </c>
      <c r="E109" s="6">
        <v>72007.472748135493</v>
      </c>
      <c r="F109" s="6">
        <v>1979.05</v>
      </c>
      <c r="G109" s="6">
        <v>100</v>
      </c>
      <c r="H109" s="6">
        <f t="shared" si="14"/>
        <v>131.93666666666667</v>
      </c>
    </row>
    <row r="110" spans="1:9">
      <c r="A110" s="6">
        <v>1024</v>
      </c>
      <c r="B110" s="6">
        <v>1600</v>
      </c>
      <c r="C110" s="6">
        <v>160000</v>
      </c>
      <c r="D110" s="6">
        <v>90</v>
      </c>
      <c r="E110" s="6">
        <v>72248.034997131399</v>
      </c>
      <c r="F110" s="6">
        <v>1951.25</v>
      </c>
      <c r="G110" s="6">
        <v>92.88</v>
      </c>
      <c r="H110" s="6">
        <f t="shared" si="14"/>
        <v>121.953125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slo_throughput</vt:lpstr>
      <vt:lpstr>slo_throughput_확인용</vt:lpstr>
      <vt:lpstr>cpu_usage</vt:lpstr>
      <vt:lpstr>cpu_quota</vt:lpstr>
      <vt:lpstr>cpu70_pkt64,1024</vt:lpstr>
      <vt:lpstr>max_throughput_64</vt:lpstr>
      <vt:lpstr>max_throughput_1024</vt:lpstr>
      <vt:lpstr>pkt_slo</vt:lpstr>
      <vt:lpstr>cpu_usage_variation</vt:lpstr>
      <vt:lpstr>cdf</vt:lpstr>
      <vt:lpstr>m1+m2(RSCV)</vt:lpstr>
      <vt:lpstr>m1+m2(RF)</vt:lpstr>
      <vt:lpstr>m1+m2(split)</vt:lpstr>
      <vt:lpstr>m1+m2(bias 적용)</vt:lpstr>
      <vt:lpstr>m1(rmsle)</vt:lpstr>
      <vt:lpstr>m2(rmsle)</vt:lpstr>
      <vt:lpstr>m2(55)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cp:lastPrinted>2021-04-07T07:37:29Z</cp:lastPrinted>
  <dcterms:created xsi:type="dcterms:W3CDTF">2021-04-05T13:57:57Z</dcterms:created>
  <dcterms:modified xsi:type="dcterms:W3CDTF">2021-05-07T05:55:39Z</dcterms:modified>
</cp:coreProperties>
</file>