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941D5466-15D3-EB40-A81A-4C7A9F514F6F}" xr6:coauthVersionLast="46" xr6:coauthVersionMax="46" xr10:uidLastSave="{00000000-0000-0000-0000-000000000000}"/>
  <bookViews>
    <workbookView xWindow="0" yWindow="0" windowWidth="25600" windowHeight="16000" activeTab="2" xr2:uid="{F3EA9495-84A0-1549-9017-8455868B9FA2}"/>
  </bookViews>
  <sheets>
    <sheet name="netperf" sheetId="1" r:id="rId1"/>
    <sheet name="Sheet1" sheetId="3" r:id="rId2"/>
    <sheet name="Sheet2" sheetId="2" r:id="rId3"/>
  </sheets>
  <externalReferences>
    <externalReference r:id="rId4"/>
  </externalReferences>
  <definedNames>
    <definedName name="_xlchart.v1.0" hidden="1">netperf!$E$2:$E$40</definedName>
    <definedName name="_xlchart.v1.1" hidden="1">netperf!$E$41:$E$78</definedName>
    <definedName name="_xlchart.v1.10" hidden="1">Sheet1!$R$2:$R$54</definedName>
    <definedName name="_xlchart.v1.11" hidden="1">Sheet1!$S$2:$S$54</definedName>
    <definedName name="_xlchart.v1.12" hidden="1">Sheet1!$O$2:$O$54</definedName>
    <definedName name="_xlchart.v1.13" hidden="1">Sheet1!$P$2:$P$54</definedName>
    <definedName name="_xlchart.v1.14" hidden="1">Sheet1!$Q$2:$Q$54</definedName>
    <definedName name="_xlchart.v1.15" hidden="1">Sheet1!$R$2:$R$54</definedName>
    <definedName name="_xlchart.v1.16" hidden="1">Sheet1!$S$2:$S$54</definedName>
    <definedName name="_xlchart.v1.17" hidden="1">Sheet1!$O$2:$O$54</definedName>
    <definedName name="_xlchart.v1.18" hidden="1">Sheet1!$P$2:$P$54</definedName>
    <definedName name="_xlchart.v1.19" hidden="1">Sheet1!$Q$2:$Q$54</definedName>
    <definedName name="_xlchart.v1.2" hidden="1">netperf!$B$1</definedName>
    <definedName name="_xlchart.v1.20" hidden="1">Sheet1!$R$2:$R$54</definedName>
    <definedName name="_xlchart.v1.21" hidden="1">Sheet1!$S$2:$S$54</definedName>
    <definedName name="_xlchart.v1.22" hidden="1">Sheet1!$O$2:$O$54</definedName>
    <definedName name="_xlchart.v1.23" hidden="1">Sheet1!$P$2:$P$54</definedName>
    <definedName name="_xlchart.v1.24" hidden="1">Sheet1!$Q$2:$Q$54</definedName>
    <definedName name="_xlchart.v1.25" hidden="1">Sheet1!$R$2:$R$54</definedName>
    <definedName name="_xlchart.v1.26" hidden="1">Sheet1!$S$2:$S$54</definedName>
    <definedName name="_xlchart.v1.27" hidden="1">Sheet1!$O$2:$O$54</definedName>
    <definedName name="_xlchart.v1.28" hidden="1">Sheet1!$P$2:$P$54</definedName>
    <definedName name="_xlchart.v1.29" hidden="1">Sheet1!$Q$2:$Q$54</definedName>
    <definedName name="_xlchart.v1.3" hidden="1">netperf!$B$2:$B$212</definedName>
    <definedName name="_xlchart.v1.30" hidden="1">Sheet1!$R$2:$R$54</definedName>
    <definedName name="_xlchart.v1.31" hidden="1">Sheet1!$S$2:$S$54</definedName>
    <definedName name="_xlchart.v1.32" hidden="1">Sheet1!$O$2:$O$54</definedName>
    <definedName name="_xlchart.v1.33" hidden="1">Sheet1!$P$2:$P$54</definedName>
    <definedName name="_xlchart.v1.34" hidden="1">Sheet1!$Q$2:$Q$54</definedName>
    <definedName name="_xlchart.v1.35" hidden="1">Sheet1!$R$2:$R$54</definedName>
    <definedName name="_xlchart.v1.36" hidden="1">Sheet1!$S$2:$S$54</definedName>
    <definedName name="_xlchart.v1.37" hidden="1">Sheet1!$O$2:$O$54</definedName>
    <definedName name="_xlchart.v1.38" hidden="1">Sheet1!$P$2:$P$54</definedName>
    <definedName name="_xlchart.v1.39" hidden="1">Sheet1!$Q$2:$Q$54</definedName>
    <definedName name="_xlchart.v1.4" hidden="1">netperf!$E$1</definedName>
    <definedName name="_xlchart.v1.40" hidden="1">Sheet1!$R$2:$R$54</definedName>
    <definedName name="_xlchart.v1.41" hidden="1">Sheet1!$S$2:$S$54</definedName>
    <definedName name="_xlchart.v1.42" hidden="1">Sheet1!$O$2:$O$54</definedName>
    <definedName name="_xlchart.v1.43" hidden="1">Sheet1!$P$2:$P$54</definedName>
    <definedName name="_xlchart.v1.44" hidden="1">Sheet1!$Q$2:$Q$54</definedName>
    <definedName name="_xlchart.v1.45" hidden="1">Sheet1!$R$2:$R$54</definedName>
    <definedName name="_xlchart.v1.46" hidden="1">Sheet1!$S$2:$S$54</definedName>
    <definedName name="_xlchart.v1.47" hidden="1">Sheet1!$O$2:$O$54</definedName>
    <definedName name="_xlchart.v1.48" hidden="1">Sheet1!$P$2:$P$54</definedName>
    <definedName name="_xlchart.v1.49" hidden="1">Sheet1!$Q$2:$Q$54</definedName>
    <definedName name="_xlchart.v1.5" hidden="1">netperf!$E$2:$E$212</definedName>
    <definedName name="_xlchart.v1.50" hidden="1">Sheet1!$R$2:$R$54</definedName>
    <definedName name="_xlchart.v1.51" hidden="1">Sheet1!$S$2:$S$54</definedName>
    <definedName name="_xlchart.v1.52" hidden="1">Sheet1!$O$2:$O$54</definedName>
    <definedName name="_xlchart.v1.53" hidden="1">Sheet1!$P$2:$P$54</definedName>
    <definedName name="_xlchart.v1.54" hidden="1">Sheet1!$Q$2:$Q$54</definedName>
    <definedName name="_xlchart.v1.55" hidden="1">Sheet1!$R$2:$R$54</definedName>
    <definedName name="_xlchart.v1.56" hidden="1">Sheet1!$S$2:$S$54</definedName>
    <definedName name="_xlchart.v1.6" hidden="1">netperf!$E$2:$E$40</definedName>
    <definedName name="_xlchart.v1.7" hidden="1">Sheet1!$O$2:$O$54</definedName>
    <definedName name="_xlchart.v1.8" hidden="1">Sheet1!$P$2:$P$54</definedName>
    <definedName name="_xlchart.v1.9" hidden="1">Sheet1!$Q$2:$Q$54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8" i="3" l="1"/>
  <c r="H208" i="3" s="1"/>
  <c r="F208" i="3"/>
  <c r="G207" i="3"/>
  <c r="H207" i="3" s="1"/>
  <c r="F207" i="3"/>
  <c r="G206" i="3"/>
  <c r="H206" i="3" s="1"/>
  <c r="F206" i="3"/>
  <c r="G205" i="3"/>
  <c r="H205" i="3" s="1"/>
  <c r="E205" i="3"/>
  <c r="F205" i="3" s="1"/>
  <c r="G204" i="3"/>
  <c r="H204" i="3" s="1"/>
  <c r="E204" i="3"/>
  <c r="F204" i="3" s="1"/>
  <c r="G203" i="3"/>
  <c r="H203" i="3" s="1"/>
  <c r="E203" i="3"/>
  <c r="F203" i="3" s="1"/>
  <c r="G202" i="3"/>
  <c r="H202" i="3" s="1"/>
  <c r="F202" i="3"/>
  <c r="H201" i="3"/>
  <c r="G201" i="3"/>
  <c r="F201" i="3"/>
  <c r="E200" i="3"/>
  <c r="E199" i="3"/>
  <c r="E198" i="3"/>
  <c r="G197" i="3"/>
  <c r="H197" i="3" s="1"/>
  <c r="F197" i="3"/>
  <c r="H196" i="3"/>
  <c r="F196" i="3"/>
  <c r="E196" i="3"/>
  <c r="G196" i="3" s="1"/>
  <c r="F195" i="3"/>
  <c r="E195" i="3"/>
  <c r="G195" i="3" s="1"/>
  <c r="H195" i="3" s="1"/>
  <c r="H194" i="3"/>
  <c r="G194" i="3"/>
  <c r="F194" i="3"/>
  <c r="G193" i="3"/>
  <c r="H193" i="3" s="1"/>
  <c r="F193" i="3"/>
  <c r="H192" i="3"/>
  <c r="G192" i="3"/>
  <c r="F192" i="3"/>
  <c r="G191" i="3"/>
  <c r="H191" i="3" s="1"/>
  <c r="F191" i="3"/>
  <c r="H190" i="3"/>
  <c r="G190" i="3"/>
  <c r="F190" i="3"/>
  <c r="G189" i="3"/>
  <c r="H189" i="3" s="1"/>
  <c r="E189" i="3"/>
  <c r="F189" i="3" s="1"/>
  <c r="G188" i="3"/>
  <c r="H188" i="3" s="1"/>
  <c r="F188" i="3"/>
  <c r="H187" i="3"/>
  <c r="G187" i="3"/>
  <c r="F187" i="3"/>
  <c r="G186" i="3"/>
  <c r="H186" i="3" s="1"/>
  <c r="F186" i="3"/>
  <c r="H185" i="3"/>
  <c r="G185" i="3"/>
  <c r="F185" i="3"/>
  <c r="G184" i="3"/>
  <c r="H184" i="3" s="1"/>
  <c r="F184" i="3"/>
  <c r="H183" i="3"/>
  <c r="G183" i="3"/>
  <c r="F183" i="3"/>
  <c r="G182" i="3"/>
  <c r="H182" i="3" s="1"/>
  <c r="F182" i="3"/>
  <c r="H181" i="3"/>
  <c r="G181" i="3"/>
  <c r="F181" i="3"/>
  <c r="G180" i="3"/>
  <c r="H180" i="3" s="1"/>
  <c r="F180" i="3"/>
  <c r="H179" i="3"/>
  <c r="G179" i="3"/>
  <c r="F179" i="3"/>
  <c r="G178" i="3"/>
  <c r="H178" i="3" s="1"/>
  <c r="F178" i="3"/>
  <c r="H177" i="3"/>
  <c r="G177" i="3"/>
  <c r="F177" i="3"/>
  <c r="G176" i="3"/>
  <c r="H176" i="3" s="1"/>
  <c r="F176" i="3"/>
  <c r="H175" i="3"/>
  <c r="G175" i="3"/>
  <c r="F175" i="3"/>
  <c r="G174" i="3"/>
  <c r="H174" i="3" s="1"/>
  <c r="F174" i="3"/>
  <c r="H173" i="3"/>
  <c r="G173" i="3"/>
  <c r="F173" i="3"/>
  <c r="G172" i="3"/>
  <c r="H172" i="3" s="1"/>
  <c r="F172" i="3"/>
  <c r="H171" i="3"/>
  <c r="G171" i="3"/>
  <c r="F171" i="3"/>
  <c r="E170" i="3"/>
  <c r="E169" i="3"/>
  <c r="E168" i="3"/>
  <c r="G167" i="3"/>
  <c r="H167" i="3" s="1"/>
  <c r="E167" i="3"/>
  <c r="F167" i="3" s="1"/>
  <c r="E166" i="3"/>
  <c r="F166" i="3" s="1"/>
  <c r="G165" i="3"/>
  <c r="H165" i="3" s="1"/>
  <c r="E165" i="3"/>
  <c r="F165" i="3" s="1"/>
  <c r="F164" i="3"/>
  <c r="F163" i="3"/>
  <c r="F162" i="3"/>
  <c r="F161" i="3"/>
  <c r="F160" i="3"/>
  <c r="F159" i="3"/>
  <c r="F158" i="3"/>
  <c r="F157" i="3"/>
  <c r="F156" i="3"/>
  <c r="F155" i="3"/>
  <c r="E155" i="3"/>
  <c r="G155" i="3" s="1"/>
  <c r="H155" i="3" s="1"/>
  <c r="H154" i="3"/>
  <c r="G154" i="3"/>
  <c r="F154" i="3"/>
  <c r="G153" i="3"/>
  <c r="H153" i="3" s="1"/>
  <c r="F153" i="3"/>
  <c r="H152" i="3"/>
  <c r="G152" i="3"/>
  <c r="F152" i="3"/>
  <c r="G151" i="3"/>
  <c r="H151" i="3" s="1"/>
  <c r="F151" i="3"/>
  <c r="H150" i="3"/>
  <c r="F150" i="3"/>
  <c r="E150" i="3"/>
  <c r="G150" i="3" s="1"/>
  <c r="F149" i="3"/>
  <c r="E149" i="3"/>
  <c r="G149" i="3" s="1"/>
  <c r="H149" i="3" s="1"/>
  <c r="F148" i="3"/>
  <c r="E148" i="3"/>
  <c r="G148" i="3" s="1"/>
  <c r="H148" i="3" s="1"/>
  <c r="H147" i="3"/>
  <c r="F147" i="3"/>
  <c r="E147" i="3"/>
  <c r="G147" i="3" s="1"/>
  <c r="H146" i="3"/>
  <c r="G146" i="3"/>
  <c r="F146" i="3"/>
  <c r="G145" i="3"/>
  <c r="H145" i="3" s="1"/>
  <c r="F145" i="3"/>
  <c r="H144" i="3"/>
  <c r="G144" i="3"/>
  <c r="F144" i="3"/>
  <c r="G143" i="3"/>
  <c r="H143" i="3" s="1"/>
  <c r="F143" i="3"/>
  <c r="H142" i="3"/>
  <c r="G142" i="3"/>
  <c r="F142" i="3"/>
  <c r="G141" i="3"/>
  <c r="H141" i="3" s="1"/>
  <c r="F141" i="3"/>
  <c r="H140" i="3"/>
  <c r="G140" i="3"/>
  <c r="F140" i="3"/>
  <c r="G139" i="3"/>
  <c r="H139" i="3" s="1"/>
  <c r="F139" i="3"/>
  <c r="H138" i="3"/>
  <c r="G138" i="3"/>
  <c r="F138" i="3"/>
  <c r="G137" i="3"/>
  <c r="H137" i="3" s="1"/>
  <c r="F137" i="3"/>
  <c r="H136" i="3"/>
  <c r="G136" i="3"/>
  <c r="F136" i="3"/>
  <c r="G135" i="3"/>
  <c r="H135" i="3" s="1"/>
  <c r="E135" i="3"/>
  <c r="F135" i="3" s="1"/>
  <c r="E134" i="3"/>
  <c r="F134" i="3" s="1"/>
  <c r="G133" i="3"/>
  <c r="H133" i="3" s="1"/>
  <c r="E133" i="3"/>
  <c r="F133" i="3" s="1"/>
  <c r="E132" i="3"/>
  <c r="F132" i="3" s="1"/>
  <c r="G131" i="3"/>
  <c r="H131" i="3" s="1"/>
  <c r="E131" i="3"/>
  <c r="F131" i="3" s="1"/>
  <c r="E130" i="3"/>
  <c r="F130" i="3" s="1"/>
  <c r="G129" i="3"/>
  <c r="H129" i="3" s="1"/>
  <c r="E129" i="3"/>
  <c r="F129" i="3" s="1"/>
  <c r="G128" i="3"/>
  <c r="H128" i="3" s="1"/>
  <c r="F128" i="3"/>
  <c r="H127" i="3"/>
  <c r="G127" i="3"/>
  <c r="F127" i="3"/>
  <c r="G126" i="3"/>
  <c r="H126" i="3" s="1"/>
  <c r="F126" i="3"/>
  <c r="H125" i="3"/>
  <c r="G125" i="3"/>
  <c r="F125" i="3"/>
  <c r="G124" i="3"/>
  <c r="H124" i="3" s="1"/>
  <c r="F124" i="3"/>
  <c r="H123" i="3"/>
  <c r="G123" i="3"/>
  <c r="F123" i="3"/>
  <c r="E123" i="3"/>
  <c r="H122" i="3"/>
  <c r="G122" i="3"/>
  <c r="F122" i="3"/>
  <c r="G121" i="3"/>
  <c r="H121" i="3" s="1"/>
  <c r="E121" i="3"/>
  <c r="F121" i="3" s="1"/>
  <c r="E120" i="3"/>
  <c r="F120" i="3" s="1"/>
  <c r="G119" i="3"/>
  <c r="H119" i="3" s="1"/>
  <c r="E119" i="3"/>
  <c r="F119" i="3" s="1"/>
  <c r="E118" i="3"/>
  <c r="F118" i="3" s="1"/>
  <c r="G117" i="3"/>
  <c r="H117" i="3" s="1"/>
  <c r="E117" i="3"/>
  <c r="F117" i="3" s="1"/>
  <c r="E116" i="3"/>
  <c r="F116" i="3" s="1"/>
  <c r="G115" i="3"/>
  <c r="H115" i="3" s="1"/>
  <c r="E115" i="3"/>
  <c r="F115" i="3" s="1"/>
  <c r="E114" i="3"/>
  <c r="F114" i="3" s="1"/>
  <c r="G113" i="3"/>
  <c r="H113" i="3" s="1"/>
  <c r="E113" i="3"/>
  <c r="F113" i="3" s="1"/>
  <c r="E112" i="3"/>
  <c r="F112" i="3" s="1"/>
  <c r="G111" i="3"/>
  <c r="H111" i="3" s="1"/>
  <c r="E111" i="3"/>
  <c r="F111" i="3" s="1"/>
  <c r="E110" i="3"/>
  <c r="F110" i="3" s="1"/>
  <c r="G109" i="3"/>
  <c r="H109" i="3" s="1"/>
  <c r="E109" i="3"/>
  <c r="F109" i="3" s="1"/>
  <c r="E108" i="3"/>
  <c r="F108" i="3" s="1"/>
  <c r="G107" i="3"/>
  <c r="H107" i="3" s="1"/>
  <c r="E107" i="3"/>
  <c r="F107" i="3" s="1"/>
  <c r="E106" i="3"/>
  <c r="F106" i="3" s="1"/>
  <c r="G105" i="3"/>
  <c r="H105" i="3" s="1"/>
  <c r="E105" i="3"/>
  <c r="F105" i="3" s="1"/>
  <c r="G104" i="3"/>
  <c r="H104" i="3" s="1"/>
  <c r="F104" i="3"/>
  <c r="H103" i="3"/>
  <c r="G103" i="3"/>
  <c r="F103" i="3"/>
  <c r="G102" i="3"/>
  <c r="H102" i="3" s="1"/>
  <c r="F102" i="3"/>
  <c r="H101" i="3"/>
  <c r="G101" i="3"/>
  <c r="F101" i="3"/>
  <c r="E101" i="3"/>
  <c r="H100" i="3"/>
  <c r="G100" i="3"/>
  <c r="F100" i="3"/>
  <c r="E100" i="3"/>
  <c r="H99" i="3"/>
  <c r="G99" i="3"/>
  <c r="F99" i="3"/>
  <c r="E99" i="3"/>
  <c r="H98" i="3"/>
  <c r="G98" i="3"/>
  <c r="F98" i="3"/>
  <c r="E98" i="3"/>
  <c r="H97" i="3"/>
  <c r="G97" i="3"/>
  <c r="F97" i="3"/>
  <c r="E97" i="3"/>
  <c r="H96" i="3"/>
  <c r="G96" i="3"/>
  <c r="F96" i="3"/>
  <c r="E96" i="3"/>
  <c r="H95" i="3"/>
  <c r="G95" i="3"/>
  <c r="F95" i="3"/>
  <c r="E95" i="3"/>
  <c r="H94" i="3"/>
  <c r="G94" i="3"/>
  <c r="F94" i="3"/>
  <c r="E94" i="3"/>
  <c r="H93" i="3"/>
  <c r="G93" i="3"/>
  <c r="F93" i="3"/>
  <c r="E93" i="3"/>
  <c r="H92" i="3"/>
  <c r="G92" i="3"/>
  <c r="F92" i="3"/>
  <c r="E92" i="3"/>
  <c r="H91" i="3"/>
  <c r="G91" i="3"/>
  <c r="F91" i="3"/>
  <c r="E91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83" i="3"/>
  <c r="G83" i="3"/>
  <c r="F83" i="3"/>
  <c r="E83" i="3"/>
  <c r="H82" i="3"/>
  <c r="G82" i="3"/>
  <c r="F82" i="3"/>
  <c r="E82" i="3"/>
  <c r="H81" i="3"/>
  <c r="G81" i="3"/>
  <c r="F81" i="3"/>
  <c r="E81" i="3"/>
  <c r="H80" i="3"/>
  <c r="G80" i="3"/>
  <c r="F80" i="3"/>
  <c r="G79" i="3"/>
  <c r="H79" i="3" s="1"/>
  <c r="E79" i="3"/>
  <c r="F79" i="3" s="1"/>
  <c r="G78" i="3"/>
  <c r="H78" i="3" s="1"/>
  <c r="F78" i="3"/>
  <c r="H77" i="3"/>
  <c r="F77" i="3"/>
  <c r="E77" i="3"/>
  <c r="G77" i="3" s="1"/>
  <c r="H76" i="3"/>
  <c r="F76" i="3"/>
  <c r="E76" i="3"/>
  <c r="G76" i="3" s="1"/>
  <c r="F75" i="3"/>
  <c r="E75" i="3"/>
  <c r="G75" i="3" s="1"/>
  <c r="H75" i="3" s="1"/>
  <c r="H74" i="3"/>
  <c r="G74" i="3"/>
  <c r="F74" i="3"/>
  <c r="G73" i="3"/>
  <c r="H73" i="3" s="1"/>
  <c r="F73" i="3"/>
  <c r="H72" i="3"/>
  <c r="G72" i="3"/>
  <c r="F72" i="3"/>
  <c r="E72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H65" i="3"/>
  <c r="G65" i="3"/>
  <c r="F65" i="3"/>
  <c r="E65" i="3"/>
  <c r="H64" i="3"/>
  <c r="G64" i="3"/>
  <c r="F64" i="3"/>
  <c r="E64" i="3"/>
  <c r="H63" i="3"/>
  <c r="G63" i="3"/>
  <c r="F63" i="3"/>
  <c r="E63" i="3"/>
  <c r="H62" i="3"/>
  <c r="G62" i="3"/>
  <c r="F62" i="3"/>
  <c r="E62" i="3"/>
  <c r="H61" i="3"/>
  <c r="G61" i="3"/>
  <c r="F61" i="3"/>
  <c r="E61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G56" i="3"/>
  <c r="H56" i="3" s="1"/>
  <c r="F56" i="3"/>
  <c r="H55" i="3"/>
  <c r="G55" i="3"/>
  <c r="F55" i="3"/>
  <c r="G54" i="3"/>
  <c r="H54" i="3" s="1"/>
  <c r="F54" i="3"/>
  <c r="H53" i="3"/>
  <c r="G53" i="3"/>
  <c r="F53" i="3"/>
  <c r="E53" i="3"/>
  <c r="H52" i="3"/>
  <c r="G52" i="3"/>
  <c r="F52" i="3"/>
  <c r="E52" i="3"/>
  <c r="H51" i="3"/>
  <c r="G51" i="3"/>
  <c r="F51" i="3"/>
  <c r="G50" i="3"/>
  <c r="H50" i="3" s="1"/>
  <c r="F50" i="3"/>
  <c r="H49" i="3"/>
  <c r="G49" i="3"/>
  <c r="F49" i="3"/>
  <c r="G48" i="3"/>
  <c r="H48" i="3" s="1"/>
  <c r="F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G35" i="3"/>
  <c r="H35" i="3" s="1"/>
  <c r="F35" i="3"/>
  <c r="H34" i="3"/>
  <c r="G34" i="3"/>
  <c r="F34" i="3"/>
  <c r="G33" i="3"/>
  <c r="H33" i="3" s="1"/>
  <c r="F33" i="3"/>
  <c r="H32" i="3"/>
  <c r="G32" i="3"/>
  <c r="F32" i="3"/>
  <c r="G31" i="3"/>
  <c r="H31" i="3" s="1"/>
  <c r="E31" i="3"/>
  <c r="F31" i="3" s="1"/>
  <c r="E30" i="3"/>
  <c r="F30" i="3" s="1"/>
  <c r="G29" i="3"/>
  <c r="H29" i="3" s="1"/>
  <c r="E29" i="3"/>
  <c r="F29" i="3" s="1"/>
  <c r="E28" i="3"/>
  <c r="F28" i="3" s="1"/>
  <c r="G27" i="3"/>
  <c r="H27" i="3" s="1"/>
  <c r="E27" i="3"/>
  <c r="F27" i="3" s="1"/>
  <c r="E26" i="3"/>
  <c r="F26" i="3" s="1"/>
  <c r="G25" i="3"/>
  <c r="H25" i="3" s="1"/>
  <c r="E25" i="3"/>
  <c r="F25" i="3" s="1"/>
  <c r="G24" i="3"/>
  <c r="H24" i="3" s="1"/>
  <c r="F24" i="3"/>
  <c r="H23" i="3"/>
  <c r="G23" i="3"/>
  <c r="F23" i="3"/>
  <c r="G22" i="3"/>
  <c r="H22" i="3" s="1"/>
  <c r="F22" i="3"/>
  <c r="H21" i="3"/>
  <c r="G21" i="3"/>
  <c r="F21" i="3"/>
  <c r="G20" i="3"/>
  <c r="H20" i="3" s="1"/>
  <c r="F20" i="3"/>
  <c r="H19" i="3"/>
  <c r="G19" i="3"/>
  <c r="F19" i="3"/>
  <c r="G18" i="3"/>
  <c r="H18" i="3" s="1"/>
  <c r="F18" i="3"/>
  <c r="H17" i="3"/>
  <c r="G17" i="3"/>
  <c r="F17" i="3"/>
  <c r="E16" i="3"/>
  <c r="F16" i="3" s="1"/>
  <c r="A16" i="3"/>
  <c r="H15" i="3"/>
  <c r="G15" i="3"/>
  <c r="F15" i="3"/>
  <c r="E15" i="3"/>
  <c r="A15" i="3"/>
  <c r="E14" i="3"/>
  <c r="F14" i="3" s="1"/>
  <c r="A14" i="3"/>
  <c r="H13" i="3"/>
  <c r="F13" i="3"/>
  <c r="E13" i="3"/>
  <c r="G13" i="3" s="1"/>
  <c r="A13" i="3"/>
  <c r="G12" i="3"/>
  <c r="H12" i="3" s="1"/>
  <c r="E12" i="3"/>
  <c r="F12" i="3" s="1"/>
  <c r="A12" i="3"/>
  <c r="H11" i="3"/>
  <c r="G11" i="3"/>
  <c r="F11" i="3"/>
  <c r="E11" i="3"/>
  <c r="A11" i="3"/>
  <c r="H10" i="3"/>
  <c r="F10" i="3"/>
  <c r="E10" i="3"/>
  <c r="A10" i="3"/>
  <c r="G9" i="3"/>
  <c r="H9" i="3" s="1"/>
  <c r="E9" i="3"/>
  <c r="F9" i="3" s="1"/>
  <c r="A9" i="3"/>
  <c r="H8" i="3"/>
  <c r="F8" i="3"/>
  <c r="E8" i="3"/>
  <c r="G8" i="3" s="1"/>
  <c r="A8" i="3"/>
  <c r="G7" i="3"/>
  <c r="H7" i="3" s="1"/>
  <c r="F7" i="3"/>
  <c r="A7" i="3"/>
  <c r="E6" i="3"/>
  <c r="F6" i="3" s="1"/>
  <c r="A6" i="3"/>
  <c r="H5" i="3"/>
  <c r="G5" i="3"/>
  <c r="F5" i="3"/>
  <c r="A5" i="3"/>
  <c r="H4" i="3"/>
  <c r="G4" i="3"/>
  <c r="F4" i="3"/>
  <c r="A4" i="3"/>
  <c r="E3" i="3"/>
  <c r="F3" i="3" s="1"/>
  <c r="A3" i="3"/>
  <c r="E2" i="3"/>
  <c r="F2" i="3" s="1"/>
  <c r="A2" i="3"/>
  <c r="F164" i="1"/>
  <c r="F156" i="1"/>
  <c r="F157" i="1"/>
  <c r="F158" i="1"/>
  <c r="F159" i="1"/>
  <c r="F160" i="1"/>
  <c r="F161" i="1"/>
  <c r="F162" i="1"/>
  <c r="F163" i="1"/>
  <c r="E165" i="1"/>
  <c r="F165" i="1" s="1"/>
  <c r="E166" i="1"/>
  <c r="F166" i="1" s="1"/>
  <c r="E167" i="1"/>
  <c r="F167" i="1" s="1"/>
  <c r="E168" i="1"/>
  <c r="E169" i="1"/>
  <c r="F169" i="1" s="1"/>
  <c r="E170" i="1"/>
  <c r="E189" i="1"/>
  <c r="F189" i="1" s="1"/>
  <c r="G208" i="1"/>
  <c r="H208" i="1" s="1"/>
  <c r="F208" i="1"/>
  <c r="G207" i="1"/>
  <c r="H207" i="1" s="1"/>
  <c r="F207" i="1"/>
  <c r="G206" i="1"/>
  <c r="H206" i="1" s="1"/>
  <c r="F206" i="1"/>
  <c r="E205" i="1"/>
  <c r="G205" i="1" s="1"/>
  <c r="H205" i="1" s="1"/>
  <c r="E204" i="1"/>
  <c r="G204" i="1" s="1"/>
  <c r="H204" i="1" s="1"/>
  <c r="E203" i="1"/>
  <c r="G203" i="1" s="1"/>
  <c r="H203" i="1" s="1"/>
  <c r="G202" i="1"/>
  <c r="H202" i="1" s="1"/>
  <c r="F202" i="1"/>
  <c r="G201" i="1"/>
  <c r="H201" i="1" s="1"/>
  <c r="F201" i="1"/>
  <c r="E200" i="1"/>
  <c r="G200" i="1" s="1"/>
  <c r="H200" i="1" s="1"/>
  <c r="E199" i="1"/>
  <c r="G199" i="1" s="1"/>
  <c r="H199" i="1" s="1"/>
  <c r="E198" i="1"/>
  <c r="G198" i="1" s="1"/>
  <c r="H198" i="1" s="1"/>
  <c r="G197" i="1"/>
  <c r="H197" i="1" s="1"/>
  <c r="F197" i="1"/>
  <c r="E196" i="1"/>
  <c r="G196" i="1" s="1"/>
  <c r="H196" i="1" s="1"/>
  <c r="E195" i="1"/>
  <c r="G195" i="1" s="1"/>
  <c r="H195" i="1" s="1"/>
  <c r="G194" i="1"/>
  <c r="H194" i="1" s="1"/>
  <c r="F194" i="1"/>
  <c r="G193" i="1"/>
  <c r="H193" i="1" s="1"/>
  <c r="F193" i="1"/>
  <c r="G192" i="1"/>
  <c r="H192" i="1" s="1"/>
  <c r="F192" i="1"/>
  <c r="G191" i="1"/>
  <c r="H191" i="1" s="1"/>
  <c r="F191" i="1"/>
  <c r="G190" i="1"/>
  <c r="H190" i="1" s="1"/>
  <c r="F190" i="1"/>
  <c r="G188" i="1"/>
  <c r="H188" i="1" s="1"/>
  <c r="F188" i="1"/>
  <c r="G187" i="1"/>
  <c r="H187" i="1" s="1"/>
  <c r="F187" i="1"/>
  <c r="G186" i="1"/>
  <c r="H186" i="1" s="1"/>
  <c r="F186" i="1"/>
  <c r="G185" i="1"/>
  <c r="H185" i="1" s="1"/>
  <c r="F185" i="1"/>
  <c r="G184" i="1"/>
  <c r="H184" i="1" s="1"/>
  <c r="F184" i="1"/>
  <c r="G183" i="1"/>
  <c r="H183" i="1" s="1"/>
  <c r="F183" i="1"/>
  <c r="G182" i="1"/>
  <c r="H182" i="1" s="1"/>
  <c r="F182" i="1"/>
  <c r="G181" i="1"/>
  <c r="H181" i="1" s="1"/>
  <c r="F181" i="1"/>
  <c r="G180" i="1"/>
  <c r="H180" i="1" s="1"/>
  <c r="F180" i="1"/>
  <c r="G179" i="1"/>
  <c r="H179" i="1" s="1"/>
  <c r="F179" i="1"/>
  <c r="G178" i="1"/>
  <c r="H178" i="1" s="1"/>
  <c r="F178" i="1"/>
  <c r="G177" i="1"/>
  <c r="H177" i="1" s="1"/>
  <c r="F177" i="1"/>
  <c r="G176" i="1"/>
  <c r="H176" i="1" s="1"/>
  <c r="F176" i="1"/>
  <c r="G175" i="1"/>
  <c r="H175" i="1" s="1"/>
  <c r="F175" i="1"/>
  <c r="G174" i="1"/>
  <c r="H174" i="1" s="1"/>
  <c r="F174" i="1"/>
  <c r="G173" i="1"/>
  <c r="H173" i="1" s="1"/>
  <c r="F173" i="1"/>
  <c r="G172" i="1"/>
  <c r="H172" i="1" s="1"/>
  <c r="F172" i="1"/>
  <c r="G171" i="1"/>
  <c r="H171" i="1" s="1"/>
  <c r="F171" i="1"/>
  <c r="G165" i="1"/>
  <c r="H165" i="1" s="1"/>
  <c r="E155" i="1"/>
  <c r="F155" i="1" s="1"/>
  <c r="G154" i="1"/>
  <c r="H154" i="1" s="1"/>
  <c r="F154" i="1"/>
  <c r="G153" i="1"/>
  <c r="H153" i="1" s="1"/>
  <c r="F153" i="1"/>
  <c r="G152" i="1"/>
  <c r="H152" i="1" s="1"/>
  <c r="F152" i="1"/>
  <c r="G151" i="1"/>
  <c r="H151" i="1" s="1"/>
  <c r="F151" i="1"/>
  <c r="E150" i="1"/>
  <c r="G150" i="1" s="1"/>
  <c r="H150" i="1" s="1"/>
  <c r="E149" i="1"/>
  <c r="G149" i="1" s="1"/>
  <c r="H149" i="1" s="1"/>
  <c r="E148" i="1"/>
  <c r="G148" i="1" s="1"/>
  <c r="H148" i="1" s="1"/>
  <c r="E147" i="1"/>
  <c r="F147" i="1" s="1"/>
  <c r="G146" i="1"/>
  <c r="H146" i="1" s="1"/>
  <c r="F146" i="1"/>
  <c r="G145" i="1"/>
  <c r="H145" i="1" s="1"/>
  <c r="F145" i="1"/>
  <c r="G144" i="1"/>
  <c r="H144" i="1" s="1"/>
  <c r="F144" i="1"/>
  <c r="G143" i="1"/>
  <c r="H143" i="1" s="1"/>
  <c r="F143" i="1"/>
  <c r="G142" i="1"/>
  <c r="H142" i="1" s="1"/>
  <c r="F142" i="1"/>
  <c r="G141" i="1"/>
  <c r="H141" i="1" s="1"/>
  <c r="F141" i="1"/>
  <c r="G140" i="1"/>
  <c r="H140" i="1" s="1"/>
  <c r="F140" i="1"/>
  <c r="G139" i="1"/>
  <c r="H139" i="1" s="1"/>
  <c r="F139" i="1"/>
  <c r="G138" i="1"/>
  <c r="H138" i="1" s="1"/>
  <c r="F138" i="1"/>
  <c r="G137" i="1"/>
  <c r="H137" i="1" s="1"/>
  <c r="F137" i="1"/>
  <c r="G136" i="1"/>
  <c r="H136" i="1" s="1"/>
  <c r="F136" i="1"/>
  <c r="E135" i="1"/>
  <c r="F135" i="1" s="1"/>
  <c r="E134" i="1"/>
  <c r="G134" i="1" s="1"/>
  <c r="H134" i="1" s="1"/>
  <c r="E133" i="1"/>
  <c r="G133" i="1" s="1"/>
  <c r="H133" i="1" s="1"/>
  <c r="E132" i="1"/>
  <c r="G132" i="1" s="1"/>
  <c r="H132" i="1" s="1"/>
  <c r="E131" i="1"/>
  <c r="G131" i="1" s="1"/>
  <c r="H131" i="1" s="1"/>
  <c r="E130" i="1"/>
  <c r="G130" i="1" s="1"/>
  <c r="H130" i="1" s="1"/>
  <c r="E129" i="1"/>
  <c r="F129" i="1" s="1"/>
  <c r="G128" i="1"/>
  <c r="H128" i="1" s="1"/>
  <c r="F128" i="1"/>
  <c r="G127" i="1"/>
  <c r="H127" i="1" s="1"/>
  <c r="F127" i="1"/>
  <c r="G126" i="1"/>
  <c r="H126" i="1" s="1"/>
  <c r="F126" i="1"/>
  <c r="G125" i="1"/>
  <c r="H125" i="1" s="1"/>
  <c r="F125" i="1"/>
  <c r="G124" i="1"/>
  <c r="H124" i="1" s="1"/>
  <c r="F124" i="1"/>
  <c r="E123" i="1"/>
  <c r="G123" i="1" s="1"/>
  <c r="H123" i="1" s="1"/>
  <c r="G122" i="1"/>
  <c r="H122" i="1" s="1"/>
  <c r="F122" i="1"/>
  <c r="E121" i="1"/>
  <c r="G121" i="1" s="1"/>
  <c r="H121" i="1" s="1"/>
  <c r="E120" i="1"/>
  <c r="G120" i="1" s="1"/>
  <c r="H120" i="1" s="1"/>
  <c r="E119" i="1"/>
  <c r="F119" i="1" s="1"/>
  <c r="E118" i="1"/>
  <c r="E117" i="1"/>
  <c r="F117" i="1" s="1"/>
  <c r="E116" i="1"/>
  <c r="G116" i="1" s="1"/>
  <c r="H116" i="1" s="1"/>
  <c r="E115" i="1"/>
  <c r="F115" i="1" s="1"/>
  <c r="E114" i="1"/>
  <c r="G114" i="1" s="1"/>
  <c r="H114" i="1" s="1"/>
  <c r="E113" i="1"/>
  <c r="G113" i="1" s="1"/>
  <c r="H113" i="1" s="1"/>
  <c r="E112" i="1"/>
  <c r="G112" i="1" s="1"/>
  <c r="H112" i="1" s="1"/>
  <c r="E111" i="1"/>
  <c r="F111" i="1" s="1"/>
  <c r="E110" i="1"/>
  <c r="G110" i="1" s="1"/>
  <c r="H110" i="1" s="1"/>
  <c r="E109" i="1"/>
  <c r="G109" i="1" s="1"/>
  <c r="H109" i="1" s="1"/>
  <c r="E108" i="1"/>
  <c r="G108" i="1" s="1"/>
  <c r="H108" i="1" s="1"/>
  <c r="E107" i="1"/>
  <c r="F107" i="1" s="1"/>
  <c r="E106" i="1"/>
  <c r="G106" i="1" s="1"/>
  <c r="H106" i="1" s="1"/>
  <c r="E105" i="1"/>
  <c r="G105" i="1" s="1"/>
  <c r="H105" i="1" s="1"/>
  <c r="G104" i="1"/>
  <c r="H104" i="1" s="1"/>
  <c r="F104" i="1"/>
  <c r="G103" i="1"/>
  <c r="H103" i="1" s="1"/>
  <c r="F103" i="1"/>
  <c r="G102" i="1"/>
  <c r="H102" i="1" s="1"/>
  <c r="F102" i="1"/>
  <c r="E101" i="1"/>
  <c r="G101" i="1" s="1"/>
  <c r="H101" i="1" s="1"/>
  <c r="E100" i="1"/>
  <c r="G100" i="1" s="1"/>
  <c r="H100" i="1" s="1"/>
  <c r="E99" i="1"/>
  <c r="G99" i="1" s="1"/>
  <c r="H99" i="1" s="1"/>
  <c r="E98" i="1"/>
  <c r="G98" i="1" s="1"/>
  <c r="H98" i="1" s="1"/>
  <c r="E97" i="1"/>
  <c r="G97" i="1" s="1"/>
  <c r="H97" i="1" s="1"/>
  <c r="E96" i="1"/>
  <c r="G96" i="1" s="1"/>
  <c r="H96" i="1" s="1"/>
  <c r="E95" i="1"/>
  <c r="G95" i="1" s="1"/>
  <c r="H95" i="1" s="1"/>
  <c r="E94" i="1"/>
  <c r="G94" i="1" s="1"/>
  <c r="H94" i="1" s="1"/>
  <c r="E93" i="1"/>
  <c r="G93" i="1" s="1"/>
  <c r="H93" i="1" s="1"/>
  <c r="E92" i="1"/>
  <c r="G92" i="1" s="1"/>
  <c r="H92" i="1" s="1"/>
  <c r="E91" i="1"/>
  <c r="G91" i="1" s="1"/>
  <c r="H91" i="1" s="1"/>
  <c r="E90" i="1"/>
  <c r="G90" i="1" s="1"/>
  <c r="H90" i="1" s="1"/>
  <c r="E89" i="1"/>
  <c r="G89" i="1" s="1"/>
  <c r="H89" i="1" s="1"/>
  <c r="E88" i="1"/>
  <c r="G88" i="1" s="1"/>
  <c r="H88" i="1" s="1"/>
  <c r="E87" i="1"/>
  <c r="G87" i="1" s="1"/>
  <c r="H87" i="1" s="1"/>
  <c r="E86" i="1"/>
  <c r="G86" i="1" s="1"/>
  <c r="H86" i="1" s="1"/>
  <c r="E85" i="1"/>
  <c r="G85" i="1" s="1"/>
  <c r="H85" i="1" s="1"/>
  <c r="E84" i="1"/>
  <c r="G84" i="1" s="1"/>
  <c r="H84" i="1" s="1"/>
  <c r="E83" i="1"/>
  <c r="G83" i="1" s="1"/>
  <c r="H83" i="1" s="1"/>
  <c r="E82" i="1"/>
  <c r="G82" i="1" s="1"/>
  <c r="H82" i="1" s="1"/>
  <c r="E81" i="1"/>
  <c r="G81" i="1" s="1"/>
  <c r="H81" i="1" s="1"/>
  <c r="G80" i="1"/>
  <c r="H80" i="1" s="1"/>
  <c r="F80" i="1"/>
  <c r="E79" i="1"/>
  <c r="F79" i="1" s="1"/>
  <c r="F78" i="1"/>
  <c r="G78" i="1"/>
  <c r="H78" i="1" s="1"/>
  <c r="E77" i="1"/>
  <c r="G77" i="1" s="1"/>
  <c r="H77" i="1" s="1"/>
  <c r="E76" i="1"/>
  <c r="G76" i="1" s="1"/>
  <c r="H76" i="1" s="1"/>
  <c r="E75" i="1"/>
  <c r="G75" i="1" s="1"/>
  <c r="H75" i="1" s="1"/>
  <c r="G74" i="1"/>
  <c r="H74" i="1" s="1"/>
  <c r="F74" i="1"/>
  <c r="G73" i="1"/>
  <c r="H73" i="1" s="1"/>
  <c r="F73" i="1"/>
  <c r="E72" i="1"/>
  <c r="G72" i="1" s="1"/>
  <c r="H72" i="1" s="1"/>
  <c r="E71" i="1"/>
  <c r="G71" i="1" s="1"/>
  <c r="H71" i="1" s="1"/>
  <c r="E70" i="1"/>
  <c r="G70" i="1" s="1"/>
  <c r="H70" i="1" s="1"/>
  <c r="E69" i="1"/>
  <c r="G69" i="1" s="1"/>
  <c r="H69" i="1" s="1"/>
  <c r="E68" i="1"/>
  <c r="G68" i="1" s="1"/>
  <c r="H68" i="1" s="1"/>
  <c r="E67" i="1"/>
  <c r="G67" i="1" s="1"/>
  <c r="H67" i="1" s="1"/>
  <c r="E66" i="1"/>
  <c r="G66" i="1" s="1"/>
  <c r="H66" i="1" s="1"/>
  <c r="E65" i="1"/>
  <c r="G65" i="1" s="1"/>
  <c r="H65" i="1" s="1"/>
  <c r="E64" i="1"/>
  <c r="G64" i="1" s="1"/>
  <c r="H64" i="1" s="1"/>
  <c r="E63" i="1"/>
  <c r="G63" i="1" s="1"/>
  <c r="H63" i="1" s="1"/>
  <c r="E62" i="1"/>
  <c r="G62" i="1" s="1"/>
  <c r="H62" i="1" s="1"/>
  <c r="E61" i="1"/>
  <c r="G61" i="1" s="1"/>
  <c r="H61" i="1" s="1"/>
  <c r="E60" i="1"/>
  <c r="G60" i="1" s="1"/>
  <c r="H60" i="1" s="1"/>
  <c r="E59" i="1"/>
  <c r="G59" i="1" s="1"/>
  <c r="H59" i="1" s="1"/>
  <c r="E58" i="1"/>
  <c r="G58" i="1" s="1"/>
  <c r="H58" i="1" s="1"/>
  <c r="G57" i="1"/>
  <c r="H57" i="1" s="1"/>
  <c r="F57" i="1"/>
  <c r="G56" i="1"/>
  <c r="H56" i="1" s="1"/>
  <c r="F56" i="1"/>
  <c r="G55" i="1"/>
  <c r="H55" i="1" s="1"/>
  <c r="F55" i="1"/>
  <c r="G54" i="1"/>
  <c r="H54" i="1" s="1"/>
  <c r="F54" i="1"/>
  <c r="E53" i="1"/>
  <c r="F53" i="1" s="1"/>
  <c r="E52" i="1"/>
  <c r="G52" i="1" s="1"/>
  <c r="H52" i="1" s="1"/>
  <c r="G51" i="1"/>
  <c r="H51" i="1" s="1"/>
  <c r="F51" i="1"/>
  <c r="G50" i="1"/>
  <c r="H50" i="1" s="1"/>
  <c r="F50" i="1"/>
  <c r="G49" i="1"/>
  <c r="H49" i="1" s="1"/>
  <c r="F49" i="1"/>
  <c r="G48" i="1"/>
  <c r="H48" i="1" s="1"/>
  <c r="F48" i="1"/>
  <c r="E47" i="1"/>
  <c r="F47" i="1" s="1"/>
  <c r="E46" i="1"/>
  <c r="E45" i="1"/>
  <c r="G45" i="1" s="1"/>
  <c r="H45" i="1" s="1"/>
  <c r="E44" i="1"/>
  <c r="G44" i="1" s="1"/>
  <c r="H44" i="1" s="1"/>
  <c r="E43" i="1"/>
  <c r="F43" i="1" s="1"/>
  <c r="E42" i="1"/>
  <c r="G42" i="1" s="1"/>
  <c r="H42" i="1" s="1"/>
  <c r="E41" i="1"/>
  <c r="F41" i="1" s="1"/>
  <c r="E40" i="1"/>
  <c r="G40" i="1" s="1"/>
  <c r="H40" i="1" s="1"/>
  <c r="E39" i="1"/>
  <c r="F39" i="1" s="1"/>
  <c r="E38" i="1"/>
  <c r="G38" i="1" s="1"/>
  <c r="H38" i="1" s="1"/>
  <c r="E37" i="1"/>
  <c r="G37" i="1" s="1"/>
  <c r="H37" i="1" s="1"/>
  <c r="G36" i="1"/>
  <c r="H36" i="1" s="1"/>
  <c r="F36" i="1"/>
  <c r="G35" i="1"/>
  <c r="H35" i="1" s="1"/>
  <c r="F35" i="1"/>
  <c r="G34" i="1"/>
  <c r="H34" i="1" s="1"/>
  <c r="F34" i="1"/>
  <c r="G33" i="1"/>
  <c r="H33" i="1" s="1"/>
  <c r="F33" i="1"/>
  <c r="G32" i="1"/>
  <c r="H32" i="1" s="1"/>
  <c r="F32" i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E16" i="1"/>
  <c r="F16" i="1" s="1"/>
  <c r="A16" i="1"/>
  <c r="E15" i="1"/>
  <c r="F15" i="1" s="1"/>
  <c r="A15" i="1"/>
  <c r="E14" i="1"/>
  <c r="G14" i="1" s="1"/>
  <c r="H14" i="1" s="1"/>
  <c r="A14" i="1"/>
  <c r="E13" i="1"/>
  <c r="F13" i="1" s="1"/>
  <c r="A13" i="1"/>
  <c r="E12" i="1"/>
  <c r="G12" i="1" s="1"/>
  <c r="H12" i="1" s="1"/>
  <c r="A12" i="1"/>
  <c r="E11" i="1"/>
  <c r="F11" i="1" s="1"/>
  <c r="A11" i="1"/>
  <c r="H10" i="1"/>
  <c r="E10" i="1"/>
  <c r="F10" i="1" s="1"/>
  <c r="A10" i="1"/>
  <c r="E9" i="1"/>
  <c r="G9" i="1" s="1"/>
  <c r="H9" i="1" s="1"/>
  <c r="A9" i="1"/>
  <c r="E8" i="1"/>
  <c r="F8" i="1" s="1"/>
  <c r="A8" i="1"/>
  <c r="G7" i="1"/>
  <c r="H7" i="1" s="1"/>
  <c r="F7" i="1"/>
  <c r="A7" i="1"/>
  <c r="E6" i="1"/>
  <c r="F6" i="1" s="1"/>
  <c r="A6" i="1"/>
  <c r="F5" i="1"/>
  <c r="G5" i="1"/>
  <c r="H5" i="1" s="1"/>
  <c r="A5" i="1"/>
  <c r="G4" i="1"/>
  <c r="H4" i="1" s="1"/>
  <c r="F4" i="1"/>
  <c r="A4" i="1"/>
  <c r="E3" i="1"/>
  <c r="F3" i="1" s="1"/>
  <c r="A3" i="1"/>
  <c r="E2" i="1"/>
  <c r="F2" i="1" s="1"/>
  <c r="A2" i="1"/>
  <c r="G6" i="3" l="1"/>
  <c r="H6" i="3" s="1"/>
  <c r="G106" i="3"/>
  <c r="H106" i="3" s="1"/>
  <c r="G108" i="3"/>
  <c r="H108" i="3" s="1"/>
  <c r="G110" i="3"/>
  <c r="H110" i="3" s="1"/>
  <c r="G112" i="3"/>
  <c r="H112" i="3" s="1"/>
  <c r="G114" i="3"/>
  <c r="H114" i="3" s="1"/>
  <c r="G116" i="3"/>
  <c r="H116" i="3" s="1"/>
  <c r="G118" i="3"/>
  <c r="H118" i="3" s="1"/>
  <c r="G120" i="3"/>
  <c r="H120" i="3" s="1"/>
  <c r="F168" i="3"/>
  <c r="G168" i="3"/>
  <c r="H168" i="3" s="1"/>
  <c r="F199" i="3"/>
  <c r="G199" i="3"/>
  <c r="H199" i="3" s="1"/>
  <c r="F198" i="3"/>
  <c r="G198" i="3"/>
  <c r="H198" i="3" s="1"/>
  <c r="G2" i="3"/>
  <c r="H2" i="3" s="1"/>
  <c r="G3" i="3"/>
  <c r="H3" i="3" s="1"/>
  <c r="J2" i="3"/>
  <c r="J3" i="3"/>
  <c r="G14" i="3"/>
  <c r="H14" i="3" s="1"/>
  <c r="G16" i="3"/>
  <c r="H16" i="3" s="1"/>
  <c r="G26" i="3"/>
  <c r="H26" i="3" s="1"/>
  <c r="G28" i="3"/>
  <c r="H28" i="3" s="1"/>
  <c r="G30" i="3"/>
  <c r="H30" i="3" s="1"/>
  <c r="G130" i="3"/>
  <c r="H130" i="3" s="1"/>
  <c r="G132" i="3"/>
  <c r="H132" i="3" s="1"/>
  <c r="G134" i="3"/>
  <c r="H134" i="3" s="1"/>
  <c r="G166" i="3"/>
  <c r="H166" i="3" s="1"/>
  <c r="F169" i="3"/>
  <c r="G169" i="3"/>
  <c r="H169" i="3" s="1"/>
  <c r="F200" i="3"/>
  <c r="G200" i="3"/>
  <c r="H200" i="3" s="1"/>
  <c r="F170" i="3"/>
  <c r="G170" i="3"/>
  <c r="H170" i="3" s="1"/>
  <c r="G189" i="1"/>
  <c r="H189" i="1" s="1"/>
  <c r="G31" i="1"/>
  <c r="H31" i="1" s="1"/>
  <c r="G111" i="1"/>
  <c r="H111" i="1" s="1"/>
  <c r="F114" i="1"/>
  <c r="G169" i="1"/>
  <c r="H169" i="1" s="1"/>
  <c r="F168" i="1"/>
  <c r="G168" i="1"/>
  <c r="H168" i="1" s="1"/>
  <c r="F170" i="1"/>
  <c r="G170" i="1"/>
  <c r="H170" i="1" s="1"/>
  <c r="F46" i="1"/>
  <c r="G46" i="1"/>
  <c r="H46" i="1" s="1"/>
  <c r="F118" i="1"/>
  <c r="G118" i="1"/>
  <c r="H118" i="1" s="1"/>
  <c r="G167" i="1"/>
  <c r="H167" i="1" s="1"/>
  <c r="G107" i="1"/>
  <c r="H107" i="1" s="1"/>
  <c r="F110" i="1"/>
  <c r="F204" i="1"/>
  <c r="G39" i="1"/>
  <c r="H39" i="1" s="1"/>
  <c r="F42" i="1"/>
  <c r="F59" i="1"/>
  <c r="F77" i="1"/>
  <c r="F92" i="1"/>
  <c r="F106" i="1"/>
  <c r="G119" i="1"/>
  <c r="H119" i="1" s="1"/>
  <c r="F198" i="1"/>
  <c r="G115" i="1"/>
  <c r="H115" i="1" s="1"/>
  <c r="G16" i="1"/>
  <c r="H16" i="1" s="1"/>
  <c r="F38" i="1"/>
  <c r="F88" i="1"/>
  <c r="F105" i="1"/>
  <c r="F109" i="1"/>
  <c r="F113" i="1"/>
  <c r="F121" i="1"/>
  <c r="F133" i="1"/>
  <c r="G47" i="1"/>
  <c r="H47" i="1" s="1"/>
  <c r="F67" i="1"/>
  <c r="G79" i="1"/>
  <c r="H79" i="1" s="1"/>
  <c r="F84" i="1"/>
  <c r="F100" i="1"/>
  <c r="F108" i="1"/>
  <c r="F112" i="1"/>
  <c r="F116" i="1"/>
  <c r="G117" i="1"/>
  <c r="H117" i="1" s="1"/>
  <c r="F120" i="1"/>
  <c r="G129" i="1"/>
  <c r="H129" i="1" s="1"/>
  <c r="F132" i="1"/>
  <c r="G147" i="1"/>
  <c r="H147" i="1" s="1"/>
  <c r="F150" i="1"/>
  <c r="G155" i="1"/>
  <c r="H155" i="1" s="1"/>
  <c r="F195" i="1"/>
  <c r="F196" i="1"/>
  <c r="G26" i="1"/>
  <c r="H26" i="1" s="1"/>
  <c r="F71" i="1"/>
  <c r="G25" i="1"/>
  <c r="H25" i="1" s="1"/>
  <c r="G27" i="1"/>
  <c r="H27" i="1" s="1"/>
  <c r="G43" i="1"/>
  <c r="H43" i="1" s="1"/>
  <c r="F63" i="1"/>
  <c r="F96" i="1"/>
  <c r="F199" i="1"/>
  <c r="F205" i="1"/>
  <c r="G30" i="1"/>
  <c r="H30" i="1" s="1"/>
  <c r="F37" i="1"/>
  <c r="F45" i="1"/>
  <c r="F70" i="1"/>
  <c r="F76" i="1"/>
  <c r="F91" i="1"/>
  <c r="F131" i="1"/>
  <c r="F149" i="1"/>
  <c r="F12" i="1"/>
  <c r="F14" i="1"/>
  <c r="G29" i="1"/>
  <c r="H29" i="1" s="1"/>
  <c r="F40" i="1"/>
  <c r="G41" i="1"/>
  <c r="H41" i="1" s="1"/>
  <c r="F44" i="1"/>
  <c r="F52" i="1"/>
  <c r="G53" i="1"/>
  <c r="H53" i="1" s="1"/>
  <c r="F61" i="1"/>
  <c r="F65" i="1"/>
  <c r="F69" i="1"/>
  <c r="F75" i="1"/>
  <c r="F82" i="1"/>
  <c r="F86" i="1"/>
  <c r="F90" i="1"/>
  <c r="F94" i="1"/>
  <c r="F98" i="1"/>
  <c r="F123" i="1"/>
  <c r="F130" i="1"/>
  <c r="F134" i="1"/>
  <c r="G135" i="1"/>
  <c r="H135" i="1" s="1"/>
  <c r="F148" i="1"/>
  <c r="G166" i="1"/>
  <c r="H166" i="1" s="1"/>
  <c r="F200" i="1"/>
  <c r="J3" i="1"/>
  <c r="F58" i="1"/>
  <c r="F62" i="1"/>
  <c r="F66" i="1"/>
  <c r="F83" i="1"/>
  <c r="F87" i="1"/>
  <c r="F95" i="1"/>
  <c r="F99" i="1"/>
  <c r="F203" i="1"/>
  <c r="G2" i="1"/>
  <c r="H2" i="1" s="1"/>
  <c r="F9" i="1"/>
  <c r="G8" i="1"/>
  <c r="H8" i="1" s="1"/>
  <c r="G13" i="1"/>
  <c r="H13" i="1" s="1"/>
  <c r="G28" i="1"/>
  <c r="H28" i="1" s="1"/>
  <c r="F60" i="1"/>
  <c r="F64" i="1"/>
  <c r="F68" i="1"/>
  <c r="F72" i="1"/>
  <c r="F81" i="1"/>
  <c r="F85" i="1"/>
  <c r="F89" i="1"/>
  <c r="F93" i="1"/>
  <c r="F97" i="1"/>
  <c r="F101" i="1"/>
  <c r="J2" i="1"/>
  <c r="G3" i="1"/>
  <c r="H3" i="1" s="1"/>
  <c r="G6" i="1"/>
  <c r="H6" i="1" s="1"/>
  <c r="G11" i="1"/>
  <c r="H11" i="1" s="1"/>
  <c r="G15" i="1"/>
  <c r="H15" i="1" s="1"/>
</calcChain>
</file>

<file path=xl/sharedStrings.xml><?xml version="1.0" encoding="utf-8"?>
<sst xmlns="http://schemas.openxmlformats.org/spreadsheetml/2006/main" count="22" uniqueCount="9">
  <si>
    <t>IO CPU</t>
    <phoneticPr fontId="1" type="noConversion"/>
  </si>
  <si>
    <t>PKT SIZE</t>
    <phoneticPr fontId="1" type="noConversion"/>
  </si>
  <si>
    <t>SLO</t>
    <phoneticPr fontId="1" type="noConversion"/>
  </si>
  <si>
    <t>THROUGHPUT</t>
    <phoneticPr fontId="1" type="noConversion"/>
  </si>
  <si>
    <t>ACHIEVEMENT</t>
    <phoneticPr fontId="1" type="noConversion"/>
  </si>
  <si>
    <t>CDF</t>
    <phoneticPr fontId="1" type="noConversion"/>
  </si>
  <si>
    <t>avg</t>
    <phoneticPr fontId="1" type="noConversion"/>
  </si>
  <si>
    <t>stdev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</si>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</sst>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'[1]m1+m2(bias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5-C04A-8012-32CB9092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1024 </a:t>
            </a:r>
          </a:p>
          <a:p>
            <a:pPr>
              <a:defRPr/>
            </a:pPr>
            <a:r>
              <a:rPr lang="en-US" altLang="ko-KR"/>
              <a:t>(SLO)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netperf!$E$156:$E$208</c:f>
              <c:numCache>
                <c:formatCode>General</c:formatCode>
                <c:ptCount val="53"/>
                <c:pt idx="0">
                  <c:v>101.655372</c:v>
                </c:pt>
                <c:pt idx="1">
                  <c:v>100.822131</c:v>
                </c:pt>
                <c:pt idx="2">
                  <c:v>100.002439</c:v>
                </c:pt>
                <c:pt idx="3">
                  <c:v>99.195967699999997</c:v>
                </c:pt>
                <c:pt idx="4">
                  <c:v>98.4024</c:v>
                </c:pt>
                <c:pt idx="5">
                  <c:v>103.353866</c:v>
                </c:pt>
                <c:pt idx="6">
                  <c:v>101.975661</c:v>
                </c:pt>
                <c:pt idx="7">
                  <c:v>100.21117</c:v>
                </c:pt>
                <c:pt idx="8">
                  <c:v>104.0394</c:v>
                </c:pt>
                <c:pt idx="9">
                  <c:v>97.007692307692324</c:v>
                </c:pt>
                <c:pt idx="10">
                  <c:v>96.437058823529426</c:v>
                </c:pt>
                <c:pt idx="11">
                  <c:v>95.873099415204678</c:v>
                </c:pt>
                <c:pt idx="12">
                  <c:v>95.315697674418615</c:v>
                </c:pt>
                <c:pt idx="13">
                  <c:v>94.764739884393066</c:v>
                </c:pt>
                <c:pt idx="14">
                  <c:v>90.095402298850587</c:v>
                </c:pt>
                <c:pt idx="15">
                  <c:v>93.141199999999998</c:v>
                </c:pt>
                <c:pt idx="16">
                  <c:v>96.312899999999999</c:v>
                </c:pt>
                <c:pt idx="17">
                  <c:v>97.6113</c:v>
                </c:pt>
                <c:pt idx="18">
                  <c:v>94.436599999999999</c:v>
                </c:pt>
                <c:pt idx="19">
                  <c:v>98.44444</c:v>
                </c:pt>
                <c:pt idx="20">
                  <c:v>93.901200000000003</c:v>
                </c:pt>
                <c:pt idx="21">
                  <c:v>94.447999999999993</c:v>
                </c:pt>
                <c:pt idx="22">
                  <c:v>99.424999999999997</c:v>
                </c:pt>
                <c:pt idx="23">
                  <c:v>92.472999999999999</c:v>
                </c:pt>
                <c:pt idx="24">
                  <c:v>92.344999999999999</c:v>
                </c:pt>
                <c:pt idx="25">
                  <c:v>99.251099999999994</c:v>
                </c:pt>
                <c:pt idx="26">
                  <c:v>94.804400000000001</c:v>
                </c:pt>
                <c:pt idx="27">
                  <c:v>94.1738</c:v>
                </c:pt>
                <c:pt idx="28">
                  <c:v>93.533330000000007</c:v>
                </c:pt>
                <c:pt idx="29">
                  <c:v>92.901300000000006</c:v>
                </c:pt>
                <c:pt idx="30">
                  <c:v>95.28</c:v>
                </c:pt>
                <c:pt idx="31">
                  <c:v>90.3</c:v>
                </c:pt>
                <c:pt idx="32">
                  <c:v>92.277799999999999</c:v>
                </c:pt>
                <c:pt idx="33">
                  <c:v>96.547150259067351</c:v>
                </c:pt>
                <c:pt idx="34">
                  <c:v>91.393199999999993</c:v>
                </c:pt>
                <c:pt idx="35">
                  <c:v>91.662599999999998</c:v>
                </c:pt>
                <c:pt idx="36">
                  <c:v>91.055599999999998</c:v>
                </c:pt>
                <c:pt idx="37">
                  <c:v>90.456500000000005</c:v>
                </c:pt>
                <c:pt idx="38">
                  <c:v>87.566999999999993</c:v>
                </c:pt>
                <c:pt idx="39">
                  <c:v>93.47638190954774</c:v>
                </c:pt>
                <c:pt idx="40">
                  <c:v>95.421000000000006</c:v>
                </c:pt>
                <c:pt idx="41">
                  <c:v>89.865300000000005</c:v>
                </c:pt>
                <c:pt idx="42">
                  <c:v>95.800495049504946</c:v>
                </c:pt>
                <c:pt idx="43">
                  <c:v>95.328571428571422</c:v>
                </c:pt>
                <c:pt idx="44">
                  <c:v>94.217156862745099</c:v>
                </c:pt>
                <c:pt idx="45">
                  <c:v>89.53</c:v>
                </c:pt>
                <c:pt idx="46">
                  <c:v>88.756</c:v>
                </c:pt>
                <c:pt idx="47">
                  <c:v>92.642512077294697</c:v>
                </c:pt>
                <c:pt idx="48">
                  <c:v>93.208173076923075</c:v>
                </c:pt>
                <c:pt idx="49">
                  <c:v>90.589473684210517</c:v>
                </c:pt>
                <c:pt idx="50">
                  <c:v>88.61</c:v>
                </c:pt>
                <c:pt idx="51">
                  <c:v>86</c:v>
                </c:pt>
                <c:pt idx="52">
                  <c:v>83.8</c:v>
                </c:pt>
              </c:numCache>
            </c:numRef>
          </c:xVal>
          <c:yVal>
            <c:numRef>
              <c:f>netperf!$F$156:$F$208</c:f>
              <c:numCache>
                <c:formatCode>General</c:formatCode>
                <c:ptCount val="53"/>
                <c:pt idx="0">
                  <c:v>0.66868002142091965</c:v>
                </c:pt>
                <c:pt idx="1">
                  <c:v>0.63050712166475786</c:v>
                </c:pt>
                <c:pt idx="2">
                  <c:v>0.59165268722766351</c:v>
                </c:pt>
                <c:pt idx="3">
                  <c:v>0.55252185630225403</c:v>
                </c:pt>
                <c:pt idx="4">
                  <c:v>0.51350905721328766</c:v>
                </c:pt>
                <c:pt idx="5">
                  <c:v>0.74098339294334636</c:v>
                </c:pt>
                <c:pt idx="6">
                  <c:v>0.6829243217018901</c:v>
                </c:pt>
                <c:pt idx="7">
                  <c:v>0.60164952874611188</c:v>
                </c:pt>
                <c:pt idx="8">
                  <c:v>0.76766623695786107</c:v>
                </c:pt>
                <c:pt idx="9">
                  <c:v>0.44485904261661297</c:v>
                </c:pt>
                <c:pt idx="10">
                  <c:v>0.41712652387355437</c:v>
                </c:pt>
                <c:pt idx="11">
                  <c:v>0.39011721539067784</c:v>
                </c:pt>
                <c:pt idx="12">
                  <c:v>0.36393291872618949</c:v>
                </c:pt>
                <c:pt idx="13">
                  <c:v>0.33866073160229138</c:v>
                </c:pt>
                <c:pt idx="14">
                  <c:v>0.16017660347871665</c:v>
                </c:pt>
                <c:pt idx="15">
                  <c:v>0.26863126709581708</c:v>
                </c:pt>
                <c:pt idx="16">
                  <c:v>0.41114178227959991</c:v>
                </c:pt>
                <c:pt idx="17">
                  <c:v>0.47448796955603051</c:v>
                </c:pt>
                <c:pt idx="18">
                  <c:v>0.32393870647145417</c:v>
                </c:pt>
                <c:pt idx="19">
                  <c:v>0.51558236557288817</c:v>
                </c:pt>
                <c:pt idx="20">
                  <c:v>0.30050677880524546</c:v>
                </c:pt>
                <c:pt idx="21">
                  <c:v>0.32444574508158314</c:v>
                </c:pt>
                <c:pt idx="22">
                  <c:v>0.5637041658886901</c:v>
                </c:pt>
                <c:pt idx="23">
                  <c:v>0.24208350515192639</c:v>
                </c:pt>
                <c:pt idx="24">
                  <c:v>0.23716544800343106</c:v>
                </c:pt>
                <c:pt idx="25">
                  <c:v>0.5552178079551634</c:v>
                </c:pt>
                <c:pt idx="26">
                  <c:v>0.34045747312207641</c:v>
                </c:pt>
                <c:pt idx="27">
                  <c:v>0.31234224364681157</c:v>
                </c:pt>
                <c:pt idx="28">
                  <c:v>0.28486466865833904</c:v>
                </c:pt>
                <c:pt idx="29">
                  <c:v>0.25893435825848493</c:v>
                </c:pt>
                <c:pt idx="30">
                  <c:v>0.3622759926407062</c:v>
                </c:pt>
                <c:pt idx="31">
                  <c:v>0.1664165904741938</c:v>
                </c:pt>
                <c:pt idx="32">
                  <c:v>0.23460560700049016</c:v>
                </c:pt>
                <c:pt idx="33">
                  <c:v>0.42244934186803862</c:v>
                </c:pt>
                <c:pt idx="34">
                  <c:v>0.20236857199145594</c:v>
                </c:pt>
                <c:pt idx="35">
                  <c:v>0.21189445876787752</c:v>
                </c:pt>
                <c:pt idx="36">
                  <c:v>0.1907997597381107</c:v>
                </c:pt>
                <c:pt idx="37">
                  <c:v>0.17129417751715331</c:v>
                </c:pt>
                <c:pt idx="38">
                  <c:v>9.5690712659787902E-2</c:v>
                </c:pt>
                <c:pt idx="39">
                  <c:v>0.28247834814322936</c:v>
                </c:pt>
                <c:pt idx="40">
                  <c:v>0.36883531645083312</c:v>
                </c:pt>
                <c:pt idx="41">
                  <c:v>0.15334391337794023</c:v>
                </c:pt>
                <c:pt idx="42">
                  <c:v>0.38667531148395407</c:v>
                </c:pt>
                <c:pt idx="43">
                  <c:v>0.36453108732202999</c:v>
                </c:pt>
                <c:pt idx="44">
                  <c:v>0.3142430790159767</c:v>
                </c:pt>
                <c:pt idx="45">
                  <c:v>0.14373813467519431</c:v>
                </c:pt>
                <c:pt idx="46">
                  <c:v>0.12314241934180629</c:v>
                </c:pt>
                <c:pt idx="47">
                  <c:v>0.24868075907821174</c:v>
                </c:pt>
                <c:pt idx="48">
                  <c:v>0.2713705814907057</c:v>
                </c:pt>
                <c:pt idx="49">
                  <c:v>0.17550960611342287</c:v>
                </c:pt>
                <c:pt idx="50">
                  <c:v>0.11950176617856358</c:v>
                </c:pt>
                <c:pt idx="51">
                  <c:v>6.6762389731645957E-2</c:v>
                </c:pt>
                <c:pt idx="52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3-BF4F-BA65-B70744B3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6719"/>
        <c:axId val="248465983"/>
      </c:scatterChart>
      <c:valAx>
        <c:axId val="20304671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465983"/>
        <c:crosses val="autoZero"/>
        <c:crossBetween val="midCat"/>
      </c:valAx>
      <c:valAx>
        <c:axId val="248465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'[1]m1+m2(bias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E740-8EC3-0B7D33435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적용)'!$G$2:$G$212</c:f>
              <c:numCache>
                <c:formatCode>General</c:formatCode>
                <c:ptCount val="211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  <c:pt idx="198">
                  <c:v>117</c:v>
                </c:pt>
                <c:pt idx="199">
                  <c:v>106</c:v>
                </c:pt>
                <c:pt idx="200">
                  <c:v>78</c:v>
                </c:pt>
                <c:pt idx="201">
                  <c:v>76.7</c:v>
                </c:pt>
                <c:pt idx="202">
                  <c:v>81.8</c:v>
                </c:pt>
              </c:numCache>
            </c:numRef>
          </c:xVal>
          <c:yVal>
            <c:numRef>
              <c:f>'[1]m1+m2(bias 적용)'!$H$2:$H$212</c:f>
              <c:numCache>
                <c:formatCode>General</c:formatCode>
                <c:ptCount val="211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  <c:pt idx="198">
                  <c:v>0.99197366618458072</c:v>
                </c:pt>
                <c:pt idx="199">
                  <c:v>0.88430363180290605</c:v>
                </c:pt>
                <c:pt idx="200">
                  <c:v>2.9674026817605746E-2</c:v>
                </c:pt>
                <c:pt idx="201">
                  <c:v>2.1243569732229312E-2</c:v>
                </c:pt>
                <c:pt idx="202">
                  <c:v>7.114962119828476E-2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E-214B-A39E-4CB3A8D3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20000 ~ 30000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netperf!$E$34:$E$42</c:f>
              <c:numCache>
                <c:formatCode>General</c:formatCode>
                <c:ptCount val="9"/>
                <c:pt idx="0">
                  <c:v>106.301</c:v>
                </c:pt>
                <c:pt idx="1">
                  <c:v>105.7264</c:v>
                </c:pt>
                <c:pt idx="2">
                  <c:v>106.1973</c:v>
                </c:pt>
                <c:pt idx="3">
                  <c:v>106.49777777777778</c:v>
                </c:pt>
                <c:pt idx="4">
                  <c:v>104.18260869565216</c:v>
                </c:pt>
                <c:pt idx="5">
                  <c:v>102.33829787234043</c:v>
                </c:pt>
                <c:pt idx="6">
                  <c:v>100.20625000000001</c:v>
                </c:pt>
                <c:pt idx="7">
                  <c:v>99.971428571428575</c:v>
                </c:pt>
                <c:pt idx="8">
                  <c:v>100.01400000000001</c:v>
                </c:pt>
              </c:numCache>
            </c:numRef>
          </c:xVal>
          <c:yVal>
            <c:numRef>
              <c:f>netperf!$F$34:$F$42</c:f>
              <c:numCache>
                <c:formatCode>General</c:formatCode>
                <c:ptCount val="9"/>
                <c:pt idx="0">
                  <c:v>0.84397972075539363</c:v>
                </c:pt>
                <c:pt idx="1">
                  <c:v>0.82635782868891172</c:v>
                </c:pt>
                <c:pt idx="2">
                  <c:v>0.84088979689677779</c:v>
                </c:pt>
                <c:pt idx="3">
                  <c:v>0.8497336241884903</c:v>
                </c:pt>
                <c:pt idx="4">
                  <c:v>0.77304069251168162</c:v>
                </c:pt>
                <c:pt idx="5">
                  <c:v>0.69872996256302133</c:v>
                </c:pt>
                <c:pt idx="6">
                  <c:v>0.60141463142080154</c:v>
                </c:pt>
                <c:pt idx="7">
                  <c:v>0.59016221852912043</c:v>
                </c:pt>
                <c:pt idx="8">
                  <c:v>0.59220801107780097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C-D144-A6EC-A8075AF2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4975"/>
        <c:axId val="505637727"/>
      </c:scatterChart>
      <c:valAx>
        <c:axId val="506044975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637727"/>
        <c:crosses val="autoZero"/>
        <c:crossBetween val="midCat"/>
      </c:valAx>
      <c:valAx>
        <c:axId val="5056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04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50000 ~ 60000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netperf!$E$102:$E$124</c:f>
              <c:numCache>
                <c:formatCode>General</c:formatCode>
                <c:ptCount val="23"/>
                <c:pt idx="0">
                  <c:v>96.334500000000006</c:v>
                </c:pt>
                <c:pt idx="1">
                  <c:v>96.6</c:v>
                </c:pt>
                <c:pt idx="2">
                  <c:v>96.977000000000004</c:v>
                </c:pt>
                <c:pt idx="3">
                  <c:v>106.95913043478259</c:v>
                </c:pt>
                <c:pt idx="4">
                  <c:v>106.03706896551724</c:v>
                </c:pt>
                <c:pt idx="5">
                  <c:v>105.13076923076923</c:v>
                </c:pt>
                <c:pt idx="6">
                  <c:v>104.23983050847458</c:v>
                </c:pt>
                <c:pt idx="7">
                  <c:v>103.36386554621848</c:v>
                </c:pt>
                <c:pt idx="8">
                  <c:v>102.50250000000001</c:v>
                </c:pt>
                <c:pt idx="9">
                  <c:v>101.65537190082645</c:v>
                </c:pt>
                <c:pt idx="10">
                  <c:v>100.82213114754097</c:v>
                </c:pt>
                <c:pt idx="11">
                  <c:v>100.00243902439023</c:v>
                </c:pt>
                <c:pt idx="12">
                  <c:v>99.19596774193549</c:v>
                </c:pt>
                <c:pt idx="13">
                  <c:v>98.4024</c:v>
                </c:pt>
                <c:pt idx="14">
                  <c:v>97.621428571428567</c:v>
                </c:pt>
                <c:pt idx="15">
                  <c:v>96.852755905511813</c:v>
                </c:pt>
                <c:pt idx="16">
                  <c:v>96.096093749999994</c:v>
                </c:pt>
                <c:pt idx="17">
                  <c:v>95.351162790697671</c:v>
                </c:pt>
                <c:pt idx="18">
                  <c:v>98.830769230769221</c:v>
                </c:pt>
                <c:pt idx="19">
                  <c:v>98.07633587786259</c:v>
                </c:pt>
                <c:pt idx="20">
                  <c:v>96.892857100000001</c:v>
                </c:pt>
                <c:pt idx="21">
                  <c:v>103.98721804511277</c:v>
                </c:pt>
                <c:pt idx="22">
                  <c:v>98.31</c:v>
                </c:pt>
              </c:numCache>
            </c:numRef>
          </c:xVal>
          <c:yVal>
            <c:numRef>
              <c:f>netperf!$F$102:$F$124</c:f>
              <c:numCache>
                <c:formatCode>General</c:formatCode>
                <c:ptCount val="23"/>
                <c:pt idx="0">
                  <c:v>0.412181508871094</c:v>
                </c:pt>
                <c:pt idx="1">
                  <c:v>0.42500968058365335</c:v>
                </c:pt>
                <c:pt idx="2">
                  <c:v>0.44335925553297706</c:v>
                </c:pt>
                <c:pt idx="3">
                  <c:v>0.86266306354554112</c:v>
                </c:pt>
                <c:pt idx="4">
                  <c:v>0.83603714198057111</c:v>
                </c:pt>
                <c:pt idx="5">
                  <c:v>0.80680659236139296</c:v>
                </c:pt>
                <c:pt idx="6">
                  <c:v>0.77516839638484047</c:v>
                </c:pt>
                <c:pt idx="7">
                  <c:v>0.74138367982792985</c:v>
                </c:pt>
                <c:pt idx="8">
                  <c:v>0.70576810743025953</c:v>
                </c:pt>
                <c:pt idx="9">
                  <c:v>0.66868001697095936</c:v>
                </c:pt>
                <c:pt idx="10">
                  <c:v>0.63050712855279401</c:v>
                </c:pt>
                <c:pt idx="11">
                  <c:v>0.59165268839942442</c:v>
                </c:pt>
                <c:pt idx="12">
                  <c:v>0.55252185835382539</c:v>
                </c:pt>
                <c:pt idx="13">
                  <c:v>0.51350905721328766</c:v>
                </c:pt>
                <c:pt idx="14">
                  <c:v>0.4749868158364462</c:v>
                </c:pt>
                <c:pt idx="15">
                  <c:v>0.43729654312212396</c:v>
                </c:pt>
                <c:pt idx="16">
                  <c:v>0.40074143159866144</c:v>
                </c:pt>
                <c:pt idx="17">
                  <c:v>0.36558157368436173</c:v>
                </c:pt>
                <c:pt idx="18">
                  <c:v>0.5346083006397907</c:v>
                </c:pt>
                <c:pt idx="19">
                  <c:v>0.49742027030203639</c:v>
                </c:pt>
                <c:pt idx="20">
                  <c:v>0.43925181443114136</c:v>
                </c:pt>
                <c:pt idx="21">
                  <c:v>0.76569045023411286</c:v>
                </c:pt>
                <c:pt idx="22">
                  <c:v>0.50895091391263492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D-E04F-AA4F-D434843B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8303"/>
        <c:axId val="247354847"/>
      </c:scatterChart>
      <c:valAx>
        <c:axId val="24742830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354847"/>
        <c:crosses val="autoZero"/>
        <c:crossBetween val="midCat"/>
      </c:valAx>
      <c:valAx>
        <c:axId val="2473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4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80000 ~ 90000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netperf!$E$170:$E$188</c:f>
              <c:numCache>
                <c:formatCode>General</c:formatCode>
                <c:ptCount val="19"/>
                <c:pt idx="0">
                  <c:v>90.095402298850587</c:v>
                </c:pt>
                <c:pt idx="1">
                  <c:v>93.141199999999998</c:v>
                </c:pt>
                <c:pt idx="2">
                  <c:v>96.312899999999999</c:v>
                </c:pt>
                <c:pt idx="3">
                  <c:v>97.6113</c:v>
                </c:pt>
                <c:pt idx="4">
                  <c:v>94.436599999999999</c:v>
                </c:pt>
                <c:pt idx="5">
                  <c:v>98.44444</c:v>
                </c:pt>
                <c:pt idx="6">
                  <c:v>93.901200000000003</c:v>
                </c:pt>
                <c:pt idx="7">
                  <c:v>94.447999999999993</c:v>
                </c:pt>
                <c:pt idx="8">
                  <c:v>99.424999999999997</c:v>
                </c:pt>
                <c:pt idx="9">
                  <c:v>92.472999999999999</c:v>
                </c:pt>
                <c:pt idx="10">
                  <c:v>92.344999999999999</c:v>
                </c:pt>
                <c:pt idx="11">
                  <c:v>99.251099999999994</c:v>
                </c:pt>
                <c:pt idx="12">
                  <c:v>94.804400000000001</c:v>
                </c:pt>
                <c:pt idx="13">
                  <c:v>94.1738</c:v>
                </c:pt>
                <c:pt idx="14">
                  <c:v>93.533330000000007</c:v>
                </c:pt>
                <c:pt idx="15">
                  <c:v>92.901300000000006</c:v>
                </c:pt>
                <c:pt idx="16">
                  <c:v>95.28</c:v>
                </c:pt>
                <c:pt idx="17">
                  <c:v>90.3</c:v>
                </c:pt>
                <c:pt idx="18">
                  <c:v>92.277799999999999</c:v>
                </c:pt>
              </c:numCache>
            </c:numRef>
          </c:xVal>
          <c:yVal>
            <c:numRef>
              <c:f>netperf!$F$170:$F$188</c:f>
              <c:numCache>
                <c:formatCode>General</c:formatCode>
                <c:ptCount val="19"/>
                <c:pt idx="0">
                  <c:v>0.16017660347871665</c:v>
                </c:pt>
                <c:pt idx="1">
                  <c:v>0.26863126709581708</c:v>
                </c:pt>
                <c:pt idx="2">
                  <c:v>0.41114178227959991</c:v>
                </c:pt>
                <c:pt idx="3">
                  <c:v>0.47448796955603051</c:v>
                </c:pt>
                <c:pt idx="4">
                  <c:v>0.32393870647145417</c:v>
                </c:pt>
                <c:pt idx="5">
                  <c:v>0.51558236557288817</c:v>
                </c:pt>
                <c:pt idx="6">
                  <c:v>0.30050677880524546</c:v>
                </c:pt>
                <c:pt idx="7">
                  <c:v>0.32444574508158314</c:v>
                </c:pt>
                <c:pt idx="8">
                  <c:v>0.5637041658886901</c:v>
                </c:pt>
                <c:pt idx="9">
                  <c:v>0.24208350515192639</c:v>
                </c:pt>
                <c:pt idx="10">
                  <c:v>0.23716544800343106</c:v>
                </c:pt>
                <c:pt idx="11">
                  <c:v>0.5552178079551634</c:v>
                </c:pt>
                <c:pt idx="12">
                  <c:v>0.34045747312207641</c:v>
                </c:pt>
                <c:pt idx="13">
                  <c:v>0.31234224364681157</c:v>
                </c:pt>
                <c:pt idx="14">
                  <c:v>0.28486466865833904</c:v>
                </c:pt>
                <c:pt idx="15">
                  <c:v>0.25893435825848493</c:v>
                </c:pt>
                <c:pt idx="16">
                  <c:v>0.3622759926407062</c:v>
                </c:pt>
                <c:pt idx="17">
                  <c:v>0.1664165904741938</c:v>
                </c:pt>
                <c:pt idx="18">
                  <c:v>0.23460560700049016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3-FA4D-ABDC-054A0D02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0623"/>
        <c:axId val="247209327"/>
      </c:scatterChart>
      <c:valAx>
        <c:axId val="5755306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209327"/>
        <c:crosses val="autoZero"/>
        <c:crossBetween val="midCat"/>
      </c:valAx>
      <c:valAx>
        <c:axId val="2472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5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64</a:t>
            </a:r>
          </a:p>
          <a:p>
            <a:pPr>
              <a:defRPr/>
            </a:pPr>
            <a:r>
              <a:rPr lang="en-US" altLang="ko-KR" baseline="0"/>
              <a:t>(SLO 100 ~ 500)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netperf!$E$2:$E$40</c:f>
              <c:numCache>
                <c:formatCode>General</c:formatCode>
                <c:ptCount val="39"/>
                <c:pt idx="0">
                  <c:v>122.73</c:v>
                </c:pt>
                <c:pt idx="1">
                  <c:v>111.57272727272726</c:v>
                </c:pt>
                <c:pt idx="2">
                  <c:v>112.834</c:v>
                </c:pt>
                <c:pt idx="3">
                  <c:v>107.41</c:v>
                </c:pt>
                <c:pt idx="4">
                  <c:v>105.22857142857143</c:v>
                </c:pt>
                <c:pt idx="5">
                  <c:v>113.71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112.877</c:v>
                </c:pt>
                <c:pt idx="16">
                  <c:v>111.2291</c:v>
                </c:pt>
                <c:pt idx="17">
                  <c:v>106.93899999999999</c:v>
                </c:pt>
                <c:pt idx="18">
                  <c:v>109.9537</c:v>
                </c:pt>
                <c:pt idx="19">
                  <c:v>108.68170000000001</c:v>
                </c:pt>
                <c:pt idx="20">
                  <c:v>105.3201</c:v>
                </c:pt>
                <c:pt idx="21">
                  <c:v>110.4478</c:v>
                </c:pt>
                <c:pt idx="22">
                  <c:v>107.46899999999999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102.27500000000001</c:v>
                </c:pt>
                <c:pt idx="31">
                  <c:v>106.8819</c:v>
                </c:pt>
                <c:pt idx="32">
                  <c:v>106.301</c:v>
                </c:pt>
                <c:pt idx="33">
                  <c:v>105.7264</c:v>
                </c:pt>
                <c:pt idx="34">
                  <c:v>106.1973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</c:numCache>
            </c:numRef>
          </c:xVal>
          <c:yVal>
            <c:numRef>
              <c:f>netperf!$F$2:$F$40</c:f>
              <c:numCache>
                <c:formatCode>General</c:formatCode>
                <c:ptCount val="39"/>
                <c:pt idx="0">
                  <c:v>0.99882987718104976</c:v>
                </c:pt>
                <c:pt idx="1">
                  <c:v>0.95185162278677282</c:v>
                </c:pt>
                <c:pt idx="2">
                  <c:v>0.96555203670901857</c:v>
                </c:pt>
                <c:pt idx="3">
                  <c:v>0.87454384402425789</c:v>
                </c:pt>
                <c:pt idx="4">
                  <c:v>0.81010597853457988</c:v>
                </c:pt>
                <c:pt idx="5">
                  <c:v>0.97303917839435139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0.9659557646567325</c:v>
                </c:pt>
                <c:pt idx="16">
                  <c:v>0.94744511917170671</c:v>
                </c:pt>
                <c:pt idx="17">
                  <c:v>0.86211526374097824</c:v>
                </c:pt>
                <c:pt idx="18">
                  <c:v>0.92823890614339899</c:v>
                </c:pt>
                <c:pt idx="19">
                  <c:v>0.90413007442125615</c:v>
                </c:pt>
                <c:pt idx="20">
                  <c:v>0.813162134935008</c:v>
                </c:pt>
                <c:pt idx="21">
                  <c:v>0.9362358272204987</c:v>
                </c:pt>
                <c:pt idx="22">
                  <c:v>0.87604378142895378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0.69599674318576055</c:v>
                </c:pt>
                <c:pt idx="31">
                  <c:v>0.86055332647696925</c:v>
                </c:pt>
                <c:pt idx="32">
                  <c:v>0.84397972075539363</c:v>
                </c:pt>
                <c:pt idx="33">
                  <c:v>0.82635782868891172</c:v>
                </c:pt>
                <c:pt idx="34">
                  <c:v>0.84088979689677779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1-F242-A248-2E4EBF69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53455"/>
        <c:axId val="511960991"/>
      </c:scatterChart>
      <c:valAx>
        <c:axId val="507653455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60991"/>
        <c:crosses val="autoZero"/>
        <c:crossBetween val="midCat"/>
      </c:valAx>
      <c:valAx>
        <c:axId val="511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128 </a:t>
            </a:r>
          </a:p>
          <a:p>
            <a:pPr>
              <a:defRPr/>
            </a:pPr>
            <a:r>
              <a:rPr lang="en-US" altLang="ko-KR" baseline="0"/>
              <a:t>(SLO 500 ~ 800)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netperf!$E$41:$E$78</c:f>
              <c:numCache>
                <c:formatCode>General</c:formatCode>
                <c:ptCount val="38"/>
                <c:pt idx="0">
                  <c:v>99.971428571428575</c:v>
                </c:pt>
                <c:pt idx="1">
                  <c:v>100.01400000000001</c:v>
                </c:pt>
                <c:pt idx="2">
                  <c:v>105.18235294117646</c:v>
                </c:pt>
                <c:pt idx="3">
                  <c:v>103.94807692307693</c:v>
                </c:pt>
                <c:pt idx="4">
                  <c:v>101.98679245283017</c:v>
                </c:pt>
                <c:pt idx="5">
                  <c:v>102.49629629629631</c:v>
                </c:pt>
                <c:pt idx="6">
                  <c:v>99.427272727272737</c:v>
                </c:pt>
                <c:pt idx="7">
                  <c:v>105.08799999999999</c:v>
                </c:pt>
                <c:pt idx="8">
                  <c:v>107.911</c:v>
                </c:pt>
                <c:pt idx="9">
                  <c:v>103.5642</c:v>
                </c:pt>
                <c:pt idx="10">
                  <c:v>105.64660000000001</c:v>
                </c:pt>
                <c:pt idx="11">
                  <c:v>99.464999999999989</c:v>
                </c:pt>
                <c:pt idx="12">
                  <c:v>97.834426229508182</c:v>
                </c:pt>
                <c:pt idx="13">
                  <c:v>105.6</c:v>
                </c:pt>
                <c:pt idx="14">
                  <c:v>105.15</c:v>
                </c:pt>
                <c:pt idx="15">
                  <c:v>109.78252999999999</c:v>
                </c:pt>
                <c:pt idx="16">
                  <c:v>109.12515</c:v>
                </c:pt>
                <c:pt idx="17">
                  <c:v>99.596969696969708</c:v>
                </c:pt>
                <c:pt idx="18">
                  <c:v>98.110447761194024</c:v>
                </c:pt>
                <c:pt idx="19">
                  <c:v>96.026470588235298</c:v>
                </c:pt>
                <c:pt idx="20">
                  <c:v>104.50144927536232</c:v>
                </c:pt>
                <c:pt idx="21">
                  <c:v>99.537142857142854</c:v>
                </c:pt>
                <c:pt idx="22">
                  <c:v>100.57323943661973</c:v>
                </c:pt>
                <c:pt idx="23">
                  <c:v>101.23472222222223</c:v>
                </c:pt>
                <c:pt idx="24">
                  <c:v>99.847945205479448</c:v>
                </c:pt>
                <c:pt idx="25">
                  <c:v>98.49864864864864</c:v>
                </c:pt>
                <c:pt idx="26">
                  <c:v>102.416</c:v>
                </c:pt>
                <c:pt idx="27">
                  <c:v>100.1921052631579</c:v>
                </c:pt>
                <c:pt idx="28">
                  <c:v>103.60000000000001</c:v>
                </c:pt>
                <c:pt idx="29">
                  <c:v>102.27179487179487</c:v>
                </c:pt>
                <c:pt idx="30">
                  <c:v>101.83924050632911</c:v>
                </c:pt>
                <c:pt idx="31">
                  <c:v>100.56625</c:v>
                </c:pt>
                <c:pt idx="32">
                  <c:v>101.83</c:v>
                </c:pt>
                <c:pt idx="33">
                  <c:v>100.59</c:v>
                </c:pt>
                <c:pt idx="34">
                  <c:v>98.42891566265061</c:v>
                </c:pt>
                <c:pt idx="35">
                  <c:v>96.267857142857139</c:v>
                </c:pt>
                <c:pt idx="36">
                  <c:v>95.135294117647049</c:v>
                </c:pt>
                <c:pt idx="37">
                  <c:v>99.38</c:v>
                </c:pt>
              </c:numCache>
            </c:numRef>
          </c:xVal>
          <c:yVal>
            <c:numRef>
              <c:f>netperf!$F$41:$F$78</c:f>
              <c:numCache>
                <c:formatCode>General</c:formatCode>
                <c:ptCount val="38"/>
                <c:pt idx="0">
                  <c:v>0.59016221852912043</c:v>
                </c:pt>
                <c:pt idx="1">
                  <c:v>0.59220801107780097</c:v>
                </c:pt>
                <c:pt idx="2">
                  <c:v>0.80855112333616275</c:v>
                </c:pt>
                <c:pt idx="3">
                  <c:v>0.76420235077272303</c:v>
                </c:pt>
                <c:pt idx="4">
                  <c:v>0.68341468943623096</c:v>
                </c:pt>
                <c:pt idx="5">
                  <c:v>0.70550358539757452</c:v>
                </c:pt>
                <c:pt idx="6">
                  <c:v>0.5638148903257586</c:v>
                </c:pt>
                <c:pt idx="7">
                  <c:v>0.80535282929065488</c:v>
                </c:pt>
                <c:pt idx="8">
                  <c:v>0.88688194496987638</c:v>
                </c:pt>
                <c:pt idx="9">
                  <c:v>0.74933516403675848</c:v>
                </c:pt>
                <c:pt idx="10">
                  <c:v>0.82381402039834506</c:v>
                </c:pt>
                <c:pt idx="11">
                  <c:v>0.56565217899379427</c:v>
                </c:pt>
                <c:pt idx="12">
                  <c:v>0.48548512361705998</c:v>
                </c:pt>
                <c:pt idx="13">
                  <c:v>0.82231768593997245</c:v>
                </c:pt>
                <c:pt idx="14">
                  <c:v>0.80745809711521543</c:v>
                </c:pt>
                <c:pt idx="15">
                  <c:v>0.92529597123340512</c:v>
                </c:pt>
                <c:pt idx="16">
                  <c:v>0.91313337570676578</c:v>
                </c:pt>
                <c:pt idx="17">
                  <c:v>0.57206759845292221</c:v>
                </c:pt>
                <c:pt idx="18">
                  <c:v>0.49910368740729832</c:v>
                </c:pt>
                <c:pt idx="19">
                  <c:v>0.39741605006231628</c:v>
                </c:pt>
                <c:pt idx="20">
                  <c:v>0.78475097548184591</c:v>
                </c:pt>
                <c:pt idx="21">
                  <c:v>0.56916150139775534</c:v>
                </c:pt>
                <c:pt idx="22">
                  <c:v>0.61882951847134104</c:v>
                </c:pt>
                <c:pt idx="23">
                  <c:v>0.64959806887688987</c:v>
                </c:pt>
                <c:pt idx="24">
                  <c:v>0.58421445140848483</c:v>
                </c:pt>
                <c:pt idx="25">
                  <c:v>0.51825517174955216</c:v>
                </c:pt>
                <c:pt idx="26">
                  <c:v>0.70206994247551469</c:v>
                </c:pt>
                <c:pt idx="27">
                  <c:v>0.60073910977837408</c:v>
                </c:pt>
                <c:pt idx="28">
                  <c:v>0.75074234163995068</c:v>
                </c:pt>
                <c:pt idx="29">
                  <c:v>0.69585805125561162</c:v>
                </c:pt>
                <c:pt idx="30">
                  <c:v>0.67688877664910563</c:v>
                </c:pt>
                <c:pt idx="31">
                  <c:v>0.6184999610353441</c:v>
                </c:pt>
                <c:pt idx="32">
                  <c:v>0.67647824367526366</c:v>
                </c:pt>
                <c:pt idx="33">
                  <c:v>0.61961944078038222</c:v>
                </c:pt>
                <c:pt idx="34">
                  <c:v>0.51481678989823709</c:v>
                </c:pt>
                <c:pt idx="35">
                  <c:v>0.40897563719981578</c:v>
                </c:pt>
                <c:pt idx="36">
                  <c:v>0.35558607608775633</c:v>
                </c:pt>
                <c:pt idx="37">
                  <c:v>0.56151080503969319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7-CC4E-9A4A-2B83A44C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3039"/>
        <c:axId val="607516799"/>
      </c:scatterChart>
      <c:valAx>
        <c:axId val="13059303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516799"/>
        <c:crosses val="autoZero"/>
        <c:crossBetween val="midCat"/>
      </c:valAx>
      <c:valAx>
        <c:axId val="6075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256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netperf!$E$79:$E$114</c:f>
              <c:numCache>
                <c:formatCode>General</c:formatCode>
                <c:ptCount val="36"/>
                <c:pt idx="0">
                  <c:v>91.393258426966298</c:v>
                </c:pt>
                <c:pt idx="1">
                  <c:v>99.524000000000001</c:v>
                </c:pt>
                <c:pt idx="2">
                  <c:v>104.09230769230768</c:v>
                </c:pt>
                <c:pt idx="3">
                  <c:v>101.10652173913044</c:v>
                </c:pt>
                <c:pt idx="4">
                  <c:v>100.01935483870967</c:v>
                </c:pt>
                <c:pt idx="5">
                  <c:v>98.955319148936155</c:v>
                </c:pt>
                <c:pt idx="6">
                  <c:v>97.913684210526313</c:v>
                </c:pt>
                <c:pt idx="7">
                  <c:v>96.893749999999983</c:v>
                </c:pt>
                <c:pt idx="8">
                  <c:v>96.234020618556698</c:v>
                </c:pt>
                <c:pt idx="9">
                  <c:v>95.252040816326527</c:v>
                </c:pt>
                <c:pt idx="10">
                  <c:v>94.289898989898987</c:v>
                </c:pt>
                <c:pt idx="11">
                  <c:v>107.10599999999999</c:v>
                </c:pt>
                <c:pt idx="12">
                  <c:v>106.04554455445545</c:v>
                </c:pt>
                <c:pt idx="13">
                  <c:v>106.07941176470588</c:v>
                </c:pt>
                <c:pt idx="14">
                  <c:v>105.04951456310681</c:v>
                </c:pt>
                <c:pt idx="15">
                  <c:v>104.03942307692307</c:v>
                </c:pt>
                <c:pt idx="16">
                  <c:v>103.04857142857142</c:v>
                </c:pt>
                <c:pt idx="17">
                  <c:v>99.527358490566044</c:v>
                </c:pt>
                <c:pt idx="18">
                  <c:v>98.597196261682242</c:v>
                </c:pt>
                <c:pt idx="19">
                  <c:v>107.67870370370372</c:v>
                </c:pt>
                <c:pt idx="20">
                  <c:v>104.82660550458715</c:v>
                </c:pt>
                <c:pt idx="21">
                  <c:v>103.87363636363635</c:v>
                </c:pt>
                <c:pt idx="22">
                  <c:v>100.71621621621622</c:v>
                </c:pt>
                <c:pt idx="23">
                  <c:v>96.334500000000006</c:v>
                </c:pt>
                <c:pt idx="24">
                  <c:v>96.6</c:v>
                </c:pt>
                <c:pt idx="25">
                  <c:v>96.977000000000004</c:v>
                </c:pt>
                <c:pt idx="26">
                  <c:v>106.95913043478259</c:v>
                </c:pt>
                <c:pt idx="27">
                  <c:v>106.03706896551724</c:v>
                </c:pt>
                <c:pt idx="28">
                  <c:v>105.13076923076923</c:v>
                </c:pt>
                <c:pt idx="29">
                  <c:v>104.23983050847458</c:v>
                </c:pt>
                <c:pt idx="30">
                  <c:v>103.36386554621848</c:v>
                </c:pt>
                <c:pt idx="31">
                  <c:v>102.50250000000001</c:v>
                </c:pt>
                <c:pt idx="32">
                  <c:v>101.65537190082645</c:v>
                </c:pt>
                <c:pt idx="33">
                  <c:v>100.82213114754097</c:v>
                </c:pt>
                <c:pt idx="34">
                  <c:v>100.00243902439023</c:v>
                </c:pt>
                <c:pt idx="35">
                  <c:v>99.19596774193549</c:v>
                </c:pt>
              </c:numCache>
            </c:numRef>
          </c:xVal>
          <c:yVal>
            <c:numRef>
              <c:f>netperf!$F$79:$F$114</c:f>
              <c:numCache>
                <c:formatCode>General</c:formatCode>
                <c:ptCount val="36"/>
                <c:pt idx="0">
                  <c:v>0.20237060978424082</c:v>
                </c:pt>
                <c:pt idx="1">
                  <c:v>0.56852257753521229</c:v>
                </c:pt>
                <c:pt idx="2">
                  <c:v>0.76966000403033186</c:v>
                </c:pt>
                <c:pt idx="3">
                  <c:v>0.6437038424853414</c:v>
                </c:pt>
                <c:pt idx="4">
                  <c:v>0.59246516399604254</c:v>
                </c:pt>
                <c:pt idx="5">
                  <c:v>0.54072740573177369</c:v>
                </c:pt>
                <c:pt idx="6">
                  <c:v>0.48939458054264212</c:v>
                </c:pt>
                <c:pt idx="7">
                  <c:v>0.4392953678892777</c:v>
                </c:pt>
                <c:pt idx="8">
                  <c:v>0.40735023588625952</c:v>
                </c:pt>
                <c:pt idx="9">
                  <c:v>0.36098005030592728</c:v>
                </c:pt>
                <c:pt idx="10">
                  <c:v>0.3174432859364465</c:v>
                </c:pt>
                <c:pt idx="11">
                  <c:v>0.86661476339238352</c:v>
                </c:pt>
                <c:pt idx="12">
                  <c:v>0.8362962089569087</c:v>
                </c:pt>
                <c:pt idx="13">
                  <c:v>0.8373287486989871</c:v>
                </c:pt>
                <c:pt idx="14">
                  <c:v>0.80403900296895647</c:v>
                </c:pt>
                <c:pt idx="15">
                  <c:v>0.76766710867359433</c:v>
                </c:pt>
                <c:pt idx="16">
                  <c:v>0.72860992031387184</c:v>
                </c:pt>
                <c:pt idx="17">
                  <c:v>0.56868586355340789</c:v>
                </c:pt>
                <c:pt idx="18">
                  <c:v>0.52311196560133466</c:v>
                </c:pt>
                <c:pt idx="19">
                  <c:v>0.88127325474825624</c:v>
                </c:pt>
                <c:pt idx="20">
                  <c:v>0.79632398924089276</c:v>
                </c:pt>
                <c:pt idx="21">
                  <c:v>0.761357884325637</c:v>
                </c:pt>
                <c:pt idx="22">
                  <c:v>0.62555176143706714</c:v>
                </c:pt>
                <c:pt idx="23">
                  <c:v>0.412181508871094</c:v>
                </c:pt>
                <c:pt idx="24">
                  <c:v>0.42500968058365335</c:v>
                </c:pt>
                <c:pt idx="25">
                  <c:v>0.44335925553297706</c:v>
                </c:pt>
                <c:pt idx="26">
                  <c:v>0.86266306354554112</c:v>
                </c:pt>
                <c:pt idx="27">
                  <c:v>0.83603714198057111</c:v>
                </c:pt>
                <c:pt idx="28">
                  <c:v>0.80680659236139296</c:v>
                </c:pt>
                <c:pt idx="29">
                  <c:v>0.77516839638484047</c:v>
                </c:pt>
                <c:pt idx="30">
                  <c:v>0.74138367982792985</c:v>
                </c:pt>
                <c:pt idx="31">
                  <c:v>0.70576810743025953</c:v>
                </c:pt>
                <c:pt idx="32">
                  <c:v>0.66868001697095936</c:v>
                </c:pt>
                <c:pt idx="33">
                  <c:v>0.63050712855279401</c:v>
                </c:pt>
                <c:pt idx="34">
                  <c:v>0.59165268839942442</c:v>
                </c:pt>
                <c:pt idx="35">
                  <c:v>0.55252185835382539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6-1243-980F-604D1628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28223"/>
        <c:axId val="131377695"/>
      </c:scatterChart>
      <c:valAx>
        <c:axId val="2481282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77695"/>
        <c:crosses val="autoZero"/>
        <c:crossBetween val="midCat"/>
      </c:valAx>
      <c:valAx>
        <c:axId val="1313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1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512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netperf!$E$115:$E$155</c:f>
              <c:numCache>
                <c:formatCode>General</c:formatCode>
                <c:ptCount val="41"/>
                <c:pt idx="0">
                  <c:v>98.4024</c:v>
                </c:pt>
                <c:pt idx="1">
                  <c:v>97.621428571428567</c:v>
                </c:pt>
                <c:pt idx="2">
                  <c:v>96.852755905511813</c:v>
                </c:pt>
                <c:pt idx="3">
                  <c:v>96.096093749999994</c:v>
                </c:pt>
                <c:pt idx="4">
                  <c:v>95.351162790697671</c:v>
                </c:pt>
                <c:pt idx="5">
                  <c:v>98.830769230769221</c:v>
                </c:pt>
                <c:pt idx="6">
                  <c:v>98.07633587786259</c:v>
                </c:pt>
                <c:pt idx="7">
                  <c:v>96.892857100000001</c:v>
                </c:pt>
                <c:pt idx="8">
                  <c:v>103.98721804511277</c:v>
                </c:pt>
                <c:pt idx="9">
                  <c:v>98.31</c:v>
                </c:pt>
                <c:pt idx="10">
                  <c:v>95.633300000000006</c:v>
                </c:pt>
                <c:pt idx="11">
                  <c:v>94.38</c:v>
                </c:pt>
                <c:pt idx="12">
                  <c:v>95.671099999999996</c:v>
                </c:pt>
                <c:pt idx="13">
                  <c:v>96.218181799999996</c:v>
                </c:pt>
                <c:pt idx="14">
                  <c:v>98.916546762589931</c:v>
                </c:pt>
                <c:pt idx="15">
                  <c:v>98.210000000000008</c:v>
                </c:pt>
                <c:pt idx="16">
                  <c:v>97.513475177304969</c:v>
                </c:pt>
                <c:pt idx="17">
                  <c:v>96.82676056338029</c:v>
                </c:pt>
                <c:pt idx="18">
                  <c:v>96.149650349650358</c:v>
                </c:pt>
                <c:pt idx="19">
                  <c:v>95.481944444444451</c:v>
                </c:pt>
                <c:pt idx="20">
                  <c:v>94.823448275862077</c:v>
                </c:pt>
                <c:pt idx="21">
                  <c:v>101.975661</c:v>
                </c:pt>
                <c:pt idx="22">
                  <c:v>100.21117</c:v>
                </c:pt>
                <c:pt idx="23">
                  <c:v>97.668750000000003</c:v>
                </c:pt>
                <c:pt idx="24">
                  <c:v>99.855599999999995</c:v>
                </c:pt>
                <c:pt idx="25">
                  <c:v>98.184100000000001</c:v>
                </c:pt>
                <c:pt idx="26">
                  <c:v>96.762189000000006</c:v>
                </c:pt>
                <c:pt idx="27">
                  <c:v>97.07</c:v>
                </c:pt>
                <c:pt idx="28">
                  <c:v>97.418700000000001</c:v>
                </c:pt>
                <c:pt idx="29">
                  <c:v>97.363694300000006</c:v>
                </c:pt>
                <c:pt idx="30">
                  <c:v>93.965400000000002</c:v>
                </c:pt>
                <c:pt idx="31">
                  <c:v>93.141199999999998</c:v>
                </c:pt>
                <c:pt idx="32">
                  <c:v>95.776250000000005</c:v>
                </c:pt>
                <c:pt idx="33">
                  <c:v>95.181366459627341</c:v>
                </c:pt>
                <c:pt idx="34">
                  <c:v>92.737037037037027</c:v>
                </c:pt>
                <c:pt idx="35">
                  <c:v>93.557055214723931</c:v>
                </c:pt>
                <c:pt idx="36">
                  <c:v>93.965400000000002</c:v>
                </c:pt>
                <c:pt idx="37">
                  <c:v>97.834400000000002</c:v>
                </c:pt>
                <c:pt idx="38">
                  <c:v>93.946875000000006</c:v>
                </c:pt>
                <c:pt idx="39">
                  <c:v>92.615300000000005</c:v>
                </c:pt>
                <c:pt idx="40">
                  <c:v>97.585119047619045</c:v>
                </c:pt>
              </c:numCache>
            </c:numRef>
          </c:xVal>
          <c:yVal>
            <c:numRef>
              <c:f>netperf!$F$115:$F$155</c:f>
              <c:numCache>
                <c:formatCode>General</c:formatCode>
                <c:ptCount val="41"/>
                <c:pt idx="0">
                  <c:v>0.51350905721328766</c:v>
                </c:pt>
                <c:pt idx="1">
                  <c:v>0.4749868158364462</c:v>
                </c:pt>
                <c:pt idx="2">
                  <c:v>0.43729654312212396</c:v>
                </c:pt>
                <c:pt idx="3">
                  <c:v>0.40074143159866144</c:v>
                </c:pt>
                <c:pt idx="4">
                  <c:v>0.36558157368436173</c:v>
                </c:pt>
                <c:pt idx="5">
                  <c:v>0.5346083006397907</c:v>
                </c:pt>
                <c:pt idx="6">
                  <c:v>0.49742027030203639</c:v>
                </c:pt>
                <c:pt idx="7">
                  <c:v>0.43925181443114136</c:v>
                </c:pt>
                <c:pt idx="8">
                  <c:v>0.76569045023411286</c:v>
                </c:pt>
                <c:pt idx="9">
                  <c:v>0.50895091391263492</c:v>
                </c:pt>
                <c:pt idx="10">
                  <c:v>0.37878344433235667</c:v>
                </c:pt>
                <c:pt idx="11">
                  <c:v>0.32142615391405871</c:v>
                </c:pt>
                <c:pt idx="12">
                  <c:v>0.38056337868347906</c:v>
                </c:pt>
                <c:pt idx="13">
                  <c:v>0.4065899343111441</c:v>
                </c:pt>
                <c:pt idx="14">
                  <c:v>0.53882349385035244</c:v>
                </c:pt>
                <c:pt idx="15">
                  <c:v>0.50401655939026035</c:v>
                </c:pt>
                <c:pt idx="16">
                  <c:v>0.46967213485511194</c:v>
                </c:pt>
                <c:pt idx="17">
                  <c:v>0.43602986559458679</c:v>
                </c:pt>
                <c:pt idx="18">
                  <c:v>0.40330435024841688</c:v>
                </c:pt>
                <c:pt idx="19">
                  <c:v>0.37168245341068695</c:v>
                </c:pt>
                <c:pt idx="20">
                  <c:v>0.34132171851555537</c:v>
                </c:pt>
                <c:pt idx="21">
                  <c:v>0.6829243217018901</c:v>
                </c:pt>
                <c:pt idx="22">
                  <c:v>0.60164952874611188</c:v>
                </c:pt>
                <c:pt idx="23">
                  <c:v>0.47731796920057484</c:v>
                </c:pt>
                <c:pt idx="24">
                  <c:v>0.58458373278010134</c:v>
                </c:pt>
                <c:pt idx="25">
                  <c:v>0.50273843095902682</c:v>
                </c:pt>
                <c:pt idx="26">
                  <c:v>0.43288634576991181</c:v>
                </c:pt>
                <c:pt idx="27">
                  <c:v>0.44790612983286188</c:v>
                </c:pt>
                <c:pt idx="28">
                  <c:v>0.4650106520814638</c:v>
                </c:pt>
                <c:pt idx="29">
                  <c:v>0.46230737578311115</c:v>
                </c:pt>
                <c:pt idx="30">
                  <c:v>0.30327588647065867</c:v>
                </c:pt>
                <c:pt idx="31">
                  <c:v>0.26863126709581708</c:v>
                </c:pt>
                <c:pt idx="32">
                  <c:v>0.38552791125448904</c:v>
                </c:pt>
                <c:pt idx="33">
                  <c:v>0.35771134512972264</c:v>
                </c:pt>
                <c:pt idx="34">
                  <c:v>0.25240074789134848</c:v>
                </c:pt>
                <c:pt idx="35">
                  <c:v>0.28586166676356539</c:v>
                </c:pt>
                <c:pt idx="36">
                  <c:v>0.30327588647065867</c:v>
                </c:pt>
                <c:pt idx="37">
                  <c:v>0.48548383003784878</c:v>
                </c:pt>
                <c:pt idx="38">
                  <c:v>0.30247568601349506</c:v>
                </c:pt>
                <c:pt idx="39">
                  <c:v>0.24761527821330953</c:v>
                </c:pt>
                <c:pt idx="40">
                  <c:v>0.47319870832189981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0-0949-9B69-A5F49186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0463"/>
        <c:axId val="202974479"/>
      </c:scatterChart>
      <c:valAx>
        <c:axId val="13153046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74479"/>
        <c:crosses val="autoZero"/>
        <c:crossBetween val="midCat"/>
      </c:valAx>
      <c:valAx>
        <c:axId val="2029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적용)'!$G$2:$G$212</c:f>
              <c:numCache>
                <c:formatCode>General</c:formatCode>
                <c:ptCount val="211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  <c:pt idx="198">
                  <c:v>117</c:v>
                </c:pt>
                <c:pt idx="199">
                  <c:v>106</c:v>
                </c:pt>
                <c:pt idx="200">
                  <c:v>78</c:v>
                </c:pt>
                <c:pt idx="201">
                  <c:v>76.7</c:v>
                </c:pt>
                <c:pt idx="202">
                  <c:v>81.8</c:v>
                </c:pt>
              </c:numCache>
            </c:numRef>
          </c:xVal>
          <c:yVal>
            <c:numRef>
              <c:f>'[1]m1+m2(bias 적용)'!$H$2:$H$212</c:f>
              <c:numCache>
                <c:formatCode>General</c:formatCode>
                <c:ptCount val="211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  <c:pt idx="198">
                  <c:v>0.99197366618458072</c:v>
                </c:pt>
                <c:pt idx="199">
                  <c:v>0.88430363180290605</c:v>
                </c:pt>
                <c:pt idx="200">
                  <c:v>2.9674026817605746E-2</c:v>
                </c:pt>
                <c:pt idx="201">
                  <c:v>2.1243569732229312E-2</c:v>
                </c:pt>
                <c:pt idx="202">
                  <c:v>7.114962119828476E-2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F-5A4B-B908-721EEA80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1024 </a:t>
            </a:r>
          </a:p>
          <a:p>
            <a:pPr>
              <a:defRPr/>
            </a:pPr>
            <a:r>
              <a:rPr lang="en-US" altLang="ko-KR"/>
              <a:t>(SLO)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netperf!$E$156:$E$208</c:f>
              <c:numCache>
                <c:formatCode>General</c:formatCode>
                <c:ptCount val="53"/>
                <c:pt idx="0">
                  <c:v>101.655372</c:v>
                </c:pt>
                <c:pt idx="1">
                  <c:v>100.822131</c:v>
                </c:pt>
                <c:pt idx="2">
                  <c:v>100.002439</c:v>
                </c:pt>
                <c:pt idx="3">
                  <c:v>99.195967699999997</c:v>
                </c:pt>
                <c:pt idx="4">
                  <c:v>98.4024</c:v>
                </c:pt>
                <c:pt idx="5">
                  <c:v>103.353866</c:v>
                </c:pt>
                <c:pt idx="6">
                  <c:v>101.975661</c:v>
                </c:pt>
                <c:pt idx="7">
                  <c:v>100.21117</c:v>
                </c:pt>
                <c:pt idx="8">
                  <c:v>104.0394</c:v>
                </c:pt>
                <c:pt idx="9">
                  <c:v>97.007692307692324</c:v>
                </c:pt>
                <c:pt idx="10">
                  <c:v>96.437058823529426</c:v>
                </c:pt>
                <c:pt idx="11">
                  <c:v>95.873099415204678</c:v>
                </c:pt>
                <c:pt idx="12">
                  <c:v>95.315697674418615</c:v>
                </c:pt>
                <c:pt idx="13">
                  <c:v>94.764739884393066</c:v>
                </c:pt>
                <c:pt idx="14">
                  <c:v>90.095402298850587</c:v>
                </c:pt>
                <c:pt idx="15">
                  <c:v>93.141199999999998</c:v>
                </c:pt>
                <c:pt idx="16">
                  <c:v>96.312899999999999</c:v>
                </c:pt>
                <c:pt idx="17">
                  <c:v>97.6113</c:v>
                </c:pt>
                <c:pt idx="18">
                  <c:v>94.436599999999999</c:v>
                </c:pt>
                <c:pt idx="19">
                  <c:v>98.44444</c:v>
                </c:pt>
                <c:pt idx="20">
                  <c:v>93.901200000000003</c:v>
                </c:pt>
                <c:pt idx="21">
                  <c:v>94.447999999999993</c:v>
                </c:pt>
                <c:pt idx="22">
                  <c:v>99.424999999999997</c:v>
                </c:pt>
                <c:pt idx="23">
                  <c:v>92.472999999999999</c:v>
                </c:pt>
                <c:pt idx="24">
                  <c:v>92.344999999999999</c:v>
                </c:pt>
                <c:pt idx="25">
                  <c:v>99.251099999999994</c:v>
                </c:pt>
                <c:pt idx="26">
                  <c:v>94.804400000000001</c:v>
                </c:pt>
                <c:pt idx="27">
                  <c:v>94.1738</c:v>
                </c:pt>
                <c:pt idx="28">
                  <c:v>93.533330000000007</c:v>
                </c:pt>
                <c:pt idx="29">
                  <c:v>92.901300000000006</c:v>
                </c:pt>
                <c:pt idx="30">
                  <c:v>95.28</c:v>
                </c:pt>
                <c:pt idx="31">
                  <c:v>90.3</c:v>
                </c:pt>
                <c:pt idx="32">
                  <c:v>92.277799999999999</c:v>
                </c:pt>
                <c:pt idx="33">
                  <c:v>96.547150259067351</c:v>
                </c:pt>
                <c:pt idx="34">
                  <c:v>91.393199999999993</c:v>
                </c:pt>
                <c:pt idx="35">
                  <c:v>91.662599999999998</c:v>
                </c:pt>
                <c:pt idx="36">
                  <c:v>91.055599999999998</c:v>
                </c:pt>
                <c:pt idx="37">
                  <c:v>90.456500000000005</c:v>
                </c:pt>
                <c:pt idx="38">
                  <c:v>87.566999999999993</c:v>
                </c:pt>
                <c:pt idx="39">
                  <c:v>93.47638190954774</c:v>
                </c:pt>
                <c:pt idx="40">
                  <c:v>95.421000000000006</c:v>
                </c:pt>
                <c:pt idx="41">
                  <c:v>89.865300000000005</c:v>
                </c:pt>
                <c:pt idx="42">
                  <c:v>95.800495049504946</c:v>
                </c:pt>
                <c:pt idx="43">
                  <c:v>95.328571428571422</c:v>
                </c:pt>
                <c:pt idx="44">
                  <c:v>94.217156862745099</c:v>
                </c:pt>
                <c:pt idx="45">
                  <c:v>89.53</c:v>
                </c:pt>
                <c:pt idx="46">
                  <c:v>88.756</c:v>
                </c:pt>
                <c:pt idx="47">
                  <c:v>92.642512077294697</c:v>
                </c:pt>
                <c:pt idx="48">
                  <c:v>93.208173076923075</c:v>
                </c:pt>
                <c:pt idx="49">
                  <c:v>90.589473684210517</c:v>
                </c:pt>
                <c:pt idx="50">
                  <c:v>88.61</c:v>
                </c:pt>
                <c:pt idx="51">
                  <c:v>86</c:v>
                </c:pt>
                <c:pt idx="52">
                  <c:v>83.8</c:v>
                </c:pt>
              </c:numCache>
            </c:numRef>
          </c:xVal>
          <c:yVal>
            <c:numRef>
              <c:f>netperf!$F$156:$F$208</c:f>
              <c:numCache>
                <c:formatCode>General</c:formatCode>
                <c:ptCount val="53"/>
                <c:pt idx="0">
                  <c:v>0.66868002142091965</c:v>
                </c:pt>
                <c:pt idx="1">
                  <c:v>0.63050712166475786</c:v>
                </c:pt>
                <c:pt idx="2">
                  <c:v>0.59165268722766351</c:v>
                </c:pt>
                <c:pt idx="3">
                  <c:v>0.55252185630225403</c:v>
                </c:pt>
                <c:pt idx="4">
                  <c:v>0.51350905721328766</c:v>
                </c:pt>
                <c:pt idx="5">
                  <c:v>0.74098339294334636</c:v>
                </c:pt>
                <c:pt idx="6">
                  <c:v>0.6829243217018901</c:v>
                </c:pt>
                <c:pt idx="7">
                  <c:v>0.60164952874611188</c:v>
                </c:pt>
                <c:pt idx="8">
                  <c:v>0.76766623695786107</c:v>
                </c:pt>
                <c:pt idx="9">
                  <c:v>0.44485904261661297</c:v>
                </c:pt>
                <c:pt idx="10">
                  <c:v>0.41712652387355437</c:v>
                </c:pt>
                <c:pt idx="11">
                  <c:v>0.39011721539067784</c:v>
                </c:pt>
                <c:pt idx="12">
                  <c:v>0.36393291872618949</c:v>
                </c:pt>
                <c:pt idx="13">
                  <c:v>0.33866073160229138</c:v>
                </c:pt>
                <c:pt idx="14">
                  <c:v>0.16017660347871665</c:v>
                </c:pt>
                <c:pt idx="15">
                  <c:v>0.26863126709581708</c:v>
                </c:pt>
                <c:pt idx="16">
                  <c:v>0.41114178227959991</c:v>
                </c:pt>
                <c:pt idx="17">
                  <c:v>0.47448796955603051</c:v>
                </c:pt>
                <c:pt idx="18">
                  <c:v>0.32393870647145417</c:v>
                </c:pt>
                <c:pt idx="19">
                  <c:v>0.51558236557288817</c:v>
                </c:pt>
                <c:pt idx="20">
                  <c:v>0.30050677880524546</c:v>
                </c:pt>
                <c:pt idx="21">
                  <c:v>0.32444574508158314</c:v>
                </c:pt>
                <c:pt idx="22">
                  <c:v>0.5637041658886901</c:v>
                </c:pt>
                <c:pt idx="23">
                  <c:v>0.24208350515192639</c:v>
                </c:pt>
                <c:pt idx="24">
                  <c:v>0.23716544800343106</c:v>
                </c:pt>
                <c:pt idx="25">
                  <c:v>0.5552178079551634</c:v>
                </c:pt>
                <c:pt idx="26">
                  <c:v>0.34045747312207641</c:v>
                </c:pt>
                <c:pt idx="27">
                  <c:v>0.31234224364681157</c:v>
                </c:pt>
                <c:pt idx="28">
                  <c:v>0.28486466865833904</c:v>
                </c:pt>
                <c:pt idx="29">
                  <c:v>0.25893435825848493</c:v>
                </c:pt>
                <c:pt idx="30">
                  <c:v>0.3622759926407062</c:v>
                </c:pt>
                <c:pt idx="31">
                  <c:v>0.1664165904741938</c:v>
                </c:pt>
                <c:pt idx="32">
                  <c:v>0.23460560700049016</c:v>
                </c:pt>
                <c:pt idx="33">
                  <c:v>0.42244934186803862</c:v>
                </c:pt>
                <c:pt idx="34">
                  <c:v>0.20236857199145594</c:v>
                </c:pt>
                <c:pt idx="35">
                  <c:v>0.21189445876787752</c:v>
                </c:pt>
                <c:pt idx="36">
                  <c:v>0.1907997597381107</c:v>
                </c:pt>
                <c:pt idx="37">
                  <c:v>0.17129417751715331</c:v>
                </c:pt>
                <c:pt idx="38">
                  <c:v>9.5690712659787902E-2</c:v>
                </c:pt>
                <c:pt idx="39">
                  <c:v>0.28247834814322936</c:v>
                </c:pt>
                <c:pt idx="40">
                  <c:v>0.36883531645083312</c:v>
                </c:pt>
                <c:pt idx="41">
                  <c:v>0.15334391337794023</c:v>
                </c:pt>
                <c:pt idx="42">
                  <c:v>0.38667531148395407</c:v>
                </c:pt>
                <c:pt idx="43">
                  <c:v>0.36453108732202999</c:v>
                </c:pt>
                <c:pt idx="44">
                  <c:v>0.3142430790159767</c:v>
                </c:pt>
                <c:pt idx="45">
                  <c:v>0.14373813467519431</c:v>
                </c:pt>
                <c:pt idx="46">
                  <c:v>0.12314241934180629</c:v>
                </c:pt>
                <c:pt idx="47">
                  <c:v>0.24868075907821174</c:v>
                </c:pt>
                <c:pt idx="48">
                  <c:v>0.2713705814907057</c:v>
                </c:pt>
                <c:pt idx="49">
                  <c:v>0.17550960611342287</c:v>
                </c:pt>
                <c:pt idx="50">
                  <c:v>0.11950176617856358</c:v>
                </c:pt>
                <c:pt idx="51">
                  <c:v>6.6762389731645957E-2</c:v>
                </c:pt>
                <c:pt idx="52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9-DC4D-8EC1-3D3FD327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6719"/>
        <c:axId val="248465983"/>
      </c:scatterChart>
      <c:valAx>
        <c:axId val="20304671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465983"/>
        <c:crosses val="autoZero"/>
        <c:crossBetween val="midCat"/>
      </c:valAx>
      <c:valAx>
        <c:axId val="248465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20000 ~ 30000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netperf!$E$34:$E$42</c:f>
              <c:numCache>
                <c:formatCode>General</c:formatCode>
                <c:ptCount val="9"/>
                <c:pt idx="0">
                  <c:v>106.301</c:v>
                </c:pt>
                <c:pt idx="1">
                  <c:v>105.7264</c:v>
                </c:pt>
                <c:pt idx="2">
                  <c:v>106.1973</c:v>
                </c:pt>
                <c:pt idx="3">
                  <c:v>106.49777777777778</c:v>
                </c:pt>
                <c:pt idx="4">
                  <c:v>104.18260869565216</c:v>
                </c:pt>
                <c:pt idx="5">
                  <c:v>102.33829787234043</c:v>
                </c:pt>
                <c:pt idx="6">
                  <c:v>100.20625000000001</c:v>
                </c:pt>
                <c:pt idx="7">
                  <c:v>99.971428571428575</c:v>
                </c:pt>
                <c:pt idx="8">
                  <c:v>100.01400000000001</c:v>
                </c:pt>
              </c:numCache>
            </c:numRef>
          </c:xVal>
          <c:yVal>
            <c:numRef>
              <c:f>netperf!$F$34:$F$42</c:f>
              <c:numCache>
                <c:formatCode>General</c:formatCode>
                <c:ptCount val="9"/>
                <c:pt idx="0">
                  <c:v>0.84397972075539363</c:v>
                </c:pt>
                <c:pt idx="1">
                  <c:v>0.82635782868891172</c:v>
                </c:pt>
                <c:pt idx="2">
                  <c:v>0.84088979689677779</c:v>
                </c:pt>
                <c:pt idx="3">
                  <c:v>0.8497336241884903</c:v>
                </c:pt>
                <c:pt idx="4">
                  <c:v>0.77304069251168162</c:v>
                </c:pt>
                <c:pt idx="5">
                  <c:v>0.69872996256302133</c:v>
                </c:pt>
                <c:pt idx="6">
                  <c:v>0.60141463142080154</c:v>
                </c:pt>
                <c:pt idx="7">
                  <c:v>0.59016221852912043</c:v>
                </c:pt>
                <c:pt idx="8">
                  <c:v>0.59220801107780097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F-1541-8B5A-DD45D5A22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4975"/>
        <c:axId val="505637727"/>
      </c:scatterChart>
      <c:valAx>
        <c:axId val="506044975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637727"/>
        <c:crosses val="autoZero"/>
        <c:crossBetween val="midCat"/>
      </c:valAx>
      <c:valAx>
        <c:axId val="5056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04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50000 ~ 60000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netperf!$E$102:$E$124</c:f>
              <c:numCache>
                <c:formatCode>General</c:formatCode>
                <c:ptCount val="23"/>
                <c:pt idx="0">
                  <c:v>96.334500000000006</c:v>
                </c:pt>
                <c:pt idx="1">
                  <c:v>96.6</c:v>
                </c:pt>
                <c:pt idx="2">
                  <c:v>96.977000000000004</c:v>
                </c:pt>
                <c:pt idx="3">
                  <c:v>106.95913043478259</c:v>
                </c:pt>
                <c:pt idx="4">
                  <c:v>106.03706896551724</c:v>
                </c:pt>
                <c:pt idx="5">
                  <c:v>105.13076923076923</c:v>
                </c:pt>
                <c:pt idx="6">
                  <c:v>104.23983050847458</c:v>
                </c:pt>
                <c:pt idx="7">
                  <c:v>103.36386554621848</c:v>
                </c:pt>
                <c:pt idx="8">
                  <c:v>102.50250000000001</c:v>
                </c:pt>
                <c:pt idx="9">
                  <c:v>101.65537190082645</c:v>
                </c:pt>
                <c:pt idx="10">
                  <c:v>100.82213114754097</c:v>
                </c:pt>
                <c:pt idx="11">
                  <c:v>100.00243902439023</c:v>
                </c:pt>
                <c:pt idx="12">
                  <c:v>99.19596774193549</c:v>
                </c:pt>
                <c:pt idx="13">
                  <c:v>98.4024</c:v>
                </c:pt>
                <c:pt idx="14">
                  <c:v>97.621428571428567</c:v>
                </c:pt>
                <c:pt idx="15">
                  <c:v>96.852755905511813</c:v>
                </c:pt>
                <c:pt idx="16">
                  <c:v>96.096093749999994</c:v>
                </c:pt>
                <c:pt idx="17">
                  <c:v>95.351162790697671</c:v>
                </c:pt>
                <c:pt idx="18">
                  <c:v>98.830769230769221</c:v>
                </c:pt>
                <c:pt idx="19">
                  <c:v>98.07633587786259</c:v>
                </c:pt>
                <c:pt idx="20">
                  <c:v>96.892857100000001</c:v>
                </c:pt>
                <c:pt idx="21">
                  <c:v>103.98721804511277</c:v>
                </c:pt>
                <c:pt idx="22">
                  <c:v>98.31</c:v>
                </c:pt>
              </c:numCache>
            </c:numRef>
          </c:xVal>
          <c:yVal>
            <c:numRef>
              <c:f>netperf!$F$102:$F$124</c:f>
              <c:numCache>
                <c:formatCode>General</c:formatCode>
                <c:ptCount val="23"/>
                <c:pt idx="0">
                  <c:v>0.412181508871094</c:v>
                </c:pt>
                <c:pt idx="1">
                  <c:v>0.42500968058365335</c:v>
                </c:pt>
                <c:pt idx="2">
                  <c:v>0.44335925553297706</c:v>
                </c:pt>
                <c:pt idx="3">
                  <c:v>0.86266306354554112</c:v>
                </c:pt>
                <c:pt idx="4">
                  <c:v>0.83603714198057111</c:v>
                </c:pt>
                <c:pt idx="5">
                  <c:v>0.80680659236139296</c:v>
                </c:pt>
                <c:pt idx="6">
                  <c:v>0.77516839638484047</c:v>
                </c:pt>
                <c:pt idx="7">
                  <c:v>0.74138367982792985</c:v>
                </c:pt>
                <c:pt idx="8">
                  <c:v>0.70576810743025953</c:v>
                </c:pt>
                <c:pt idx="9">
                  <c:v>0.66868001697095936</c:v>
                </c:pt>
                <c:pt idx="10">
                  <c:v>0.63050712855279401</c:v>
                </c:pt>
                <c:pt idx="11">
                  <c:v>0.59165268839942442</c:v>
                </c:pt>
                <c:pt idx="12">
                  <c:v>0.55252185835382539</c:v>
                </c:pt>
                <c:pt idx="13">
                  <c:v>0.51350905721328766</c:v>
                </c:pt>
                <c:pt idx="14">
                  <c:v>0.4749868158364462</c:v>
                </c:pt>
                <c:pt idx="15">
                  <c:v>0.43729654312212396</c:v>
                </c:pt>
                <c:pt idx="16">
                  <c:v>0.40074143159866144</c:v>
                </c:pt>
                <c:pt idx="17">
                  <c:v>0.36558157368436173</c:v>
                </c:pt>
                <c:pt idx="18">
                  <c:v>0.5346083006397907</c:v>
                </c:pt>
                <c:pt idx="19">
                  <c:v>0.49742027030203639</c:v>
                </c:pt>
                <c:pt idx="20">
                  <c:v>0.43925181443114136</c:v>
                </c:pt>
                <c:pt idx="21">
                  <c:v>0.76569045023411286</c:v>
                </c:pt>
                <c:pt idx="22">
                  <c:v>0.50895091391263492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C247-9012-42813DC1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8303"/>
        <c:axId val="247354847"/>
      </c:scatterChart>
      <c:valAx>
        <c:axId val="24742830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354847"/>
        <c:crosses val="autoZero"/>
        <c:crossBetween val="midCat"/>
      </c:valAx>
      <c:valAx>
        <c:axId val="2473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4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80000 ~ 90000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netperf!$E$170:$E$188</c:f>
              <c:numCache>
                <c:formatCode>General</c:formatCode>
                <c:ptCount val="19"/>
                <c:pt idx="0">
                  <c:v>90.095402298850587</c:v>
                </c:pt>
                <c:pt idx="1">
                  <c:v>93.141199999999998</c:v>
                </c:pt>
                <c:pt idx="2">
                  <c:v>96.312899999999999</c:v>
                </c:pt>
                <c:pt idx="3">
                  <c:v>97.6113</c:v>
                </c:pt>
                <c:pt idx="4">
                  <c:v>94.436599999999999</c:v>
                </c:pt>
                <c:pt idx="5">
                  <c:v>98.44444</c:v>
                </c:pt>
                <c:pt idx="6">
                  <c:v>93.901200000000003</c:v>
                </c:pt>
                <c:pt idx="7">
                  <c:v>94.447999999999993</c:v>
                </c:pt>
                <c:pt idx="8">
                  <c:v>99.424999999999997</c:v>
                </c:pt>
                <c:pt idx="9">
                  <c:v>92.472999999999999</c:v>
                </c:pt>
                <c:pt idx="10">
                  <c:v>92.344999999999999</c:v>
                </c:pt>
                <c:pt idx="11">
                  <c:v>99.251099999999994</c:v>
                </c:pt>
                <c:pt idx="12">
                  <c:v>94.804400000000001</c:v>
                </c:pt>
                <c:pt idx="13">
                  <c:v>94.1738</c:v>
                </c:pt>
                <c:pt idx="14">
                  <c:v>93.533330000000007</c:v>
                </c:pt>
                <c:pt idx="15">
                  <c:v>92.901300000000006</c:v>
                </c:pt>
                <c:pt idx="16">
                  <c:v>95.28</c:v>
                </c:pt>
                <c:pt idx="17">
                  <c:v>90.3</c:v>
                </c:pt>
                <c:pt idx="18">
                  <c:v>92.277799999999999</c:v>
                </c:pt>
              </c:numCache>
            </c:numRef>
          </c:xVal>
          <c:yVal>
            <c:numRef>
              <c:f>netperf!$F$170:$F$188</c:f>
              <c:numCache>
                <c:formatCode>General</c:formatCode>
                <c:ptCount val="19"/>
                <c:pt idx="0">
                  <c:v>0.16017660347871665</c:v>
                </c:pt>
                <c:pt idx="1">
                  <c:v>0.26863126709581708</c:v>
                </c:pt>
                <c:pt idx="2">
                  <c:v>0.41114178227959991</c:v>
                </c:pt>
                <c:pt idx="3">
                  <c:v>0.47448796955603051</c:v>
                </c:pt>
                <c:pt idx="4">
                  <c:v>0.32393870647145417</c:v>
                </c:pt>
                <c:pt idx="5">
                  <c:v>0.51558236557288817</c:v>
                </c:pt>
                <c:pt idx="6">
                  <c:v>0.30050677880524546</c:v>
                </c:pt>
                <c:pt idx="7">
                  <c:v>0.32444574508158314</c:v>
                </c:pt>
                <c:pt idx="8">
                  <c:v>0.5637041658886901</c:v>
                </c:pt>
                <c:pt idx="9">
                  <c:v>0.24208350515192639</c:v>
                </c:pt>
                <c:pt idx="10">
                  <c:v>0.23716544800343106</c:v>
                </c:pt>
                <c:pt idx="11">
                  <c:v>0.5552178079551634</c:v>
                </c:pt>
                <c:pt idx="12">
                  <c:v>0.34045747312207641</c:v>
                </c:pt>
                <c:pt idx="13">
                  <c:v>0.31234224364681157</c:v>
                </c:pt>
                <c:pt idx="14">
                  <c:v>0.28486466865833904</c:v>
                </c:pt>
                <c:pt idx="15">
                  <c:v>0.25893435825848493</c:v>
                </c:pt>
                <c:pt idx="16">
                  <c:v>0.3622759926407062</c:v>
                </c:pt>
                <c:pt idx="17">
                  <c:v>0.1664165904741938</c:v>
                </c:pt>
                <c:pt idx="18">
                  <c:v>0.23460560700049016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D641-9A04-397D87E3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0623"/>
        <c:axId val="247209327"/>
      </c:scatterChart>
      <c:valAx>
        <c:axId val="5755306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209327"/>
        <c:crosses val="autoZero"/>
        <c:crossBetween val="midCat"/>
      </c:valAx>
      <c:valAx>
        <c:axId val="2472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5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64</a:t>
            </a:r>
          </a:p>
          <a:p>
            <a:pPr>
              <a:defRPr/>
            </a:pPr>
            <a:r>
              <a:rPr lang="en-US" altLang="ko-KR" baseline="0"/>
              <a:t>(SLO 100 ~ 500)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netperf!$E$2:$E$40</c:f>
              <c:numCache>
                <c:formatCode>General</c:formatCode>
                <c:ptCount val="39"/>
                <c:pt idx="0">
                  <c:v>122.73</c:v>
                </c:pt>
                <c:pt idx="1">
                  <c:v>111.57272727272726</c:v>
                </c:pt>
                <c:pt idx="2">
                  <c:v>112.834</c:v>
                </c:pt>
                <c:pt idx="3">
                  <c:v>107.41</c:v>
                </c:pt>
                <c:pt idx="4">
                  <c:v>105.22857142857143</c:v>
                </c:pt>
                <c:pt idx="5">
                  <c:v>113.71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112.877</c:v>
                </c:pt>
                <c:pt idx="16">
                  <c:v>111.2291</c:v>
                </c:pt>
                <c:pt idx="17">
                  <c:v>106.93899999999999</c:v>
                </c:pt>
                <c:pt idx="18">
                  <c:v>109.9537</c:v>
                </c:pt>
                <c:pt idx="19">
                  <c:v>108.68170000000001</c:v>
                </c:pt>
                <c:pt idx="20">
                  <c:v>105.3201</c:v>
                </c:pt>
                <c:pt idx="21">
                  <c:v>110.4478</c:v>
                </c:pt>
                <c:pt idx="22">
                  <c:v>107.46899999999999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102.27500000000001</c:v>
                </c:pt>
                <c:pt idx="31">
                  <c:v>106.8819</c:v>
                </c:pt>
                <c:pt idx="32">
                  <c:v>106.301</c:v>
                </c:pt>
                <c:pt idx="33">
                  <c:v>105.7264</c:v>
                </c:pt>
                <c:pt idx="34">
                  <c:v>106.1973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</c:numCache>
            </c:numRef>
          </c:xVal>
          <c:yVal>
            <c:numRef>
              <c:f>netperf!$F$2:$F$40</c:f>
              <c:numCache>
                <c:formatCode>General</c:formatCode>
                <c:ptCount val="39"/>
                <c:pt idx="0">
                  <c:v>0.99882987718104976</c:v>
                </c:pt>
                <c:pt idx="1">
                  <c:v>0.95185162278677282</c:v>
                </c:pt>
                <c:pt idx="2">
                  <c:v>0.96555203670901857</c:v>
                </c:pt>
                <c:pt idx="3">
                  <c:v>0.87454384402425789</c:v>
                </c:pt>
                <c:pt idx="4">
                  <c:v>0.81010597853457988</c:v>
                </c:pt>
                <c:pt idx="5">
                  <c:v>0.97303917839435139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0.9659557646567325</c:v>
                </c:pt>
                <c:pt idx="16">
                  <c:v>0.94744511917170671</c:v>
                </c:pt>
                <c:pt idx="17">
                  <c:v>0.86211526374097824</c:v>
                </c:pt>
                <c:pt idx="18">
                  <c:v>0.92823890614339899</c:v>
                </c:pt>
                <c:pt idx="19">
                  <c:v>0.90413007442125615</c:v>
                </c:pt>
                <c:pt idx="20">
                  <c:v>0.813162134935008</c:v>
                </c:pt>
                <c:pt idx="21">
                  <c:v>0.9362358272204987</c:v>
                </c:pt>
                <c:pt idx="22">
                  <c:v>0.87604378142895378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0.69599674318576055</c:v>
                </c:pt>
                <c:pt idx="31">
                  <c:v>0.86055332647696925</c:v>
                </c:pt>
                <c:pt idx="32">
                  <c:v>0.84397972075539363</c:v>
                </c:pt>
                <c:pt idx="33">
                  <c:v>0.82635782868891172</c:v>
                </c:pt>
                <c:pt idx="34">
                  <c:v>0.84088979689677779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6-6047-85FC-C7EE7C9A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53455"/>
        <c:axId val="511960991"/>
      </c:scatterChart>
      <c:valAx>
        <c:axId val="507653455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60991"/>
        <c:crosses val="autoZero"/>
        <c:crossBetween val="midCat"/>
      </c:valAx>
      <c:valAx>
        <c:axId val="511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128 </a:t>
            </a:r>
          </a:p>
          <a:p>
            <a:pPr>
              <a:defRPr/>
            </a:pPr>
            <a:r>
              <a:rPr lang="en-US" altLang="ko-KR" baseline="0"/>
              <a:t>(SLO 500 ~ 800)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netperf!$E$41:$E$78</c:f>
              <c:numCache>
                <c:formatCode>General</c:formatCode>
                <c:ptCount val="38"/>
                <c:pt idx="0">
                  <c:v>99.971428571428575</c:v>
                </c:pt>
                <c:pt idx="1">
                  <c:v>100.01400000000001</c:v>
                </c:pt>
                <c:pt idx="2">
                  <c:v>105.18235294117646</c:v>
                </c:pt>
                <c:pt idx="3">
                  <c:v>103.94807692307693</c:v>
                </c:pt>
                <c:pt idx="4">
                  <c:v>101.98679245283017</c:v>
                </c:pt>
                <c:pt idx="5">
                  <c:v>102.49629629629631</c:v>
                </c:pt>
                <c:pt idx="6">
                  <c:v>99.427272727272737</c:v>
                </c:pt>
                <c:pt idx="7">
                  <c:v>105.08799999999999</c:v>
                </c:pt>
                <c:pt idx="8">
                  <c:v>107.911</c:v>
                </c:pt>
                <c:pt idx="9">
                  <c:v>103.5642</c:v>
                </c:pt>
                <c:pt idx="10">
                  <c:v>105.64660000000001</c:v>
                </c:pt>
                <c:pt idx="11">
                  <c:v>99.464999999999989</c:v>
                </c:pt>
                <c:pt idx="12">
                  <c:v>97.834426229508182</c:v>
                </c:pt>
                <c:pt idx="13">
                  <c:v>105.6</c:v>
                </c:pt>
                <c:pt idx="14">
                  <c:v>105.15</c:v>
                </c:pt>
                <c:pt idx="15">
                  <c:v>109.78252999999999</c:v>
                </c:pt>
                <c:pt idx="16">
                  <c:v>109.12515</c:v>
                </c:pt>
                <c:pt idx="17">
                  <c:v>99.596969696969708</c:v>
                </c:pt>
                <c:pt idx="18">
                  <c:v>98.110447761194024</c:v>
                </c:pt>
                <c:pt idx="19">
                  <c:v>96.026470588235298</c:v>
                </c:pt>
                <c:pt idx="20">
                  <c:v>104.50144927536232</c:v>
                </c:pt>
                <c:pt idx="21">
                  <c:v>99.537142857142854</c:v>
                </c:pt>
                <c:pt idx="22">
                  <c:v>100.57323943661973</c:v>
                </c:pt>
                <c:pt idx="23">
                  <c:v>101.23472222222223</c:v>
                </c:pt>
                <c:pt idx="24">
                  <c:v>99.847945205479448</c:v>
                </c:pt>
                <c:pt idx="25">
                  <c:v>98.49864864864864</c:v>
                </c:pt>
                <c:pt idx="26">
                  <c:v>102.416</c:v>
                </c:pt>
                <c:pt idx="27">
                  <c:v>100.1921052631579</c:v>
                </c:pt>
                <c:pt idx="28">
                  <c:v>103.60000000000001</c:v>
                </c:pt>
                <c:pt idx="29">
                  <c:v>102.27179487179487</c:v>
                </c:pt>
                <c:pt idx="30">
                  <c:v>101.83924050632911</c:v>
                </c:pt>
                <c:pt idx="31">
                  <c:v>100.56625</c:v>
                </c:pt>
                <c:pt idx="32">
                  <c:v>101.83</c:v>
                </c:pt>
                <c:pt idx="33">
                  <c:v>100.59</c:v>
                </c:pt>
                <c:pt idx="34">
                  <c:v>98.42891566265061</c:v>
                </c:pt>
                <c:pt idx="35">
                  <c:v>96.267857142857139</c:v>
                </c:pt>
                <c:pt idx="36">
                  <c:v>95.135294117647049</c:v>
                </c:pt>
                <c:pt idx="37">
                  <c:v>99.38</c:v>
                </c:pt>
              </c:numCache>
            </c:numRef>
          </c:xVal>
          <c:yVal>
            <c:numRef>
              <c:f>netperf!$F$41:$F$78</c:f>
              <c:numCache>
                <c:formatCode>General</c:formatCode>
                <c:ptCount val="38"/>
                <c:pt idx="0">
                  <c:v>0.59016221852912043</c:v>
                </c:pt>
                <c:pt idx="1">
                  <c:v>0.59220801107780097</c:v>
                </c:pt>
                <c:pt idx="2">
                  <c:v>0.80855112333616275</c:v>
                </c:pt>
                <c:pt idx="3">
                  <c:v>0.76420235077272303</c:v>
                </c:pt>
                <c:pt idx="4">
                  <c:v>0.68341468943623096</c:v>
                </c:pt>
                <c:pt idx="5">
                  <c:v>0.70550358539757452</c:v>
                </c:pt>
                <c:pt idx="6">
                  <c:v>0.5638148903257586</c:v>
                </c:pt>
                <c:pt idx="7">
                  <c:v>0.80535282929065488</c:v>
                </c:pt>
                <c:pt idx="8">
                  <c:v>0.88688194496987638</c:v>
                </c:pt>
                <c:pt idx="9">
                  <c:v>0.74933516403675848</c:v>
                </c:pt>
                <c:pt idx="10">
                  <c:v>0.82381402039834506</c:v>
                </c:pt>
                <c:pt idx="11">
                  <c:v>0.56565217899379427</c:v>
                </c:pt>
                <c:pt idx="12">
                  <c:v>0.48548512361705998</c:v>
                </c:pt>
                <c:pt idx="13">
                  <c:v>0.82231768593997245</c:v>
                </c:pt>
                <c:pt idx="14">
                  <c:v>0.80745809711521543</c:v>
                </c:pt>
                <c:pt idx="15">
                  <c:v>0.92529597123340512</c:v>
                </c:pt>
                <c:pt idx="16">
                  <c:v>0.91313337570676578</c:v>
                </c:pt>
                <c:pt idx="17">
                  <c:v>0.57206759845292221</c:v>
                </c:pt>
                <c:pt idx="18">
                  <c:v>0.49910368740729832</c:v>
                </c:pt>
                <c:pt idx="19">
                  <c:v>0.39741605006231628</c:v>
                </c:pt>
                <c:pt idx="20">
                  <c:v>0.78475097548184591</c:v>
                </c:pt>
                <c:pt idx="21">
                  <c:v>0.56916150139775534</c:v>
                </c:pt>
                <c:pt idx="22">
                  <c:v>0.61882951847134104</c:v>
                </c:pt>
                <c:pt idx="23">
                  <c:v>0.64959806887688987</c:v>
                </c:pt>
                <c:pt idx="24">
                  <c:v>0.58421445140848483</c:v>
                </c:pt>
                <c:pt idx="25">
                  <c:v>0.51825517174955216</c:v>
                </c:pt>
                <c:pt idx="26">
                  <c:v>0.70206994247551469</c:v>
                </c:pt>
                <c:pt idx="27">
                  <c:v>0.60073910977837408</c:v>
                </c:pt>
                <c:pt idx="28">
                  <c:v>0.75074234163995068</c:v>
                </c:pt>
                <c:pt idx="29">
                  <c:v>0.69585805125561162</c:v>
                </c:pt>
                <c:pt idx="30">
                  <c:v>0.67688877664910563</c:v>
                </c:pt>
                <c:pt idx="31">
                  <c:v>0.6184999610353441</c:v>
                </c:pt>
                <c:pt idx="32">
                  <c:v>0.67647824367526366</c:v>
                </c:pt>
                <c:pt idx="33">
                  <c:v>0.61961944078038222</c:v>
                </c:pt>
                <c:pt idx="34">
                  <c:v>0.51481678989823709</c:v>
                </c:pt>
                <c:pt idx="35">
                  <c:v>0.40897563719981578</c:v>
                </c:pt>
                <c:pt idx="36">
                  <c:v>0.35558607608775633</c:v>
                </c:pt>
                <c:pt idx="37">
                  <c:v>0.56151080503969319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C147-A01A-D3A62E0E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3039"/>
        <c:axId val="607516799"/>
      </c:scatterChart>
      <c:valAx>
        <c:axId val="13059303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516799"/>
        <c:crosses val="autoZero"/>
        <c:crossBetween val="midCat"/>
      </c:valAx>
      <c:valAx>
        <c:axId val="6075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256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netperf!$E$79:$E$114</c:f>
              <c:numCache>
                <c:formatCode>General</c:formatCode>
                <c:ptCount val="36"/>
                <c:pt idx="0">
                  <c:v>91.393258426966298</c:v>
                </c:pt>
                <c:pt idx="1">
                  <c:v>99.524000000000001</c:v>
                </c:pt>
                <c:pt idx="2">
                  <c:v>104.09230769230768</c:v>
                </c:pt>
                <c:pt idx="3">
                  <c:v>101.10652173913044</c:v>
                </c:pt>
                <c:pt idx="4">
                  <c:v>100.01935483870967</c:v>
                </c:pt>
                <c:pt idx="5">
                  <c:v>98.955319148936155</c:v>
                </c:pt>
                <c:pt idx="6">
                  <c:v>97.913684210526313</c:v>
                </c:pt>
                <c:pt idx="7">
                  <c:v>96.893749999999983</c:v>
                </c:pt>
                <c:pt idx="8">
                  <c:v>96.234020618556698</c:v>
                </c:pt>
                <c:pt idx="9">
                  <c:v>95.252040816326527</c:v>
                </c:pt>
                <c:pt idx="10">
                  <c:v>94.289898989898987</c:v>
                </c:pt>
                <c:pt idx="11">
                  <c:v>107.10599999999999</c:v>
                </c:pt>
                <c:pt idx="12">
                  <c:v>106.04554455445545</c:v>
                </c:pt>
                <c:pt idx="13">
                  <c:v>106.07941176470588</c:v>
                </c:pt>
                <c:pt idx="14">
                  <c:v>105.04951456310681</c:v>
                </c:pt>
                <c:pt idx="15">
                  <c:v>104.03942307692307</c:v>
                </c:pt>
                <c:pt idx="16">
                  <c:v>103.04857142857142</c:v>
                </c:pt>
                <c:pt idx="17">
                  <c:v>99.527358490566044</c:v>
                </c:pt>
                <c:pt idx="18">
                  <c:v>98.597196261682242</c:v>
                </c:pt>
                <c:pt idx="19">
                  <c:v>107.67870370370372</c:v>
                </c:pt>
                <c:pt idx="20">
                  <c:v>104.82660550458715</c:v>
                </c:pt>
                <c:pt idx="21">
                  <c:v>103.87363636363635</c:v>
                </c:pt>
                <c:pt idx="22">
                  <c:v>100.71621621621622</c:v>
                </c:pt>
                <c:pt idx="23">
                  <c:v>96.334500000000006</c:v>
                </c:pt>
                <c:pt idx="24">
                  <c:v>96.6</c:v>
                </c:pt>
                <c:pt idx="25">
                  <c:v>96.977000000000004</c:v>
                </c:pt>
                <c:pt idx="26">
                  <c:v>106.95913043478259</c:v>
                </c:pt>
                <c:pt idx="27">
                  <c:v>106.03706896551724</c:v>
                </c:pt>
                <c:pt idx="28">
                  <c:v>105.13076923076923</c:v>
                </c:pt>
                <c:pt idx="29">
                  <c:v>104.23983050847458</c:v>
                </c:pt>
                <c:pt idx="30">
                  <c:v>103.36386554621848</c:v>
                </c:pt>
                <c:pt idx="31">
                  <c:v>102.50250000000001</c:v>
                </c:pt>
                <c:pt idx="32">
                  <c:v>101.65537190082645</c:v>
                </c:pt>
                <c:pt idx="33">
                  <c:v>100.82213114754097</c:v>
                </c:pt>
                <c:pt idx="34">
                  <c:v>100.00243902439023</c:v>
                </c:pt>
                <c:pt idx="35">
                  <c:v>99.19596774193549</c:v>
                </c:pt>
              </c:numCache>
            </c:numRef>
          </c:xVal>
          <c:yVal>
            <c:numRef>
              <c:f>netperf!$F$79:$F$114</c:f>
              <c:numCache>
                <c:formatCode>General</c:formatCode>
                <c:ptCount val="36"/>
                <c:pt idx="0">
                  <c:v>0.20237060978424082</c:v>
                </c:pt>
                <c:pt idx="1">
                  <c:v>0.56852257753521229</c:v>
                </c:pt>
                <c:pt idx="2">
                  <c:v>0.76966000403033186</c:v>
                </c:pt>
                <c:pt idx="3">
                  <c:v>0.6437038424853414</c:v>
                </c:pt>
                <c:pt idx="4">
                  <c:v>0.59246516399604254</c:v>
                </c:pt>
                <c:pt idx="5">
                  <c:v>0.54072740573177369</c:v>
                </c:pt>
                <c:pt idx="6">
                  <c:v>0.48939458054264212</c:v>
                </c:pt>
                <c:pt idx="7">
                  <c:v>0.4392953678892777</c:v>
                </c:pt>
                <c:pt idx="8">
                  <c:v>0.40735023588625952</c:v>
                </c:pt>
                <c:pt idx="9">
                  <c:v>0.36098005030592728</c:v>
                </c:pt>
                <c:pt idx="10">
                  <c:v>0.3174432859364465</c:v>
                </c:pt>
                <c:pt idx="11">
                  <c:v>0.86661476339238352</c:v>
                </c:pt>
                <c:pt idx="12">
                  <c:v>0.8362962089569087</c:v>
                </c:pt>
                <c:pt idx="13">
                  <c:v>0.8373287486989871</c:v>
                </c:pt>
                <c:pt idx="14">
                  <c:v>0.80403900296895647</c:v>
                </c:pt>
                <c:pt idx="15">
                  <c:v>0.76766710867359433</c:v>
                </c:pt>
                <c:pt idx="16">
                  <c:v>0.72860992031387184</c:v>
                </c:pt>
                <c:pt idx="17">
                  <c:v>0.56868586355340789</c:v>
                </c:pt>
                <c:pt idx="18">
                  <c:v>0.52311196560133466</c:v>
                </c:pt>
                <c:pt idx="19">
                  <c:v>0.88127325474825624</c:v>
                </c:pt>
                <c:pt idx="20">
                  <c:v>0.79632398924089276</c:v>
                </c:pt>
                <c:pt idx="21">
                  <c:v>0.761357884325637</c:v>
                </c:pt>
                <c:pt idx="22">
                  <c:v>0.62555176143706714</c:v>
                </c:pt>
                <c:pt idx="23">
                  <c:v>0.412181508871094</c:v>
                </c:pt>
                <c:pt idx="24">
                  <c:v>0.42500968058365335</c:v>
                </c:pt>
                <c:pt idx="25">
                  <c:v>0.44335925553297706</c:v>
                </c:pt>
                <c:pt idx="26">
                  <c:v>0.86266306354554112</c:v>
                </c:pt>
                <c:pt idx="27">
                  <c:v>0.83603714198057111</c:v>
                </c:pt>
                <c:pt idx="28">
                  <c:v>0.80680659236139296</c:v>
                </c:pt>
                <c:pt idx="29">
                  <c:v>0.77516839638484047</c:v>
                </c:pt>
                <c:pt idx="30">
                  <c:v>0.74138367982792985</c:v>
                </c:pt>
                <c:pt idx="31">
                  <c:v>0.70576810743025953</c:v>
                </c:pt>
                <c:pt idx="32">
                  <c:v>0.66868001697095936</c:v>
                </c:pt>
                <c:pt idx="33">
                  <c:v>0.63050712855279401</c:v>
                </c:pt>
                <c:pt idx="34">
                  <c:v>0.59165268839942442</c:v>
                </c:pt>
                <c:pt idx="35">
                  <c:v>0.55252185835382539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4-CA42-8A18-FCC62215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28223"/>
        <c:axId val="131377695"/>
      </c:scatterChart>
      <c:valAx>
        <c:axId val="2481282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77695"/>
        <c:crosses val="autoZero"/>
        <c:crossBetween val="midCat"/>
      </c:valAx>
      <c:valAx>
        <c:axId val="1313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1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512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netperf!$E$115:$E$155</c:f>
              <c:numCache>
                <c:formatCode>General</c:formatCode>
                <c:ptCount val="41"/>
                <c:pt idx="0">
                  <c:v>98.4024</c:v>
                </c:pt>
                <c:pt idx="1">
                  <c:v>97.621428571428567</c:v>
                </c:pt>
                <c:pt idx="2">
                  <c:v>96.852755905511813</c:v>
                </c:pt>
                <c:pt idx="3">
                  <c:v>96.096093749999994</c:v>
                </c:pt>
                <c:pt idx="4">
                  <c:v>95.351162790697671</c:v>
                </c:pt>
                <c:pt idx="5">
                  <c:v>98.830769230769221</c:v>
                </c:pt>
                <c:pt idx="6">
                  <c:v>98.07633587786259</c:v>
                </c:pt>
                <c:pt idx="7">
                  <c:v>96.892857100000001</c:v>
                </c:pt>
                <c:pt idx="8">
                  <c:v>103.98721804511277</c:v>
                </c:pt>
                <c:pt idx="9">
                  <c:v>98.31</c:v>
                </c:pt>
                <c:pt idx="10">
                  <c:v>95.633300000000006</c:v>
                </c:pt>
                <c:pt idx="11">
                  <c:v>94.38</c:v>
                </c:pt>
                <c:pt idx="12">
                  <c:v>95.671099999999996</c:v>
                </c:pt>
                <c:pt idx="13">
                  <c:v>96.218181799999996</c:v>
                </c:pt>
                <c:pt idx="14">
                  <c:v>98.916546762589931</c:v>
                </c:pt>
                <c:pt idx="15">
                  <c:v>98.210000000000008</c:v>
                </c:pt>
                <c:pt idx="16">
                  <c:v>97.513475177304969</c:v>
                </c:pt>
                <c:pt idx="17">
                  <c:v>96.82676056338029</c:v>
                </c:pt>
                <c:pt idx="18">
                  <c:v>96.149650349650358</c:v>
                </c:pt>
                <c:pt idx="19">
                  <c:v>95.481944444444451</c:v>
                </c:pt>
                <c:pt idx="20">
                  <c:v>94.823448275862077</c:v>
                </c:pt>
                <c:pt idx="21">
                  <c:v>101.975661</c:v>
                </c:pt>
                <c:pt idx="22">
                  <c:v>100.21117</c:v>
                </c:pt>
                <c:pt idx="23">
                  <c:v>97.668750000000003</c:v>
                </c:pt>
                <c:pt idx="24">
                  <c:v>99.855599999999995</c:v>
                </c:pt>
                <c:pt idx="25">
                  <c:v>98.184100000000001</c:v>
                </c:pt>
                <c:pt idx="26">
                  <c:v>96.762189000000006</c:v>
                </c:pt>
                <c:pt idx="27">
                  <c:v>97.07</c:v>
                </c:pt>
                <c:pt idx="28">
                  <c:v>97.418700000000001</c:v>
                </c:pt>
                <c:pt idx="29">
                  <c:v>97.363694300000006</c:v>
                </c:pt>
                <c:pt idx="30">
                  <c:v>93.965400000000002</c:v>
                </c:pt>
                <c:pt idx="31">
                  <c:v>93.141199999999998</c:v>
                </c:pt>
                <c:pt idx="32">
                  <c:v>95.776250000000005</c:v>
                </c:pt>
                <c:pt idx="33">
                  <c:v>95.181366459627341</c:v>
                </c:pt>
                <c:pt idx="34">
                  <c:v>92.737037037037027</c:v>
                </c:pt>
                <c:pt idx="35">
                  <c:v>93.557055214723931</c:v>
                </c:pt>
                <c:pt idx="36">
                  <c:v>93.965400000000002</c:v>
                </c:pt>
                <c:pt idx="37">
                  <c:v>97.834400000000002</c:v>
                </c:pt>
                <c:pt idx="38">
                  <c:v>93.946875000000006</c:v>
                </c:pt>
                <c:pt idx="39">
                  <c:v>92.615300000000005</c:v>
                </c:pt>
                <c:pt idx="40">
                  <c:v>97.585119047619045</c:v>
                </c:pt>
              </c:numCache>
            </c:numRef>
          </c:xVal>
          <c:yVal>
            <c:numRef>
              <c:f>netperf!$F$115:$F$155</c:f>
              <c:numCache>
                <c:formatCode>General</c:formatCode>
                <c:ptCount val="41"/>
                <c:pt idx="0">
                  <c:v>0.51350905721328766</c:v>
                </c:pt>
                <c:pt idx="1">
                  <c:v>0.4749868158364462</c:v>
                </c:pt>
                <c:pt idx="2">
                  <c:v>0.43729654312212396</c:v>
                </c:pt>
                <c:pt idx="3">
                  <c:v>0.40074143159866144</c:v>
                </c:pt>
                <c:pt idx="4">
                  <c:v>0.36558157368436173</c:v>
                </c:pt>
                <c:pt idx="5">
                  <c:v>0.5346083006397907</c:v>
                </c:pt>
                <c:pt idx="6">
                  <c:v>0.49742027030203639</c:v>
                </c:pt>
                <c:pt idx="7">
                  <c:v>0.43925181443114136</c:v>
                </c:pt>
                <c:pt idx="8">
                  <c:v>0.76569045023411286</c:v>
                </c:pt>
                <c:pt idx="9">
                  <c:v>0.50895091391263492</c:v>
                </c:pt>
                <c:pt idx="10">
                  <c:v>0.37878344433235667</c:v>
                </c:pt>
                <c:pt idx="11">
                  <c:v>0.32142615391405871</c:v>
                </c:pt>
                <c:pt idx="12">
                  <c:v>0.38056337868347906</c:v>
                </c:pt>
                <c:pt idx="13">
                  <c:v>0.4065899343111441</c:v>
                </c:pt>
                <c:pt idx="14">
                  <c:v>0.53882349385035244</c:v>
                </c:pt>
                <c:pt idx="15">
                  <c:v>0.50401655939026035</c:v>
                </c:pt>
                <c:pt idx="16">
                  <c:v>0.46967213485511194</c:v>
                </c:pt>
                <c:pt idx="17">
                  <c:v>0.43602986559458679</c:v>
                </c:pt>
                <c:pt idx="18">
                  <c:v>0.40330435024841688</c:v>
                </c:pt>
                <c:pt idx="19">
                  <c:v>0.37168245341068695</c:v>
                </c:pt>
                <c:pt idx="20">
                  <c:v>0.34132171851555537</c:v>
                </c:pt>
                <c:pt idx="21">
                  <c:v>0.6829243217018901</c:v>
                </c:pt>
                <c:pt idx="22">
                  <c:v>0.60164952874611188</c:v>
                </c:pt>
                <c:pt idx="23">
                  <c:v>0.47731796920057484</c:v>
                </c:pt>
                <c:pt idx="24">
                  <c:v>0.58458373278010134</c:v>
                </c:pt>
                <c:pt idx="25">
                  <c:v>0.50273843095902682</c:v>
                </c:pt>
                <c:pt idx="26">
                  <c:v>0.43288634576991181</c:v>
                </c:pt>
                <c:pt idx="27">
                  <c:v>0.44790612983286188</c:v>
                </c:pt>
                <c:pt idx="28">
                  <c:v>0.4650106520814638</c:v>
                </c:pt>
                <c:pt idx="29">
                  <c:v>0.46230737578311115</c:v>
                </c:pt>
                <c:pt idx="30">
                  <c:v>0.30327588647065867</c:v>
                </c:pt>
                <c:pt idx="31">
                  <c:v>0.26863126709581708</c:v>
                </c:pt>
                <c:pt idx="32">
                  <c:v>0.38552791125448904</c:v>
                </c:pt>
                <c:pt idx="33">
                  <c:v>0.35771134512972264</c:v>
                </c:pt>
                <c:pt idx="34">
                  <c:v>0.25240074789134848</c:v>
                </c:pt>
                <c:pt idx="35">
                  <c:v>0.28586166676356539</c:v>
                </c:pt>
                <c:pt idx="36">
                  <c:v>0.30327588647065867</c:v>
                </c:pt>
                <c:pt idx="37">
                  <c:v>0.48548383003784878</c:v>
                </c:pt>
                <c:pt idx="38">
                  <c:v>0.30247568601349506</c:v>
                </c:pt>
                <c:pt idx="39">
                  <c:v>0.24761527821330953</c:v>
                </c:pt>
                <c:pt idx="40">
                  <c:v>0.47319870832189981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E34E-8505-AE5EABE7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0463"/>
        <c:axId val="202974479"/>
      </c:scatterChart>
      <c:valAx>
        <c:axId val="13153046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74479"/>
        <c:crosses val="autoZero"/>
        <c:crossBetween val="midCat"/>
      </c:valAx>
      <c:valAx>
        <c:axId val="2029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ea typeface="맑은 고딕" panose="020B0503020000020004" pitchFamily="34" charset="-127"/>
              </a:rPr>
              <a:t>Netperf</a:t>
            </a:r>
            <a:endParaRPr lang="ko-KR" altLang="en-US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boxWhisker" uniqueId="{894F1B2F-8110-0940-966C-6422D177722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6A5FC53-C193-084E-9152-740E24B76B7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F97288-764D-384D-8A35-F96F2BDE31D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7A6ADE-0FF6-8A44-8C3F-3F19C98D5FB2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7E39588-0018-D142-9BB6-D43614E138A5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5"/>
        <cx:title/>
        <cx:tickLabels/>
      </cx:axis>
      <cx:axis id="1">
        <cx:valScaling max="130" min="8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_xlchart.v1.43</cx:f>
      </cx:numDim>
    </cx:data>
    <cx:data id="2">
      <cx:numDim type="val">
        <cx:f>_xlchart.v1.44</cx:f>
      </cx:numDim>
    </cx:data>
    <cx:data id="3">
      <cx:numDim type="val">
        <cx:f>_xlchart.v1.45</cx:f>
      </cx:numDim>
    </cx:data>
    <cx:data id="4">
      <cx:numDim type="val">
        <cx:f>_xlchart.v1.46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ea typeface="맑은 고딕" panose="020B0503020000020004" pitchFamily="34" charset="-127"/>
              </a:rPr>
              <a:t>Netperf</a:t>
            </a:r>
            <a:endParaRPr lang="ko-KR" altLang="en-US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boxWhisker" uniqueId="{894F1B2F-8110-0940-966C-6422D177722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6A5FC53-C193-084E-9152-740E24B76B75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F97288-764D-384D-8A35-F96F2BDE31D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7A6ADE-0FF6-8A44-8C3F-3F19C98D5FB2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7E39588-0018-D142-9BB6-D43614E138A5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/>
        <cx:tickLabels/>
      </cx:axis>
      <cx:axis id="1">
        <cx:valScaling max="130" min="8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microsoft.com/office/2014/relationships/chartEx" Target="../charts/chartEx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256134</xdr:colOff>
      <xdr:row>5</xdr:row>
      <xdr:rowOff>106510</xdr:rowOff>
    </xdr:from>
    <xdr:to>
      <xdr:col>12</xdr:col>
      <xdr:colOff>621126</xdr:colOff>
      <xdr:row>18</xdr:row>
      <xdr:rowOff>74920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21C145B-934F-0347-8C79-161710CB8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248665</xdr:colOff>
      <xdr:row>19</xdr:row>
      <xdr:rowOff>127854</xdr:rowOff>
    </xdr:from>
    <xdr:to>
      <xdr:col>12</xdr:col>
      <xdr:colOff>640337</xdr:colOff>
      <xdr:row>32</xdr:row>
      <xdr:rowOff>96264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19DB81-395A-5244-947E-83AD7C37D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623106</xdr:colOff>
      <xdr:row>33</xdr:row>
      <xdr:rowOff>149585</xdr:rowOff>
    </xdr:from>
    <xdr:to>
      <xdr:col>24</xdr:col>
      <xdr:colOff>415210</xdr:colOff>
      <xdr:row>45</xdr:row>
      <xdr:rowOff>178812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A1490AB-51B9-EE46-9182-0AD96AEA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616779</xdr:colOff>
      <xdr:row>46</xdr:row>
      <xdr:rowOff>124434</xdr:rowOff>
    </xdr:from>
    <xdr:to>
      <xdr:col>24</xdr:col>
      <xdr:colOff>410809</xdr:colOff>
      <xdr:row>58</xdr:row>
      <xdr:rowOff>170290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E92A41E-F6C8-DA49-8132-B399DBDF7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624356</xdr:colOff>
      <xdr:row>59</xdr:row>
      <xdr:rowOff>18903</xdr:rowOff>
    </xdr:from>
    <xdr:to>
      <xdr:col>24</xdr:col>
      <xdr:colOff>406951</xdr:colOff>
      <xdr:row>71</xdr:row>
      <xdr:rowOff>49900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7EC8FF3-8CEF-2344-B594-8854E272A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4153</xdr:colOff>
      <xdr:row>87</xdr:row>
      <xdr:rowOff>70</xdr:rowOff>
    </xdr:from>
    <xdr:to>
      <xdr:col>12</xdr:col>
      <xdr:colOff>835218</xdr:colOff>
      <xdr:row>99</xdr:row>
      <xdr:rowOff>3496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4F837AB-97A4-F147-8B1B-817090462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2350</xdr:colOff>
      <xdr:row>87</xdr:row>
      <xdr:rowOff>7003</xdr:rowOff>
    </xdr:from>
    <xdr:to>
      <xdr:col>15</xdr:col>
      <xdr:colOff>840550</xdr:colOff>
      <xdr:row>98</xdr:row>
      <xdr:rowOff>212560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5BCB68B2-B31D-6A41-B4F1-1DCECB82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843</xdr:colOff>
      <xdr:row>87</xdr:row>
      <xdr:rowOff>3384</xdr:rowOff>
    </xdr:from>
    <xdr:to>
      <xdr:col>18</xdr:col>
      <xdr:colOff>844371</xdr:colOff>
      <xdr:row>98</xdr:row>
      <xdr:rowOff>208940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B4420EC9-ADB9-564A-BB7B-EFD7D258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3317</xdr:colOff>
      <xdr:row>99</xdr:row>
      <xdr:rowOff>140417</xdr:rowOff>
    </xdr:from>
    <xdr:to>
      <xdr:col>12</xdr:col>
      <xdr:colOff>857618</xdr:colOff>
      <xdr:row>111</xdr:row>
      <xdr:rowOff>112708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B44D5A0-74E3-854A-9728-6D380F97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443875</xdr:colOff>
      <xdr:row>165</xdr:row>
      <xdr:rowOff>16300</xdr:rowOff>
    </xdr:from>
    <xdr:to>
      <xdr:col>12</xdr:col>
      <xdr:colOff>323095</xdr:colOff>
      <xdr:row>177</xdr:row>
      <xdr:rowOff>16300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2717E3B-1651-9347-8F55-51587B6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256134</xdr:colOff>
      <xdr:row>5</xdr:row>
      <xdr:rowOff>106510</xdr:rowOff>
    </xdr:from>
    <xdr:to>
      <xdr:col>12</xdr:col>
      <xdr:colOff>621126</xdr:colOff>
      <xdr:row>18</xdr:row>
      <xdr:rowOff>74920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35BDDB-C031-594C-89B5-4A198373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248665</xdr:colOff>
      <xdr:row>19</xdr:row>
      <xdr:rowOff>127854</xdr:rowOff>
    </xdr:from>
    <xdr:to>
      <xdr:col>12</xdr:col>
      <xdr:colOff>640337</xdr:colOff>
      <xdr:row>32</xdr:row>
      <xdr:rowOff>96264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884E06-C86E-FC48-B6C3-CBE4C9C1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623106</xdr:colOff>
      <xdr:row>33</xdr:row>
      <xdr:rowOff>149585</xdr:rowOff>
    </xdr:from>
    <xdr:to>
      <xdr:col>24</xdr:col>
      <xdr:colOff>415210</xdr:colOff>
      <xdr:row>45</xdr:row>
      <xdr:rowOff>178812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09692D-C8A1-364C-834E-FA0B88827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616779</xdr:colOff>
      <xdr:row>46</xdr:row>
      <xdr:rowOff>124434</xdr:rowOff>
    </xdr:from>
    <xdr:to>
      <xdr:col>24</xdr:col>
      <xdr:colOff>410809</xdr:colOff>
      <xdr:row>58</xdr:row>
      <xdr:rowOff>170290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0387415-FEB1-514B-AE4B-70EE7BADE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624356</xdr:colOff>
      <xdr:row>59</xdr:row>
      <xdr:rowOff>18903</xdr:rowOff>
    </xdr:from>
    <xdr:to>
      <xdr:col>24</xdr:col>
      <xdr:colOff>406951</xdr:colOff>
      <xdr:row>71</xdr:row>
      <xdr:rowOff>49900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96DD155-0317-6A44-B05E-52B774764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4153</xdr:colOff>
      <xdr:row>87</xdr:row>
      <xdr:rowOff>70</xdr:rowOff>
    </xdr:from>
    <xdr:to>
      <xdr:col>12</xdr:col>
      <xdr:colOff>835218</xdr:colOff>
      <xdr:row>99</xdr:row>
      <xdr:rowOff>3496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9F83F35-AB49-4E46-AF84-72F3CA7A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2350</xdr:colOff>
      <xdr:row>87</xdr:row>
      <xdr:rowOff>7003</xdr:rowOff>
    </xdr:from>
    <xdr:to>
      <xdr:col>15</xdr:col>
      <xdr:colOff>840550</xdr:colOff>
      <xdr:row>98</xdr:row>
      <xdr:rowOff>212560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F6DCF64-55E5-574F-B2A3-4A40B32F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843</xdr:colOff>
      <xdr:row>87</xdr:row>
      <xdr:rowOff>3384</xdr:rowOff>
    </xdr:from>
    <xdr:to>
      <xdr:col>18</xdr:col>
      <xdr:colOff>844371</xdr:colOff>
      <xdr:row>98</xdr:row>
      <xdr:rowOff>208940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586AC68-FA09-8843-B021-BED8D2DF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3317</xdr:colOff>
      <xdr:row>99</xdr:row>
      <xdr:rowOff>140417</xdr:rowOff>
    </xdr:from>
    <xdr:to>
      <xdr:col>12</xdr:col>
      <xdr:colOff>857618</xdr:colOff>
      <xdr:row>111</xdr:row>
      <xdr:rowOff>112708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D90F1FF-9CA6-AD40-844F-6FFE9FF0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443875</xdr:colOff>
      <xdr:row>165</xdr:row>
      <xdr:rowOff>16300</xdr:rowOff>
    </xdr:from>
    <xdr:to>
      <xdr:col>12</xdr:col>
      <xdr:colOff>323095</xdr:colOff>
      <xdr:row>177</xdr:row>
      <xdr:rowOff>16300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CDC75BE-3D21-594D-A94A-D8312C0F2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2452</xdr:colOff>
      <xdr:row>33</xdr:row>
      <xdr:rowOff>218102</xdr:rowOff>
    </xdr:from>
    <xdr:to>
      <xdr:col>12</xdr:col>
      <xdr:colOff>541867</xdr:colOff>
      <xdr:row>45</xdr:row>
      <xdr:rowOff>182662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차트 11">
              <a:extLst>
                <a:ext uri="{FF2B5EF4-FFF2-40B4-BE49-F238E27FC236}">
                  <a16:creationId xmlns:a16="http://schemas.microsoft.com/office/drawing/2014/main" id="{D616EB78-08DA-584F-8E3F-5F0738303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3052" y="7761902"/>
              <a:ext cx="3409615" cy="270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911694</xdr:colOff>
      <xdr:row>4</xdr:row>
      <xdr:rowOff>86679</xdr:rowOff>
    </xdr:from>
    <xdr:to>
      <xdr:col>4</xdr:col>
      <xdr:colOff>511309</xdr:colOff>
      <xdr:row>16</xdr:row>
      <xdr:rowOff>51239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521E6E19-5B04-8147-AFEF-284A05165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694" y="1002745"/>
              <a:ext cx="3402675" cy="2712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v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_throughput"/>
      <sheetName val="slo_throughput_확인용"/>
      <sheetName val="cpu_usage"/>
      <sheetName val="cpu_quota"/>
      <sheetName val="cpu70_pkt64,1024"/>
      <sheetName val="max_throughput_64"/>
      <sheetName val="max_throughput_1024"/>
      <sheetName val="pkt_slo"/>
      <sheetName val="cpu_usage_variation"/>
      <sheetName val="cdf"/>
      <sheetName val="m1+m2(RSCV)"/>
      <sheetName val="m1+m2(RF)"/>
      <sheetName val="m1+m2(split)"/>
      <sheetName val="m1+m2(bias 적용)"/>
      <sheetName val="Sheet1"/>
      <sheetName val="Sheet2"/>
      <sheetName val="m1(rmsle)"/>
      <sheetName val="m2(rmsle)"/>
      <sheetName val="m2(5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F1" t="str">
            <v>CDF</v>
          </cell>
          <cell r="H1" t="str">
            <v>CDF</v>
          </cell>
        </row>
        <row r="2">
          <cell r="E2">
            <v>122.73</v>
          </cell>
          <cell r="F2">
            <v>0.99882987718104976</v>
          </cell>
          <cell r="G2">
            <v>120.03</v>
          </cell>
          <cell r="H2">
            <v>0.99693992755154592</v>
          </cell>
        </row>
        <row r="3">
          <cell r="E3">
            <v>111.57272727272726</v>
          </cell>
          <cell r="F3">
            <v>0.95185162278677282</v>
          </cell>
          <cell r="G3">
            <v>108.87272727272726</v>
          </cell>
          <cell r="H3">
            <v>0.93486317022477916</v>
          </cell>
        </row>
        <row r="4">
          <cell r="E4">
            <v>102.27500000000001</v>
          </cell>
          <cell r="F4">
            <v>0.69599674318576055</v>
          </cell>
          <cell r="G4">
            <v>99.575000000000003</v>
          </cell>
          <cell r="H4">
            <v>0.68774962575540211</v>
          </cell>
        </row>
        <row r="5">
          <cell r="E5">
            <v>88.615384615384613</v>
          </cell>
          <cell r="F5">
            <v>0.11963467356328711</v>
          </cell>
          <cell r="G5">
            <v>85.91538461538461</v>
          </cell>
          <cell r="H5">
            <v>0.15523422535697737</v>
          </cell>
        </row>
        <row r="6">
          <cell r="E6">
            <v>105.22857142857143</v>
          </cell>
          <cell r="F6">
            <v>0.81010597853457988</v>
          </cell>
          <cell r="G6">
            <v>102.52857142857142</v>
          </cell>
          <cell r="H6">
            <v>0.79235681218625775</v>
          </cell>
        </row>
        <row r="7">
          <cell r="E7">
            <v>98.213333333333324</v>
          </cell>
          <cell r="F7">
            <v>0.50418105196607077</v>
          </cell>
          <cell r="G7">
            <v>95.513333333333321</v>
          </cell>
          <cell r="H7">
            <v>0.51689108820490048</v>
          </cell>
        </row>
        <row r="8">
          <cell r="E8">
            <v>111.21874999999999</v>
          </cell>
          <cell r="F8">
            <v>0.94730758880499477</v>
          </cell>
          <cell r="G8">
            <v>108.51874999999998</v>
          </cell>
          <cell r="H8">
            <v>0.92976673855760739</v>
          </cell>
        </row>
        <row r="9">
          <cell r="E9">
            <v>122.97058823529412</v>
          </cell>
          <cell r="F9">
            <v>0.99894050887435715</v>
          </cell>
          <cell r="G9">
            <v>120.27058823529411</v>
          </cell>
          <cell r="H9">
            <v>0.99717784279577326</v>
          </cell>
        </row>
        <row r="10">
          <cell r="E10">
            <v>128.95000000000002</v>
          </cell>
          <cell r="F10">
            <v>0.99993127154631845</v>
          </cell>
          <cell r="G10">
            <v>105.5</v>
          </cell>
          <cell r="H10">
            <v>0.8732181828056218</v>
          </cell>
        </row>
        <row r="11">
          <cell r="E11">
            <v>124.71578947368423</v>
          </cell>
          <cell r="F11">
            <v>0.99949712849329064</v>
          </cell>
          <cell r="G11">
            <v>122.01578947368422</v>
          </cell>
          <cell r="H11">
            <v>0.99846120544303274</v>
          </cell>
        </row>
        <row r="12">
          <cell r="E12">
            <v>118.48</v>
          </cell>
          <cell r="F12">
            <v>0.99409093904369794</v>
          </cell>
          <cell r="G12">
            <v>115.78</v>
          </cell>
          <cell r="H12">
            <v>0.9884993174859098</v>
          </cell>
        </row>
        <row r="13">
          <cell r="E13">
            <v>114.93333333333334</v>
          </cell>
          <cell r="F13">
            <v>0.98118192789075809</v>
          </cell>
          <cell r="G13">
            <v>112.23333333333333</v>
          </cell>
          <cell r="H13">
            <v>0.97014822636680731</v>
          </cell>
        </row>
        <row r="14">
          <cell r="E14">
            <v>113.87727272727273</v>
          </cell>
          <cell r="F14">
            <v>0.97430194876901277</v>
          </cell>
          <cell r="G14">
            <v>111.17727272727272</v>
          </cell>
          <cell r="H14">
            <v>0.9613624271037754</v>
          </cell>
        </row>
        <row r="15">
          <cell r="E15">
            <v>110.95217391304348</v>
          </cell>
          <cell r="F15">
            <v>0.94366595076995619</v>
          </cell>
          <cell r="G15">
            <v>108.25217391304348</v>
          </cell>
          <cell r="H15">
            <v>0.92573030470353601</v>
          </cell>
        </row>
        <row r="16">
          <cell r="E16">
            <v>107</v>
          </cell>
          <cell r="F16">
            <v>0.86377065053312674</v>
          </cell>
          <cell r="G16">
            <v>104.3</v>
          </cell>
          <cell r="H16">
            <v>0.84366469075089801</v>
          </cell>
        </row>
        <row r="17">
          <cell r="E17">
            <v>105.08800000000001</v>
          </cell>
          <cell r="F17">
            <v>0.80535282929065533</v>
          </cell>
          <cell r="G17">
            <v>102.38800000000001</v>
          </cell>
          <cell r="H17">
            <v>0.78789864284766975</v>
          </cell>
        </row>
        <row r="18">
          <cell r="E18">
            <v>100.95</v>
          </cell>
          <cell r="F18">
            <v>0.63646080869332766</v>
          </cell>
          <cell r="G18">
            <v>98.25</v>
          </cell>
          <cell r="H18">
            <v>0.63443349984678743</v>
          </cell>
        </row>
        <row r="19">
          <cell r="E19">
            <v>98.444444444444443</v>
          </cell>
          <cell r="F19">
            <v>0.51558258474056573</v>
          </cell>
          <cell r="G19">
            <v>95.74444444444444</v>
          </cell>
          <cell r="H19">
            <v>0.52702528764758905</v>
          </cell>
        </row>
        <row r="20">
          <cell r="E20">
            <v>99.521428571428586</v>
          </cell>
          <cell r="F20">
            <v>0.56839754966548306</v>
          </cell>
          <cell r="G20">
            <v>96.821428571428584</v>
          </cell>
          <cell r="H20">
            <v>0.57391651114288345</v>
          </cell>
        </row>
        <row r="21">
          <cell r="E21">
            <v>97.834482758620695</v>
          </cell>
          <cell r="F21">
            <v>0.4854879115038131</v>
          </cell>
          <cell r="G21">
            <v>95.134482758620692</v>
          </cell>
          <cell r="H21">
            <v>0.50025791763745886</v>
          </cell>
        </row>
        <row r="22">
          <cell r="E22">
            <v>94.436666666666667</v>
          </cell>
          <cell r="F22">
            <v>0.32394167066132418</v>
          </cell>
          <cell r="G22">
            <v>91.736666666666665</v>
          </cell>
          <cell r="H22">
            <v>0.35442437844923225</v>
          </cell>
        </row>
        <row r="23">
          <cell r="E23">
            <v>96.312903225806451</v>
          </cell>
          <cell r="F23">
            <v>0.4111419375089771</v>
          </cell>
          <cell r="G23">
            <v>93.612903225806448</v>
          </cell>
          <cell r="H23">
            <v>0.43374134192055525</v>
          </cell>
        </row>
        <row r="24">
          <cell r="E24">
            <v>94.924999999999997</v>
          </cell>
          <cell r="F24">
            <v>0.34594321511172221</v>
          </cell>
          <cell r="G24">
            <v>92.224999999999994</v>
          </cell>
          <cell r="H24">
            <v>0.37461894543498808</v>
          </cell>
        </row>
        <row r="25">
          <cell r="E25">
            <v>112.11515151515152</v>
          </cell>
          <cell r="F25">
            <v>0.95820075019093864</v>
          </cell>
          <cell r="G25">
            <v>109.41515151515152</v>
          </cell>
          <cell r="H25">
            <v>0.94211007645430989</v>
          </cell>
        </row>
        <row r="26">
          <cell r="E26">
            <v>109.61470588235294</v>
          </cell>
          <cell r="F26">
            <v>0.92232201262364488</v>
          </cell>
          <cell r="G26">
            <v>106.91470588235293</v>
          </cell>
          <cell r="H26">
            <v>0.9027660102003342</v>
          </cell>
        </row>
        <row r="27">
          <cell r="E27">
            <v>106.98571428571428</v>
          </cell>
          <cell r="F27">
            <v>0.86338419701072211</v>
          </cell>
          <cell r="G27">
            <v>104.28571428571428</v>
          </cell>
          <cell r="H27">
            <v>0.84328752339743118</v>
          </cell>
        </row>
        <row r="28">
          <cell r="E28">
            <v>104.52777777777777</v>
          </cell>
          <cell r="F28">
            <v>0.78570203108364078</v>
          </cell>
          <cell r="G28">
            <v>101.82777777777777</v>
          </cell>
          <cell r="H28">
            <v>0.76958447217654746</v>
          </cell>
        </row>
        <row r="29">
          <cell r="E29">
            <v>103.68918918918919</v>
          </cell>
          <cell r="F29">
            <v>0.75422972084531437</v>
          </cell>
          <cell r="G29">
            <v>100.98918918918919</v>
          </cell>
          <cell r="H29">
            <v>0.7405891912958108</v>
          </cell>
        </row>
        <row r="30">
          <cell r="E30">
            <v>101.12894736842107</v>
          </cell>
          <cell r="F30">
            <v>0.64473742577802096</v>
          </cell>
          <cell r="G30">
            <v>98.428947368421063</v>
          </cell>
          <cell r="H30">
            <v>0.64181641231515685</v>
          </cell>
        </row>
        <row r="31">
          <cell r="E31">
            <v>98.535897435897439</v>
          </cell>
          <cell r="F31">
            <v>0.520091288466066</v>
          </cell>
          <cell r="G31">
            <v>95.835897435897436</v>
          </cell>
          <cell r="H31">
            <v>0.53103103246922978</v>
          </cell>
        </row>
        <row r="32">
          <cell r="E32">
            <v>94.242500000000007</v>
          </cell>
          <cell r="F32">
            <v>0.3153564534232326</v>
          </cell>
          <cell r="G32">
            <v>91.542500000000004</v>
          </cell>
          <cell r="H32">
            <v>0.3465035272905595</v>
          </cell>
        </row>
        <row r="33">
          <cell r="E33">
            <v>92.473170731707313</v>
          </cell>
          <cell r="F33">
            <v>0.24209010178556395</v>
          </cell>
          <cell r="G33">
            <v>89.77317073170731</v>
          </cell>
          <cell r="H33">
            <v>0.2777446839401933</v>
          </cell>
        </row>
        <row r="34">
          <cell r="E34">
            <v>92.345238095238102</v>
          </cell>
          <cell r="F34">
            <v>0.23717454493285053</v>
          </cell>
          <cell r="G34">
            <v>89.645238095238099</v>
          </cell>
          <cell r="H34">
            <v>0.27304217772523509</v>
          </cell>
        </row>
        <row r="35">
          <cell r="E35">
            <v>99.251162790697663</v>
          </cell>
          <cell r="F35">
            <v>0.55522087696850486</v>
          </cell>
          <cell r="G35">
            <v>96.55116279069766</v>
          </cell>
          <cell r="H35">
            <v>0.5622207288022798</v>
          </cell>
        </row>
        <row r="36">
          <cell r="E36">
            <v>97.611363636363635</v>
          </cell>
          <cell r="F36">
            <v>0.47449110361172736</v>
          </cell>
          <cell r="G36">
            <v>94.911363636363632</v>
          </cell>
          <cell r="H36">
            <v>0.49045996344156412</v>
          </cell>
        </row>
        <row r="37">
          <cell r="E37">
            <v>106.49777777777778</v>
          </cell>
          <cell r="F37">
            <v>0.8497336241884903</v>
          </cell>
          <cell r="G37">
            <v>103.79777777777778</v>
          </cell>
          <cell r="H37">
            <v>0.83004596036166456</v>
          </cell>
        </row>
        <row r="38">
          <cell r="E38">
            <v>104.18260869565216</v>
          </cell>
          <cell r="F38">
            <v>0.77304069251168162</v>
          </cell>
          <cell r="G38">
            <v>101.48260869565216</v>
          </cell>
          <cell r="H38">
            <v>0.7578742859480645</v>
          </cell>
        </row>
        <row r="39">
          <cell r="E39">
            <v>102.33829787234043</v>
          </cell>
          <cell r="F39">
            <v>0.69872996256302133</v>
          </cell>
          <cell r="G39">
            <v>99.638297872340431</v>
          </cell>
          <cell r="H39">
            <v>0.69021145137881335</v>
          </cell>
        </row>
        <row r="40">
          <cell r="E40">
            <v>100.20625000000001</v>
          </cell>
          <cell r="F40">
            <v>0.60141463142080154</v>
          </cell>
          <cell r="G40">
            <v>97.506250000000009</v>
          </cell>
          <cell r="H40">
            <v>0.60324017832577881</v>
          </cell>
        </row>
        <row r="41">
          <cell r="E41">
            <v>99.971428571428575</v>
          </cell>
          <cell r="F41">
            <v>0.59016221852912043</v>
          </cell>
          <cell r="G41">
            <v>97.271428571428572</v>
          </cell>
          <cell r="H41">
            <v>0.59324198203220391</v>
          </cell>
        </row>
        <row r="42">
          <cell r="E42">
            <v>100.01400000000001</v>
          </cell>
          <cell r="F42">
            <v>0.59220801107780097</v>
          </cell>
          <cell r="G42">
            <v>97.314000000000007</v>
          </cell>
          <cell r="H42">
            <v>0.59505930575706723</v>
          </cell>
        </row>
        <row r="43">
          <cell r="E43">
            <v>105.18235294117646</v>
          </cell>
          <cell r="F43">
            <v>0.80855112333616275</v>
          </cell>
          <cell r="G43">
            <v>102.48235294117646</v>
          </cell>
          <cell r="H43">
            <v>0.79089715521321813</v>
          </cell>
        </row>
        <row r="44">
          <cell r="E44">
            <v>103.94807692307693</v>
          </cell>
          <cell r="F44">
            <v>0.76420235077272303</v>
          </cell>
          <cell r="G44">
            <v>101.24807692307692</v>
          </cell>
          <cell r="H44">
            <v>0.74973708263532346</v>
          </cell>
        </row>
        <row r="45">
          <cell r="E45">
            <v>101.98679245283017</v>
          </cell>
          <cell r="F45">
            <v>0.68341468943623096</v>
          </cell>
          <cell r="G45">
            <v>99.28679245283017</v>
          </cell>
          <cell r="H45">
            <v>0.67643550049295986</v>
          </cell>
        </row>
        <row r="46">
          <cell r="E46">
            <v>102.49629629629631</v>
          </cell>
          <cell r="F46">
            <v>0.70550358539757452</v>
          </cell>
          <cell r="G46">
            <v>99.796296296296305</v>
          </cell>
          <cell r="H46">
            <v>0.69631914862607247</v>
          </cell>
        </row>
        <row r="47">
          <cell r="E47">
            <v>99.427272727272737</v>
          </cell>
          <cell r="F47">
            <v>0.5638148903257586</v>
          </cell>
          <cell r="G47">
            <v>96.727272727272734</v>
          </cell>
          <cell r="H47">
            <v>0.5698487367151529</v>
          </cell>
        </row>
        <row r="48">
          <cell r="E48">
            <v>96.892857142857153</v>
          </cell>
          <cell r="F48">
            <v>0.43925181652158979</v>
          </cell>
          <cell r="G48">
            <v>94.19285714285715</v>
          </cell>
          <cell r="H48">
            <v>0.45897651660900446</v>
          </cell>
        </row>
        <row r="49">
          <cell r="E49">
            <v>95.63333333333334</v>
          </cell>
          <cell r="F49">
            <v>0.37878501281359633</v>
          </cell>
          <cell r="G49">
            <v>92.933333333333337</v>
          </cell>
          <cell r="H49">
            <v>0.40451893582253934</v>
          </cell>
        </row>
        <row r="50">
          <cell r="E50">
            <v>93.748275862068965</v>
          </cell>
          <cell r="F50">
            <v>0.29395723485280323</v>
          </cell>
          <cell r="G50">
            <v>91.048275862068962</v>
          </cell>
          <cell r="H50">
            <v>0.32664935013570295</v>
          </cell>
        </row>
        <row r="51">
          <cell r="E51">
            <v>95.671186440677971</v>
          </cell>
          <cell r="F51">
            <v>0.38056745193544889</v>
          </cell>
          <cell r="G51">
            <v>92.971186440677968</v>
          </cell>
          <cell r="H51">
            <v>0.40613431995936888</v>
          </cell>
        </row>
        <row r="52">
          <cell r="E52">
            <v>99.464999999999989</v>
          </cell>
          <cell r="F52">
            <v>0.56565217899379427</v>
          </cell>
          <cell r="G52">
            <v>96.764999999999986</v>
          </cell>
          <cell r="H52">
            <v>0.57147956734253036</v>
          </cell>
        </row>
        <row r="53">
          <cell r="E53">
            <v>97.834426229508182</v>
          </cell>
          <cell r="F53">
            <v>0.48548512361705998</v>
          </cell>
          <cell r="G53">
            <v>95.134426229508179</v>
          </cell>
          <cell r="H53">
            <v>0.50025543501317837</v>
          </cell>
        </row>
        <row r="54">
          <cell r="E54">
            <v>96.977419354838716</v>
          </cell>
          <cell r="F54">
            <v>0.44337974199286723</v>
          </cell>
          <cell r="G54">
            <v>94.277419354838713</v>
          </cell>
          <cell r="H54">
            <v>0.46267235486280461</v>
          </cell>
        </row>
        <row r="55">
          <cell r="E55">
            <v>96.600000000000009</v>
          </cell>
          <cell r="F55">
            <v>0.42500968058365407</v>
          </cell>
          <cell r="G55">
            <v>93.9</v>
          </cell>
          <cell r="H55">
            <v>0.44620641518312881</v>
          </cell>
        </row>
        <row r="56">
          <cell r="E56">
            <v>93.946874999999991</v>
          </cell>
          <cell r="F56">
            <v>0.30247568601349445</v>
          </cell>
          <cell r="G56">
            <v>91.246874999999989</v>
          </cell>
          <cell r="H56">
            <v>0.33457258947476221</v>
          </cell>
        </row>
        <row r="57">
          <cell r="E57">
            <v>92.615384615384613</v>
          </cell>
          <cell r="F57">
            <v>0.24761858752016741</v>
          </cell>
          <cell r="G57">
            <v>89.91538461538461</v>
          </cell>
          <cell r="H57">
            <v>0.28301812469339938</v>
          </cell>
        </row>
        <row r="58">
          <cell r="E58">
            <v>99.596969696969708</v>
          </cell>
          <cell r="F58">
            <v>0.57206759845292221</v>
          </cell>
          <cell r="G58">
            <v>96.896969696969705</v>
          </cell>
          <cell r="H58">
            <v>0.57717442673571273</v>
          </cell>
        </row>
        <row r="59">
          <cell r="E59">
            <v>98.110447761194024</v>
          </cell>
          <cell r="F59">
            <v>0.49910368740729832</v>
          </cell>
          <cell r="G59">
            <v>95.410447761194021</v>
          </cell>
          <cell r="H59">
            <v>0.51237566170044779</v>
          </cell>
        </row>
        <row r="60">
          <cell r="E60">
            <v>96.026470588235298</v>
          </cell>
          <cell r="F60">
            <v>0.39741605006231628</v>
          </cell>
          <cell r="G60">
            <v>93.326470588235296</v>
          </cell>
          <cell r="H60">
            <v>0.42137042382491346</v>
          </cell>
        </row>
        <row r="61">
          <cell r="E61">
            <v>104.50144927536232</v>
          </cell>
          <cell r="F61">
            <v>0.78475097548184591</v>
          </cell>
          <cell r="G61">
            <v>101.80144927536232</v>
          </cell>
          <cell r="H61">
            <v>0.76870255528803022</v>
          </cell>
        </row>
        <row r="62">
          <cell r="E62">
            <v>99.537142857142854</v>
          </cell>
          <cell r="F62">
            <v>0.56916150139775534</v>
          </cell>
          <cell r="G62">
            <v>96.837142857142851</v>
          </cell>
          <cell r="H62">
            <v>0.57459465570025825</v>
          </cell>
        </row>
        <row r="63">
          <cell r="E63">
            <v>100.57323943661973</v>
          </cell>
          <cell r="F63">
            <v>0.61882951847134104</v>
          </cell>
          <cell r="G63">
            <v>97.873239436619727</v>
          </cell>
          <cell r="H63">
            <v>0.61872848232732724</v>
          </cell>
        </row>
        <row r="64">
          <cell r="E64">
            <v>101.23472222222223</v>
          </cell>
          <cell r="F64">
            <v>0.64959806887688987</v>
          </cell>
          <cell r="G64">
            <v>98.534722222222229</v>
          </cell>
          <cell r="H64">
            <v>0.64615581300393876</v>
          </cell>
        </row>
        <row r="65">
          <cell r="E65">
            <v>99.847945205479448</v>
          </cell>
          <cell r="F65">
            <v>0.58421445140848483</v>
          </cell>
          <cell r="G65">
            <v>97.147945205479445</v>
          </cell>
          <cell r="H65">
            <v>0.58795938757296407</v>
          </cell>
        </row>
        <row r="66">
          <cell r="E66">
            <v>98.49864864864864</v>
          </cell>
          <cell r="F66">
            <v>0.51825517174955216</v>
          </cell>
          <cell r="G66">
            <v>95.798648648648637</v>
          </cell>
          <cell r="H66">
            <v>0.52939984932672779</v>
          </cell>
        </row>
        <row r="67">
          <cell r="E67">
            <v>102.416</v>
          </cell>
          <cell r="F67">
            <v>0.70206994247551469</v>
          </cell>
          <cell r="G67">
            <v>99.715999999999994</v>
          </cell>
          <cell r="H67">
            <v>0.69322186457212109</v>
          </cell>
        </row>
        <row r="68">
          <cell r="E68">
            <v>100.1921052631579</v>
          </cell>
          <cell r="F68">
            <v>0.60073910977837408</v>
          </cell>
          <cell r="G68">
            <v>97.492105263157896</v>
          </cell>
          <cell r="H68">
            <v>0.60263977166133098</v>
          </cell>
        </row>
        <row r="69">
          <cell r="E69">
            <v>103.60000000000001</v>
          </cell>
          <cell r="F69">
            <v>0.75074234163995068</v>
          </cell>
          <cell r="G69">
            <v>100.9</v>
          </cell>
          <cell r="H69">
            <v>0.7373981232448491</v>
          </cell>
        </row>
        <row r="70">
          <cell r="E70">
            <v>102.27179487179487</v>
          </cell>
          <cell r="F70">
            <v>0.69585805125561162</v>
          </cell>
          <cell r="G70">
            <v>99.571794871794864</v>
          </cell>
          <cell r="H70">
            <v>0.68762474514306782</v>
          </cell>
        </row>
        <row r="71">
          <cell r="E71">
            <v>101.83924050632911</v>
          </cell>
          <cell r="F71">
            <v>0.67688877664910563</v>
          </cell>
          <cell r="G71">
            <v>99.139240506329102</v>
          </cell>
          <cell r="H71">
            <v>0.67057844272732858</v>
          </cell>
        </row>
        <row r="72">
          <cell r="E72">
            <v>100.56625</v>
          </cell>
          <cell r="F72">
            <v>0.6184999610353441</v>
          </cell>
          <cell r="G72">
            <v>97.866249999999994</v>
          </cell>
          <cell r="H72">
            <v>0.6184351850223071</v>
          </cell>
        </row>
        <row r="73">
          <cell r="E73">
            <v>94.044444444444437</v>
          </cell>
          <cell r="F73">
            <v>0.30670084704634581</v>
          </cell>
          <cell r="G73">
            <v>91.344444444444434</v>
          </cell>
          <cell r="H73">
            <v>0.33849262104186117</v>
          </cell>
        </row>
        <row r="74">
          <cell r="E74">
            <v>93.901219512195127</v>
          </cell>
          <cell r="F74">
            <v>0.30050761867829645</v>
          </cell>
          <cell r="G74">
            <v>91.201219512195124</v>
          </cell>
          <cell r="H74">
            <v>0.33274443911047213</v>
          </cell>
        </row>
        <row r="75">
          <cell r="E75">
            <v>98.42891566265061</v>
          </cell>
          <cell r="F75">
            <v>0.51481678989823709</v>
          </cell>
          <cell r="G75">
            <v>95.728915662650607</v>
          </cell>
          <cell r="H75">
            <v>0.52634482664365079</v>
          </cell>
        </row>
        <row r="76">
          <cell r="E76">
            <v>96.267857142857139</v>
          </cell>
          <cell r="F76">
            <v>0.40897563719981578</v>
          </cell>
          <cell r="G76">
            <v>93.567857142857136</v>
          </cell>
          <cell r="H76">
            <v>0.43179118808790318</v>
          </cell>
        </row>
        <row r="77">
          <cell r="E77">
            <v>95.135294117647049</v>
          </cell>
          <cell r="F77">
            <v>0.35558607608775633</v>
          </cell>
          <cell r="G77">
            <v>92.435294117647047</v>
          </cell>
          <cell r="H77">
            <v>0.38342636209348646</v>
          </cell>
        </row>
        <row r="78">
          <cell r="E78">
            <v>87.56704545454545</v>
          </cell>
          <cell r="F78">
            <v>9.5691668113539172E-2</v>
          </cell>
          <cell r="G78">
            <v>84.867045454545448</v>
          </cell>
          <cell r="H78">
            <v>0.12931267271490926</v>
          </cell>
        </row>
        <row r="79">
          <cell r="E79">
            <v>91.393258426966298</v>
          </cell>
          <cell r="F79">
            <v>0.20237060978424082</v>
          </cell>
          <cell r="G79">
            <v>88.693258426966295</v>
          </cell>
          <cell r="H79">
            <v>0.23933701269910868</v>
          </cell>
        </row>
        <row r="80">
          <cell r="E80">
            <v>107.47222222222221</v>
          </cell>
          <cell r="F80">
            <v>0.87612533594005337</v>
          </cell>
          <cell r="G80">
            <v>104.77222222222221</v>
          </cell>
          <cell r="H80">
            <v>0.85579560855952719</v>
          </cell>
        </row>
        <row r="81">
          <cell r="E81">
            <v>104.09230769230768</v>
          </cell>
          <cell r="F81">
            <v>0.76966000403033186</v>
          </cell>
          <cell r="G81">
            <v>101.39230769230768</v>
          </cell>
          <cell r="H81">
            <v>0.75475833462162978</v>
          </cell>
        </row>
        <row r="82">
          <cell r="E82">
            <v>101.10652173913044</v>
          </cell>
          <cell r="F82">
            <v>0.6437038424853414</v>
          </cell>
          <cell r="G82">
            <v>98.40652173913044</v>
          </cell>
          <cell r="H82">
            <v>0.64089402263714423</v>
          </cell>
        </row>
        <row r="83">
          <cell r="E83">
            <v>100.01935483870967</v>
          </cell>
          <cell r="F83">
            <v>0.59246516399604254</v>
          </cell>
          <cell r="G83">
            <v>97.319354838709671</v>
          </cell>
          <cell r="H83">
            <v>0.59528775324476768</v>
          </cell>
        </row>
        <row r="84">
          <cell r="E84">
            <v>98.955319148936155</v>
          </cell>
          <cell r="F84">
            <v>0.54072740573177369</v>
          </cell>
          <cell r="G84">
            <v>96.255319148936152</v>
          </cell>
          <cell r="H84">
            <v>0.54935581429862834</v>
          </cell>
        </row>
        <row r="85">
          <cell r="E85">
            <v>97.913684210526313</v>
          </cell>
          <cell r="F85">
            <v>0.48939458054264212</v>
          </cell>
          <cell r="G85">
            <v>95.21368421052631</v>
          </cell>
          <cell r="H85">
            <v>0.50373620330353919</v>
          </cell>
        </row>
        <row r="86">
          <cell r="E86">
            <v>96.893749999999983</v>
          </cell>
          <cell r="F86">
            <v>0.4392953678892777</v>
          </cell>
          <cell r="G86">
            <v>94.19374999999998</v>
          </cell>
          <cell r="H86">
            <v>0.45901552147778801</v>
          </cell>
        </row>
        <row r="87">
          <cell r="E87">
            <v>96.234020618556698</v>
          </cell>
          <cell r="F87">
            <v>0.40735023588625952</v>
          </cell>
          <cell r="G87">
            <v>93.534020618556696</v>
          </cell>
          <cell r="H87">
            <v>0.43032741294469951</v>
          </cell>
        </row>
        <row r="88">
          <cell r="E88">
            <v>95.252040816326527</v>
          </cell>
          <cell r="F88">
            <v>0.36098005030592728</v>
          </cell>
          <cell r="G88">
            <v>92.552040816326524</v>
          </cell>
          <cell r="H88">
            <v>0.3883423423350042</v>
          </cell>
        </row>
        <row r="89">
          <cell r="E89">
            <v>94.289898989898987</v>
          </cell>
          <cell r="F89">
            <v>0.3174432859364465</v>
          </cell>
          <cell r="G89">
            <v>91.589898989898984</v>
          </cell>
          <cell r="H89">
            <v>0.34843110177150394</v>
          </cell>
        </row>
        <row r="90">
          <cell r="E90">
            <v>107.10599999999999</v>
          </cell>
          <cell r="F90">
            <v>0.86661476339238352</v>
          </cell>
          <cell r="G90">
            <v>104.40599999999999</v>
          </cell>
          <cell r="H90">
            <v>0.84644458146597834</v>
          </cell>
        </row>
        <row r="91">
          <cell r="E91">
            <v>106.04554455445545</v>
          </cell>
          <cell r="F91">
            <v>0.8362962089569087</v>
          </cell>
          <cell r="G91">
            <v>103.34554455445544</v>
          </cell>
          <cell r="H91">
            <v>0.81715145262164468</v>
          </cell>
        </row>
        <row r="92">
          <cell r="E92">
            <v>106.07941176470588</v>
          </cell>
          <cell r="F92">
            <v>0.8373287486989871</v>
          </cell>
          <cell r="G92">
            <v>103.37941176470588</v>
          </cell>
          <cell r="H92">
            <v>0.81813775035005865</v>
          </cell>
        </row>
        <row r="93">
          <cell r="E93">
            <v>105.04951456310681</v>
          </cell>
          <cell r="F93">
            <v>0.80403900296895647</v>
          </cell>
          <cell r="G93">
            <v>102.34951456310681</v>
          </cell>
          <cell r="H93">
            <v>0.78666840254837456</v>
          </cell>
        </row>
        <row r="94">
          <cell r="E94">
            <v>104.03942307692307</v>
          </cell>
          <cell r="F94">
            <v>0.76766710867359433</v>
          </cell>
          <cell r="G94">
            <v>101.33942307692307</v>
          </cell>
          <cell r="H94">
            <v>0.75292352195459777</v>
          </cell>
        </row>
        <row r="95">
          <cell r="E95">
            <v>103.04857142857142</v>
          </cell>
          <cell r="F95">
            <v>0.72860992031387184</v>
          </cell>
          <cell r="G95">
            <v>100.34857142857142</v>
          </cell>
          <cell r="H95">
            <v>0.71723273552387878</v>
          </cell>
        </row>
        <row r="96">
          <cell r="E96">
            <v>99.527358490566044</v>
          </cell>
          <cell r="F96">
            <v>0.56868586355340789</v>
          </cell>
          <cell r="G96">
            <v>96.827358490566041</v>
          </cell>
          <cell r="H96">
            <v>0.57417244054232874</v>
          </cell>
        </row>
        <row r="97">
          <cell r="E97">
            <v>98.597196261682242</v>
          </cell>
          <cell r="F97">
            <v>0.52311196560133466</v>
          </cell>
          <cell r="G97">
            <v>95.89719626168224</v>
          </cell>
          <cell r="H97">
            <v>0.53371425841090459</v>
          </cell>
        </row>
        <row r="98">
          <cell r="E98">
            <v>107.67870370370372</v>
          </cell>
          <cell r="F98">
            <v>0.88127325474825624</v>
          </cell>
          <cell r="G98">
            <v>104.97870370370372</v>
          </cell>
          <cell r="H98">
            <v>0.86089503058819261</v>
          </cell>
        </row>
        <row r="99">
          <cell r="E99">
            <v>104.82660550458715</v>
          </cell>
          <cell r="F99">
            <v>0.79632398924089276</v>
          </cell>
          <cell r="G99">
            <v>102.12660550458715</v>
          </cell>
          <cell r="H99">
            <v>0.77946143619254193</v>
          </cell>
        </row>
        <row r="100">
          <cell r="E100">
            <v>103.87363636363635</v>
          </cell>
          <cell r="F100">
            <v>0.761357884325637</v>
          </cell>
          <cell r="G100">
            <v>101.17363636363635</v>
          </cell>
          <cell r="H100">
            <v>0.74712433806207512</v>
          </cell>
        </row>
        <row r="101">
          <cell r="E101">
            <v>100.71621621621622</v>
          </cell>
          <cell r="F101">
            <v>0.62555176143706714</v>
          </cell>
          <cell r="G101">
            <v>98.016216216216222</v>
          </cell>
          <cell r="H101">
            <v>0.62471302270910856</v>
          </cell>
        </row>
        <row r="102">
          <cell r="E102">
            <v>94.804464285714289</v>
          </cell>
          <cell r="F102">
            <v>0.34046038844430271</v>
          </cell>
          <cell r="G102">
            <v>92.104464285714286</v>
          </cell>
          <cell r="H102">
            <v>0.36959974246357369</v>
          </cell>
        </row>
        <row r="103">
          <cell r="E103">
            <v>93.965486725663709</v>
          </cell>
          <cell r="F103">
            <v>0.30327963487159348</v>
          </cell>
          <cell r="G103">
            <v>91.265486725663706</v>
          </cell>
          <cell r="H103">
            <v>0.33531897552027329</v>
          </cell>
        </row>
        <row r="104">
          <cell r="E104">
            <v>93.14122807017543</v>
          </cell>
          <cell r="F104">
            <v>0.26863241229704371</v>
          </cell>
          <cell r="G104">
            <v>90.441228070175427</v>
          </cell>
          <cell r="H104">
            <v>0.30292326488314369</v>
          </cell>
        </row>
        <row r="105">
          <cell r="E105">
            <v>106.95913043478259</v>
          </cell>
          <cell r="F105">
            <v>0.86266306354554112</v>
          </cell>
          <cell r="G105">
            <v>104.25913043478259</v>
          </cell>
          <cell r="H105">
            <v>0.84258407126863533</v>
          </cell>
        </row>
        <row r="106">
          <cell r="E106">
            <v>106.03706896551724</v>
          </cell>
          <cell r="F106">
            <v>0.83603714198057111</v>
          </cell>
          <cell r="G106">
            <v>103.33706896551723</v>
          </cell>
          <cell r="H106">
            <v>0.8169041009586343</v>
          </cell>
        </row>
        <row r="107">
          <cell r="E107">
            <v>105.13076923076923</v>
          </cell>
          <cell r="F107">
            <v>0.80680659236139296</v>
          </cell>
          <cell r="G107">
            <v>102.43076923076923</v>
          </cell>
          <cell r="H107">
            <v>0.78926094194133023</v>
          </cell>
        </row>
        <row r="108">
          <cell r="E108">
            <v>104.23983050847458</v>
          </cell>
          <cell r="F108">
            <v>0.77516839638484047</v>
          </cell>
          <cell r="G108">
            <v>101.53983050847458</v>
          </cell>
          <cell r="H108">
            <v>0.75983763159006745</v>
          </cell>
        </row>
        <row r="109">
          <cell r="E109">
            <v>103.36386554621848</v>
          </cell>
          <cell r="F109">
            <v>0.74138367982792985</v>
          </cell>
          <cell r="G109">
            <v>100.66386554621847</v>
          </cell>
          <cell r="H109">
            <v>0.72885363180966634</v>
          </cell>
        </row>
        <row r="110">
          <cell r="E110">
            <v>102.50250000000001</v>
          </cell>
          <cell r="F110">
            <v>0.70576810743025953</v>
          </cell>
          <cell r="G110">
            <v>99.802500000000009</v>
          </cell>
          <cell r="H110">
            <v>0.69655786341490988</v>
          </cell>
        </row>
        <row r="111">
          <cell r="E111">
            <v>101.65537190082645</v>
          </cell>
          <cell r="F111">
            <v>0.66868001697095936</v>
          </cell>
          <cell r="G111">
            <v>98.955371900826449</v>
          </cell>
          <cell r="H111">
            <v>0.66322094940187881</v>
          </cell>
        </row>
        <row r="112">
          <cell r="E112">
            <v>100.82213114754097</v>
          </cell>
          <cell r="F112">
            <v>0.63050712855279401</v>
          </cell>
          <cell r="G112">
            <v>98.122131147540969</v>
          </cell>
          <cell r="H112">
            <v>0.62912709151245294</v>
          </cell>
        </row>
        <row r="113">
          <cell r="E113">
            <v>100.00243902439023</v>
          </cell>
          <cell r="F113">
            <v>0.59165268839942442</v>
          </cell>
          <cell r="G113">
            <v>97.302439024390225</v>
          </cell>
          <cell r="H113">
            <v>0.59456598241085168</v>
          </cell>
        </row>
        <row r="114">
          <cell r="E114">
            <v>99.19596774193549</v>
          </cell>
          <cell r="F114">
            <v>0.55252185835382539</v>
          </cell>
          <cell r="G114">
            <v>96.495967741935488</v>
          </cell>
          <cell r="H114">
            <v>0.55982511033756666</v>
          </cell>
        </row>
        <row r="115">
          <cell r="E115">
            <v>98.4024</v>
          </cell>
          <cell r="F115">
            <v>0.51350905721328766</v>
          </cell>
          <cell r="G115">
            <v>95.702399999999997</v>
          </cell>
          <cell r="H115">
            <v>0.52518275112111856</v>
          </cell>
        </row>
        <row r="116">
          <cell r="E116">
            <v>97.621428571428567</v>
          </cell>
          <cell r="F116">
            <v>0.4749868158364462</v>
          </cell>
          <cell r="G116">
            <v>94.921428571428564</v>
          </cell>
          <cell r="H116">
            <v>0.49090187093406074</v>
          </cell>
        </row>
        <row r="117">
          <cell r="E117">
            <v>96.852755905511813</v>
          </cell>
          <cell r="F117">
            <v>0.43729654312212396</v>
          </cell>
          <cell r="G117">
            <v>94.15275590551181</v>
          </cell>
          <cell r="H117">
            <v>0.45722508870820722</v>
          </cell>
        </row>
        <row r="118">
          <cell r="E118">
            <v>96.096093749999994</v>
          </cell>
          <cell r="F118">
            <v>0.40074143159866144</v>
          </cell>
          <cell r="G118">
            <v>93.396093749999991</v>
          </cell>
          <cell r="H118">
            <v>0.42437077523772204</v>
          </cell>
        </row>
        <row r="119">
          <cell r="E119">
            <v>95.351162790697671</v>
          </cell>
          <cell r="F119">
            <v>0.36558157368436173</v>
          </cell>
          <cell r="G119">
            <v>92.651162790697668</v>
          </cell>
          <cell r="H119">
            <v>0.39253030101058423</v>
          </cell>
        </row>
        <row r="120">
          <cell r="E120">
            <v>98.830769230769221</v>
          </cell>
          <cell r="F120">
            <v>0.5346083006397907</v>
          </cell>
          <cell r="G120">
            <v>96.130769230769218</v>
          </cell>
          <cell r="H120">
            <v>0.54392334337319581</v>
          </cell>
        </row>
        <row r="121">
          <cell r="E121">
            <v>98.07633587786259</v>
          </cell>
          <cell r="F121">
            <v>0.49742027030203639</v>
          </cell>
          <cell r="G121">
            <v>95.376335877862587</v>
          </cell>
          <cell r="H121">
            <v>0.51087818571220645</v>
          </cell>
        </row>
        <row r="122">
          <cell r="E122">
            <v>88.756060606060601</v>
          </cell>
          <cell r="F122">
            <v>0.12314394658072762</v>
          </cell>
          <cell r="G122">
            <v>86.056060606060598</v>
          </cell>
          <cell r="H122">
            <v>0.1589571239249383</v>
          </cell>
        </row>
        <row r="123">
          <cell r="E123">
            <v>103.98721804511277</v>
          </cell>
          <cell r="F123">
            <v>0.76569045023411286</v>
          </cell>
          <cell r="G123">
            <v>101.28721804511277</v>
          </cell>
          <cell r="H123">
            <v>0.75110510953713994</v>
          </cell>
        </row>
        <row r="124">
          <cell r="E124">
            <v>113.71940298507461</v>
          </cell>
          <cell r="F124">
            <v>0.97311151208322655</v>
          </cell>
          <cell r="G124">
            <v>111.01940298507461</v>
          </cell>
          <cell r="H124">
            <v>0.95988393631807489</v>
          </cell>
        </row>
        <row r="125">
          <cell r="E125">
            <v>112.87703703703701</v>
          </cell>
          <cell r="F125">
            <v>0.96595611071387621</v>
          </cell>
          <cell r="G125">
            <v>110.17703703703701</v>
          </cell>
          <cell r="H125">
            <v>0.95120070330375439</v>
          </cell>
        </row>
        <row r="126">
          <cell r="E126">
            <v>112.04705882352941</v>
          </cell>
          <cell r="F126">
            <v>0.95744300934956028</v>
          </cell>
          <cell r="G126">
            <v>109.34705882352941</v>
          </cell>
          <cell r="H126">
            <v>0.94123673486417969</v>
          </cell>
        </row>
        <row r="127">
          <cell r="E127">
            <v>111.22919708029198</v>
          </cell>
          <cell r="F127">
            <v>0.94744640782055445</v>
          </cell>
          <cell r="G127">
            <v>108.52919708029198</v>
          </cell>
          <cell r="H127">
            <v>0.92992142037316772</v>
          </cell>
        </row>
        <row r="128">
          <cell r="E128">
            <v>105.60289855072462</v>
          </cell>
          <cell r="F128">
            <v>0.82241099214009317</v>
          </cell>
          <cell r="G128">
            <v>102.90289855072461</v>
          </cell>
          <cell r="H128">
            <v>0.80395518368223773</v>
          </cell>
        </row>
        <row r="129">
          <cell r="E129">
            <v>98.916546762589931</v>
          </cell>
          <cell r="F129">
            <v>0.53882349385035244</v>
          </cell>
          <cell r="G129">
            <v>96.216546762589928</v>
          </cell>
          <cell r="H129">
            <v>0.54766562863815604</v>
          </cell>
        </row>
        <row r="130">
          <cell r="E130">
            <v>98.210000000000008</v>
          </cell>
          <cell r="F130">
            <v>0.50401655939026035</v>
          </cell>
          <cell r="G130">
            <v>95.51</v>
          </cell>
          <cell r="H130">
            <v>0.51674482619739304</v>
          </cell>
        </row>
        <row r="131">
          <cell r="E131">
            <v>97.513475177304969</v>
          </cell>
          <cell r="F131">
            <v>0.46967213485511194</v>
          </cell>
          <cell r="G131">
            <v>94.813475177304966</v>
          </cell>
          <cell r="H131">
            <v>0.48616280023431802</v>
          </cell>
        </row>
        <row r="132">
          <cell r="E132">
            <v>96.82676056338029</v>
          </cell>
          <cell r="F132">
            <v>0.43602986559458679</v>
          </cell>
          <cell r="G132">
            <v>94.126760563380287</v>
          </cell>
          <cell r="H132">
            <v>0.45609017953254827</v>
          </cell>
        </row>
        <row r="133">
          <cell r="E133">
            <v>96.149650349650358</v>
          </cell>
          <cell r="F133">
            <v>0.40330435024841688</v>
          </cell>
          <cell r="G133">
            <v>93.449650349650355</v>
          </cell>
          <cell r="H133">
            <v>0.42668174731299019</v>
          </cell>
        </row>
        <row r="134">
          <cell r="E134">
            <v>95.481944444444451</v>
          </cell>
          <cell r="F134">
            <v>0.37168245341068695</v>
          </cell>
          <cell r="G134">
            <v>92.781944444444449</v>
          </cell>
          <cell r="H134">
            <v>0.3980749217554117</v>
          </cell>
        </row>
        <row r="135">
          <cell r="E135">
            <v>94.823448275862077</v>
          </cell>
          <cell r="F135">
            <v>0.34132171851555537</v>
          </cell>
          <cell r="G135">
            <v>92.123448275862074</v>
          </cell>
          <cell r="H135">
            <v>0.37038880321474954</v>
          </cell>
        </row>
        <row r="136">
          <cell r="E136">
            <v>94.173972602739724</v>
          </cell>
          <cell r="F136">
            <v>0.31234980098397247</v>
          </cell>
          <cell r="G136">
            <v>91.473972602739721</v>
          </cell>
          <cell r="H136">
            <v>0.34372374837632225</v>
          </cell>
        </row>
        <row r="137">
          <cell r="E137">
            <v>93.533333333333331</v>
          </cell>
          <cell r="F137">
            <v>0.28486480861748237</v>
          </cell>
          <cell r="G137">
            <v>90.833333333333329</v>
          </cell>
          <cell r="H137">
            <v>0.31816141830628852</v>
          </cell>
        </row>
        <row r="138">
          <cell r="E138">
            <v>92.901351351351352</v>
          </cell>
          <cell r="F138">
            <v>0.25893641436787734</v>
          </cell>
          <cell r="G138">
            <v>90.201351351351349</v>
          </cell>
          <cell r="H138">
            <v>0.29376523838454149</v>
          </cell>
        </row>
        <row r="139">
          <cell r="E139">
            <v>92.277852348993292</v>
          </cell>
          <cell r="F139">
            <v>0.23460759515874924</v>
          </cell>
          <cell r="G139">
            <v>89.577852348993289</v>
          </cell>
          <cell r="H139">
            <v>0.27058120311971923</v>
          </cell>
        </row>
        <row r="140">
          <cell r="E140">
            <v>91.662666666666667</v>
          </cell>
          <cell r="F140">
            <v>0.21189684808205697</v>
          </cell>
          <cell r="G140">
            <v>88.962666666666664</v>
          </cell>
          <cell r="H140">
            <v>0.24863895735589248</v>
          </cell>
        </row>
        <row r="141">
          <cell r="E141">
            <v>91.055629139072849</v>
          </cell>
          <cell r="F141">
            <v>0.19080074042738915</v>
          </cell>
          <cell r="G141">
            <v>88.355629139072846</v>
          </cell>
          <cell r="H141">
            <v>0.22795308681627702</v>
          </cell>
        </row>
        <row r="142">
          <cell r="E142">
            <v>90.456578947368428</v>
          </cell>
          <cell r="F142">
            <v>0.171296660884629</v>
          </cell>
          <cell r="G142">
            <v>87.756578947368425</v>
          </cell>
          <cell r="H142">
            <v>0.20852455468391026</v>
          </cell>
        </row>
        <row r="143">
          <cell r="E143">
            <v>89.865359477124187</v>
          </cell>
          <cell r="F143">
            <v>0.15334565417425072</v>
          </cell>
          <cell r="G143">
            <v>87.165359477124184</v>
          </cell>
          <cell r="H143">
            <v>0.19034222639221271</v>
          </cell>
        </row>
        <row r="144">
          <cell r="E144">
            <v>87.36369426751591</v>
          </cell>
          <cell r="F144">
            <v>9.1487130917412965E-2</v>
          </cell>
          <cell r="G144">
            <v>84.663694267515908</v>
          </cell>
          <cell r="H144">
            <v>0.12465393565776392</v>
          </cell>
        </row>
        <row r="145">
          <cell r="E145">
            <v>109.95379746835442</v>
          </cell>
          <cell r="F145">
            <v>0.92824055621314594</v>
          </cell>
          <cell r="G145">
            <v>107.25379746835442</v>
          </cell>
          <cell r="H145">
            <v>0.90902965639826228</v>
          </cell>
        </row>
        <row r="146">
          <cell r="E146">
            <v>108.68176100628931</v>
          </cell>
          <cell r="F146">
            <v>0.90413135852763604</v>
          </cell>
          <cell r="G146">
            <v>105.9817610062893</v>
          </cell>
          <cell r="H146">
            <v>0.88391175839271197</v>
          </cell>
        </row>
        <row r="147">
          <cell r="E147">
            <v>95.776250000000005</v>
          </cell>
          <cell r="F147">
            <v>0.38552791125448904</v>
          </cell>
          <cell r="G147">
            <v>93.076250000000002</v>
          </cell>
          <cell r="H147">
            <v>0.41062621360038448</v>
          </cell>
        </row>
        <row r="148">
          <cell r="E148">
            <v>95.181366459627341</v>
          </cell>
          <cell r="F148">
            <v>0.35771134512972264</v>
          </cell>
          <cell r="G148">
            <v>92.481366459627338</v>
          </cell>
          <cell r="H148">
            <v>0.38536418810049372</v>
          </cell>
        </row>
        <row r="149">
          <cell r="E149">
            <v>92.737037037037027</v>
          </cell>
          <cell r="F149">
            <v>0.25240074789134848</v>
          </cell>
          <cell r="G149">
            <v>90.037037037037024</v>
          </cell>
          <cell r="H149">
            <v>0.2875669272297886</v>
          </cell>
        </row>
        <row r="150">
          <cell r="E150">
            <v>93.557055214723931</v>
          </cell>
          <cell r="F150">
            <v>0.28586166676356539</v>
          </cell>
          <cell r="G150">
            <v>90.857055214723928</v>
          </cell>
          <cell r="H150">
            <v>0.31909360983449403</v>
          </cell>
        </row>
        <row r="151">
          <cell r="E151">
            <v>105.32012195121952</v>
          </cell>
          <cell r="F151">
            <v>0.81316286421999884</v>
          </cell>
          <cell r="G151">
            <v>102.62012195121952</v>
          </cell>
          <cell r="H151">
            <v>0.79523029447511506</v>
          </cell>
        </row>
        <row r="152">
          <cell r="E152">
            <v>110.44787878787878</v>
          </cell>
          <cell r="F152">
            <v>0.93623704468893831</v>
          </cell>
          <cell r="G152">
            <v>107.74787878787878</v>
          </cell>
          <cell r="H152">
            <v>0.91761318875192666</v>
          </cell>
        </row>
        <row r="153">
          <cell r="E153">
            <v>109.78253012048194</v>
          </cell>
          <cell r="F153">
            <v>0.92529597333679026</v>
          </cell>
          <cell r="G153">
            <v>107.08253012048193</v>
          </cell>
          <cell r="H153">
            <v>0.90590449403727169</v>
          </cell>
        </row>
        <row r="154">
          <cell r="E154">
            <v>109.12514970059881</v>
          </cell>
          <cell r="F154">
            <v>0.91313336984905424</v>
          </cell>
          <cell r="G154">
            <v>106.42514970059881</v>
          </cell>
          <cell r="H154">
            <v>0.89317320456800731</v>
          </cell>
        </row>
        <row r="155">
          <cell r="E155">
            <v>97.585119047619045</v>
          </cell>
          <cell r="F155">
            <v>0.47319870832189981</v>
          </cell>
          <cell r="G155">
            <v>94.885119047619042</v>
          </cell>
          <cell r="H155">
            <v>0.48930773421713014</v>
          </cell>
        </row>
        <row r="156">
          <cell r="E156">
            <v>97.007692307692324</v>
          </cell>
          <cell r="F156">
            <v>0.44485904261661297</v>
          </cell>
          <cell r="G156">
            <v>94.307692307692321</v>
          </cell>
          <cell r="H156">
            <v>0.46399625152320306</v>
          </cell>
        </row>
        <row r="157">
          <cell r="E157">
            <v>96.437058823529426</v>
          </cell>
          <cell r="F157">
            <v>0.41712652387355437</v>
          </cell>
          <cell r="G157">
            <v>93.737058823529424</v>
          </cell>
          <cell r="H157">
            <v>0.43912455244444576</v>
          </cell>
        </row>
        <row r="158">
          <cell r="E158">
            <v>95.873099415204678</v>
          </cell>
          <cell r="F158">
            <v>0.39011721539067784</v>
          </cell>
          <cell r="G158">
            <v>93.173099415204675</v>
          </cell>
          <cell r="H158">
            <v>0.4147773432045444</v>
          </cell>
        </row>
        <row r="159">
          <cell r="E159">
            <v>95.315697674418615</v>
          </cell>
          <cell r="F159">
            <v>0.36393291872618949</v>
          </cell>
          <cell r="G159">
            <v>92.615697674418612</v>
          </cell>
          <cell r="H159">
            <v>0.391030422047215</v>
          </cell>
        </row>
        <row r="160">
          <cell r="E160">
            <v>94.764739884393066</v>
          </cell>
          <cell r="F160">
            <v>0.33866073160229138</v>
          </cell>
          <cell r="G160">
            <v>92.064739884393063</v>
          </cell>
          <cell r="H160">
            <v>0.36795039540003738</v>
          </cell>
        </row>
        <row r="161">
          <cell r="E161">
            <v>90.095402298850587</v>
          </cell>
          <cell r="F161">
            <v>0.16017660347871665</v>
          </cell>
          <cell r="G161">
            <v>87.395402298850584</v>
          </cell>
          <cell r="H161">
            <v>0.19729815285430891</v>
          </cell>
        </row>
        <row r="162">
          <cell r="E162">
            <v>89.580571428571432</v>
          </cell>
          <cell r="F162">
            <v>0.14516032447265143</v>
          </cell>
          <cell r="G162">
            <v>86.880571428571429</v>
          </cell>
          <cell r="H162">
            <v>0.18194259584658373</v>
          </cell>
        </row>
        <row r="163">
          <cell r="E163">
            <v>103.56420454545454</v>
          </cell>
          <cell r="F163">
            <v>0.74933534296998627</v>
          </cell>
          <cell r="G163">
            <v>100.86420454545454</v>
          </cell>
          <cell r="H163">
            <v>0.73611178490466989</v>
          </cell>
        </row>
        <row r="164">
          <cell r="E164">
            <v>106.10734463276836</v>
          </cell>
          <cell r="F164">
            <v>0.83817716784375862</v>
          </cell>
          <cell r="G164">
            <v>103.40734463276836</v>
          </cell>
          <cell r="H164">
            <v>0.81894871620055343</v>
          </cell>
        </row>
        <row r="165">
          <cell r="E165">
            <v>105.64662921348315</v>
          </cell>
          <cell r="F165">
            <v>0.82381495593999499</v>
          </cell>
          <cell r="G165">
            <v>102.94662921348315</v>
          </cell>
          <cell r="H165">
            <v>0.80528404320584368</v>
          </cell>
        </row>
        <row r="166">
          <cell r="E166">
            <v>106.9391061452514</v>
          </cell>
          <cell r="F166">
            <v>0.86211815612419174</v>
          </cell>
          <cell r="G166">
            <v>104.2391061452514</v>
          </cell>
          <cell r="H166">
            <v>0.84205282750404176</v>
          </cell>
        </row>
        <row r="167">
          <cell r="E167">
            <v>107.41777777777777</v>
          </cell>
          <cell r="F167">
            <v>0.87474229760069144</v>
          </cell>
          <cell r="G167">
            <v>104.71777777777777</v>
          </cell>
          <cell r="H167">
            <v>0.85443027151470996</v>
          </cell>
        </row>
        <row r="168">
          <cell r="E168">
            <v>107.61160220994475</v>
          </cell>
          <cell r="F168">
            <v>0.87961715097230742</v>
          </cell>
          <cell r="G168">
            <v>104.91160220994475</v>
          </cell>
          <cell r="H168">
            <v>0.85925148028705289</v>
          </cell>
        </row>
        <row r="169">
          <cell r="E169">
            <v>107.46923076923076</v>
          </cell>
          <cell r="F169">
            <v>0.87604962345186643</v>
          </cell>
          <cell r="G169">
            <v>104.76923076923076</v>
          </cell>
          <cell r="H169">
            <v>0.85572081493242402</v>
          </cell>
        </row>
        <row r="170">
          <cell r="E170">
            <v>106.88196721311476</v>
          </cell>
          <cell r="F170">
            <v>0.86055517209961629</v>
          </cell>
          <cell r="G170">
            <v>104.18196721311476</v>
          </cell>
          <cell r="H170">
            <v>0.84053046901669115</v>
          </cell>
        </row>
        <row r="171">
          <cell r="E171">
            <v>106.30108695652174</v>
          </cell>
          <cell r="F171">
            <v>0.84398229507022537</v>
          </cell>
          <cell r="G171">
            <v>103.60108695652174</v>
          </cell>
          <cell r="H171">
            <v>0.82451104627275673</v>
          </cell>
        </row>
        <row r="172">
          <cell r="E172">
            <v>105.72648648648648</v>
          </cell>
          <cell r="F172">
            <v>0.82636057290555132</v>
          </cell>
          <cell r="G172">
            <v>103.02648648648648</v>
          </cell>
          <cell r="H172">
            <v>0.80769651181417113</v>
          </cell>
        </row>
        <row r="173">
          <cell r="E173">
            <v>105.15806451612903</v>
          </cell>
          <cell r="F173">
            <v>0.80773090862441599</v>
          </cell>
          <cell r="G173">
            <v>102.45806451612903</v>
          </cell>
          <cell r="H173">
            <v>0.79012767049831711</v>
          </cell>
        </row>
        <row r="174">
          <cell r="E174">
            <v>97.41871657754011</v>
          </cell>
          <cell r="F174">
            <v>0.465011467040852</v>
          </cell>
          <cell r="G174">
            <v>94.718716577540107</v>
          </cell>
          <cell r="H174">
            <v>0.48200455823649702</v>
          </cell>
        </row>
        <row r="175">
          <cell r="E175">
            <v>100.21117021276595</v>
          </cell>
          <cell r="F175">
            <v>0.60164953890347739</v>
          </cell>
          <cell r="G175">
            <v>97.511170212765947</v>
          </cell>
          <cell r="H175">
            <v>0.60344897105932771</v>
          </cell>
        </row>
        <row r="176">
          <cell r="E176">
            <v>101.97566137566136</v>
          </cell>
          <cell r="F176">
            <v>0.68292433825611998</v>
          </cell>
          <cell r="G176">
            <v>99.275661375661358</v>
          </cell>
          <cell r="H176">
            <v>0.67599515150221912</v>
          </cell>
        </row>
        <row r="177">
          <cell r="E177">
            <v>101.83421052631579</v>
          </cell>
          <cell r="F177">
            <v>0.67666533368543536</v>
          </cell>
          <cell r="G177">
            <v>99.134210526315783</v>
          </cell>
          <cell r="H177">
            <v>0.6703780281474172</v>
          </cell>
        </row>
        <row r="178">
          <cell r="E178">
            <v>100.59162303664921</v>
          </cell>
          <cell r="F178">
            <v>0.61969590777766093</v>
          </cell>
          <cell r="G178">
            <v>97.891623036649207</v>
          </cell>
          <cell r="H178">
            <v>0.61949958632730784</v>
          </cell>
        </row>
        <row r="179">
          <cell r="E179">
            <v>97.668750000000003</v>
          </cell>
          <cell r="F179">
            <v>0.47731796920057484</v>
          </cell>
          <cell r="G179">
            <v>94.96875</v>
          </cell>
          <cell r="H179">
            <v>0.49297968961694405</v>
          </cell>
        </row>
        <row r="180">
          <cell r="E180">
            <v>96.547150259067351</v>
          </cell>
          <cell r="F180">
            <v>0.42244934186803862</v>
          </cell>
          <cell r="G180">
            <v>93.847150259067348</v>
          </cell>
          <cell r="H180">
            <v>0.44390742989591198</v>
          </cell>
        </row>
        <row r="181">
          <cell r="E181">
            <v>96.33453608247423</v>
          </cell>
          <cell r="F181">
            <v>0.41218324623664809</v>
          </cell>
          <cell r="G181">
            <v>93.634536082474227</v>
          </cell>
          <cell r="H181">
            <v>0.43467845722518372</v>
          </cell>
        </row>
        <row r="182">
          <cell r="E182">
            <v>98.18410256410256</v>
          </cell>
          <cell r="F182">
            <v>0.50273855749547547</v>
          </cell>
          <cell r="G182">
            <v>95.484102564102557</v>
          </cell>
          <cell r="H182">
            <v>0.51560840765690397</v>
          </cell>
        </row>
        <row r="183">
          <cell r="E183">
            <v>99.855612244897969</v>
          </cell>
          <cell r="F183">
            <v>0.58458432343675426</v>
          </cell>
          <cell r="G183">
            <v>97.155612244897966</v>
          </cell>
          <cell r="H183">
            <v>0.58828785711416987</v>
          </cell>
        </row>
        <row r="184">
          <cell r="E184">
            <v>97.070050761421328</v>
          </cell>
          <cell r="F184">
            <v>0.44790861354138439</v>
          </cell>
          <cell r="G184">
            <v>94.370050761421325</v>
          </cell>
          <cell r="H184">
            <v>0.46672455167969584</v>
          </cell>
        </row>
        <row r="185">
          <cell r="E185">
            <v>96.218181818181819</v>
          </cell>
          <cell r="F185">
            <v>0.406589935183714</v>
          </cell>
          <cell r="G185">
            <v>93.518181818181816</v>
          </cell>
          <cell r="H185">
            <v>0.42964255068267732</v>
          </cell>
        </row>
        <row r="186">
          <cell r="E186">
            <v>93.47638190954774</v>
          </cell>
          <cell r="F186">
            <v>0.28247834814322936</v>
          </cell>
          <cell r="G186">
            <v>90.776381909547737</v>
          </cell>
          <cell r="H186">
            <v>0.31592812111593305</v>
          </cell>
        </row>
        <row r="187">
          <cell r="E187">
            <v>95.421000000000006</v>
          </cell>
          <cell r="F187">
            <v>0.36883531645083312</v>
          </cell>
          <cell r="G187">
            <v>92.721000000000004</v>
          </cell>
          <cell r="H187">
            <v>0.39548848448061347</v>
          </cell>
        </row>
        <row r="188">
          <cell r="E188">
            <v>96.762189054726363</v>
          </cell>
          <cell r="F188">
            <v>0.43288634843237028</v>
          </cell>
          <cell r="G188">
            <v>94.06218905472636</v>
          </cell>
          <cell r="H188">
            <v>0.45327267465680277</v>
          </cell>
        </row>
        <row r="189">
          <cell r="E189">
            <v>95.800495049504946</v>
          </cell>
          <cell r="F189">
            <v>0.38667531148395407</v>
          </cell>
          <cell r="G189">
            <v>93.100495049504943</v>
          </cell>
          <cell r="H189">
            <v>0.41166447774311732</v>
          </cell>
        </row>
        <row r="190">
          <cell r="E190">
            <v>95.328571428571422</v>
          </cell>
          <cell r="F190">
            <v>0.36453108732202999</v>
          </cell>
          <cell r="G190">
            <v>92.628571428571419</v>
          </cell>
          <cell r="H190">
            <v>0.39157468852145533</v>
          </cell>
        </row>
        <row r="191">
          <cell r="E191">
            <v>94.217156862745099</v>
          </cell>
          <cell r="F191">
            <v>0.3142430790159767</v>
          </cell>
          <cell r="G191">
            <v>91.517156862745097</v>
          </cell>
          <cell r="H191">
            <v>0.34547452263274836</v>
          </cell>
        </row>
        <row r="192">
          <cell r="E192">
            <v>95.288780487804885</v>
          </cell>
          <cell r="F192">
            <v>0.3626833057173447</v>
          </cell>
          <cell r="G192">
            <v>92.588780487804883</v>
          </cell>
          <cell r="H192">
            <v>0.38989312889283756</v>
          </cell>
        </row>
        <row r="193">
          <cell r="E193">
            <v>94.448543689320402</v>
          </cell>
          <cell r="F193">
            <v>0.32446993493255005</v>
          </cell>
          <cell r="G193">
            <v>91.7485436893204</v>
          </cell>
          <cell r="H193">
            <v>0.35491098242772268</v>
          </cell>
        </row>
        <row r="194">
          <cell r="E194">
            <v>92.642512077294697</v>
          </cell>
          <cell r="F194">
            <v>0.24868075907821174</v>
          </cell>
          <cell r="G194">
            <v>89.942512077294694</v>
          </cell>
          <cell r="H194">
            <v>0.2840294713825976</v>
          </cell>
        </row>
        <row r="195">
          <cell r="E195">
            <v>93.208173076923075</v>
          </cell>
          <cell r="F195">
            <v>0.2713705814907057</v>
          </cell>
          <cell r="G195">
            <v>90.508173076923072</v>
          </cell>
          <cell r="H195">
            <v>0.30550172207994897</v>
          </cell>
        </row>
        <row r="196">
          <cell r="E196">
            <v>90.589473684210517</v>
          </cell>
          <cell r="F196">
            <v>0.17550960611342287</v>
          </cell>
          <cell r="G196">
            <v>87.889473684210515</v>
          </cell>
          <cell r="H196">
            <v>0.21274827638552965</v>
          </cell>
        </row>
        <row r="197">
          <cell r="E197">
            <v>90.158095238095243</v>
          </cell>
          <cell r="F197">
            <v>0.16207219852628138</v>
          </cell>
          <cell r="G197">
            <v>87.45809523809524</v>
          </cell>
          <cell r="H197">
            <v>0.19922016943458573</v>
          </cell>
        </row>
        <row r="198">
          <cell r="E198">
            <v>86</v>
          </cell>
          <cell r="F198">
            <v>6.6762389731645957E-2</v>
          </cell>
          <cell r="G198">
            <v>83.3</v>
          </cell>
          <cell r="H198">
            <v>9.6431761070433844E-2</v>
          </cell>
        </row>
        <row r="199">
          <cell r="E199">
            <v>83.8</v>
          </cell>
          <cell r="F199">
            <v>3.8156395293637235E-2</v>
          </cell>
          <cell r="G199">
            <v>81.099999999999994</v>
          </cell>
          <cell r="H199">
            <v>6.125274518025188E-2</v>
          </cell>
        </row>
        <row r="200">
          <cell r="G200">
            <v>117</v>
          </cell>
          <cell r="H200">
            <v>0.99197366618458072</v>
          </cell>
        </row>
        <row r="201">
          <cell r="G201">
            <v>106</v>
          </cell>
          <cell r="H201">
            <v>0.88430363180290605</v>
          </cell>
        </row>
        <row r="202">
          <cell r="G202">
            <v>78</v>
          </cell>
          <cell r="H202">
            <v>2.9674026817605746E-2</v>
          </cell>
        </row>
        <row r="203">
          <cell r="G203">
            <v>76.7</v>
          </cell>
          <cell r="H203">
            <v>2.1243569732229312E-2</v>
          </cell>
        </row>
        <row r="204">
          <cell r="G204">
            <v>81.8</v>
          </cell>
          <cell r="H204">
            <v>7.114962119828476E-2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D3B7-6892-8741-BC43-C1573925DF8F}">
  <dimension ref="A1:AE208"/>
  <sheetViews>
    <sheetView zoomScale="90" workbookViewId="0">
      <selection sqref="A1:XFD1048576"/>
    </sheetView>
  </sheetViews>
  <sheetFormatPr baseColWidth="10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12">
      <c r="A2">
        <f>L2-220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_xlfn.NORM.DIST(E2,98.12861,8.0838749,TRUE)</f>
        <v>0.99882987718104976</v>
      </c>
      <c r="G2">
        <f>E2-2.7</f>
        <v>120.03</v>
      </c>
      <c r="H2">
        <f>_xlfn.NORM.DIST(G2,95.12861,9.0838749,TRUE)</f>
        <v>0.99693992755154592</v>
      </c>
      <c r="I2" t="s">
        <v>6</v>
      </c>
      <c r="J2">
        <f>AVERAGE(E2:E206)</f>
        <v>100.43329431047631</v>
      </c>
      <c r="L2">
        <v>1540</v>
      </c>
    </row>
    <row r="3" spans="1:12">
      <c r="A3">
        <f t="shared" ref="A3:A16" si="0">L3-220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_xlfn.NORM.DIST(E3,98.12861,8.0838749,TRUE)</f>
        <v>0.95185162278677282</v>
      </c>
      <c r="G3">
        <f t="shared" ref="G3:G66" si="3">E3-2.7</f>
        <v>108.87272727272726</v>
      </c>
      <c r="H3">
        <f t="shared" ref="H3:H66" si="4">_xlfn.NORM.DIST(G3,95.12861,9.0838749,TRUE)</f>
        <v>0.93486317022477916</v>
      </c>
      <c r="I3" t="s">
        <v>7</v>
      </c>
      <c r="J3">
        <f>STDEV(E2:E206)</f>
        <v>6.7473003403501135</v>
      </c>
      <c r="L3">
        <v>1540</v>
      </c>
    </row>
    <row r="4" spans="1:12">
      <c r="A4">
        <f t="shared" si="0"/>
        <v>1320</v>
      </c>
      <c r="B4">
        <v>64</v>
      </c>
      <c r="C4">
        <v>120</v>
      </c>
      <c r="D4">
        <v>122.73</v>
      </c>
      <c r="E4">
        <v>112.834</v>
      </c>
      <c r="F4">
        <f t="shared" si="2"/>
        <v>0.96555203670901857</v>
      </c>
      <c r="G4">
        <f t="shared" si="3"/>
        <v>110.134</v>
      </c>
      <c r="H4">
        <f t="shared" si="4"/>
        <v>0.95071957993239042</v>
      </c>
      <c r="L4">
        <v>1540</v>
      </c>
    </row>
    <row r="5" spans="1:12">
      <c r="A5">
        <f t="shared" si="0"/>
        <v>1420</v>
      </c>
      <c r="B5">
        <v>64</v>
      </c>
      <c r="C5">
        <v>130</v>
      </c>
      <c r="D5">
        <v>115.2</v>
      </c>
      <c r="E5">
        <v>107.41</v>
      </c>
      <c r="F5">
        <f t="shared" si="2"/>
        <v>0.87454384402425789</v>
      </c>
      <c r="G5">
        <f t="shared" si="3"/>
        <v>104.71</v>
      </c>
      <c r="H5">
        <f t="shared" si="4"/>
        <v>0.85423451608929812</v>
      </c>
      <c r="L5">
        <v>1640</v>
      </c>
    </row>
    <row r="6" spans="1:12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0.81010597853457988</v>
      </c>
      <c r="G6">
        <f t="shared" si="3"/>
        <v>102.52857142857142</v>
      </c>
      <c r="H6">
        <f t="shared" si="4"/>
        <v>0.79235681218625775</v>
      </c>
      <c r="L6">
        <v>1839</v>
      </c>
    </row>
    <row r="7" spans="1:12">
      <c r="A7">
        <f t="shared" si="0"/>
        <v>1619</v>
      </c>
      <c r="B7">
        <v>64</v>
      </c>
      <c r="C7">
        <v>150</v>
      </c>
      <c r="D7">
        <v>147.32</v>
      </c>
      <c r="E7">
        <v>113.71</v>
      </c>
      <c r="F7">
        <f t="shared" si="2"/>
        <v>0.97303917839435139</v>
      </c>
      <c r="G7">
        <f t="shared" si="3"/>
        <v>111.00999999999999</v>
      </c>
      <c r="H7">
        <f t="shared" si="4"/>
        <v>0.95979444408585657</v>
      </c>
      <c r="L7">
        <v>1839</v>
      </c>
    </row>
    <row r="8" spans="1:12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0.94730758880499477</v>
      </c>
      <c r="G8">
        <f t="shared" si="3"/>
        <v>108.51874999999998</v>
      </c>
      <c r="H8">
        <f t="shared" si="4"/>
        <v>0.92976673855760739</v>
      </c>
      <c r="L8">
        <v>1950</v>
      </c>
    </row>
    <row r="9" spans="1:12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0.99894050887435715</v>
      </c>
      <c r="G9">
        <f t="shared" si="3"/>
        <v>120.27058823529411</v>
      </c>
      <c r="H9">
        <f t="shared" si="4"/>
        <v>0.99717784279577326</v>
      </c>
      <c r="L9">
        <v>2050</v>
      </c>
    </row>
    <row r="10" spans="1:12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0.99993127154631845</v>
      </c>
      <c r="G10">
        <v>105.5</v>
      </c>
      <c r="H10">
        <f t="shared" si="4"/>
        <v>0.8732181828056218</v>
      </c>
      <c r="L10">
        <v>2420</v>
      </c>
    </row>
    <row r="11" spans="1:12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0.99949712849329064</v>
      </c>
      <c r="G11">
        <f t="shared" si="3"/>
        <v>122.01578947368422</v>
      </c>
      <c r="H11">
        <f t="shared" si="4"/>
        <v>0.99846120544303274</v>
      </c>
      <c r="L11">
        <v>2480</v>
      </c>
    </row>
    <row r="12" spans="1:12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0.99409093904369794</v>
      </c>
      <c r="G12">
        <f t="shared" si="3"/>
        <v>115.78</v>
      </c>
      <c r="H12">
        <f t="shared" si="4"/>
        <v>0.9884993174859098</v>
      </c>
      <c r="L12">
        <v>2480</v>
      </c>
    </row>
    <row r="13" spans="1:12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0.98118192789075809</v>
      </c>
      <c r="G13">
        <f t="shared" si="3"/>
        <v>112.23333333333333</v>
      </c>
      <c r="H13">
        <f t="shared" si="4"/>
        <v>0.97014822636680731</v>
      </c>
      <c r="L13">
        <v>2660</v>
      </c>
    </row>
    <row r="14" spans="1:12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0.97430194876901277</v>
      </c>
      <c r="G14">
        <f t="shared" si="3"/>
        <v>111.17727272727272</v>
      </c>
      <c r="H14">
        <f t="shared" si="4"/>
        <v>0.9613624271037754</v>
      </c>
      <c r="L14">
        <v>3319</v>
      </c>
    </row>
    <row r="15" spans="1:12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0.94366595076995619</v>
      </c>
      <c r="G15">
        <f t="shared" si="3"/>
        <v>108.25217391304348</v>
      </c>
      <c r="H15">
        <f t="shared" si="4"/>
        <v>0.92573030470353601</v>
      </c>
      <c r="L15">
        <v>4301</v>
      </c>
    </row>
    <row r="16" spans="1:12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0.86377065053312674</v>
      </c>
      <c r="G16">
        <f t="shared" si="3"/>
        <v>104.3</v>
      </c>
      <c r="H16">
        <f t="shared" si="4"/>
        <v>0.84366469075089801</v>
      </c>
      <c r="L16">
        <v>4671</v>
      </c>
    </row>
    <row r="17" spans="1:9">
      <c r="A17">
        <v>4707</v>
      </c>
      <c r="B17">
        <v>64</v>
      </c>
      <c r="C17">
        <v>250</v>
      </c>
      <c r="D17">
        <v>262.72000000000003</v>
      </c>
      <c r="E17">
        <v>112.877</v>
      </c>
      <c r="F17">
        <f t="shared" si="2"/>
        <v>0.9659557646567325</v>
      </c>
      <c r="G17">
        <f t="shared" si="3"/>
        <v>110.17699999999999</v>
      </c>
      <c r="H17">
        <f t="shared" si="4"/>
        <v>0.95120029087588209</v>
      </c>
    </row>
    <row r="18" spans="1:9">
      <c r="A18">
        <v>5131</v>
      </c>
      <c r="B18">
        <v>64</v>
      </c>
      <c r="C18">
        <v>260</v>
      </c>
      <c r="D18">
        <v>262.47000000000003</v>
      </c>
      <c r="E18">
        <v>111.2291</v>
      </c>
      <c r="F18">
        <f t="shared" si="2"/>
        <v>0.94744511917170671</v>
      </c>
      <c r="G18">
        <f t="shared" si="3"/>
        <v>108.5291</v>
      </c>
      <c r="H18">
        <f t="shared" si="4"/>
        <v>0.92991998418792488</v>
      </c>
      <c r="I18">
        <v>105.6</v>
      </c>
    </row>
    <row r="19" spans="1:9">
      <c r="A19">
        <v>5987</v>
      </c>
      <c r="B19">
        <v>64</v>
      </c>
      <c r="C19">
        <v>270</v>
      </c>
      <c r="D19">
        <v>265.8</v>
      </c>
      <c r="E19">
        <v>106.93899999999999</v>
      </c>
      <c r="F19">
        <f t="shared" si="2"/>
        <v>0.86211526374097824</v>
      </c>
      <c r="G19">
        <f t="shared" si="3"/>
        <v>104.23899999999999</v>
      </c>
      <c r="H19">
        <f t="shared" si="4"/>
        <v>0.84205000834105592</v>
      </c>
    </row>
    <row r="20" spans="1:9">
      <c r="A20">
        <v>7518</v>
      </c>
      <c r="B20">
        <v>64</v>
      </c>
      <c r="C20">
        <v>280</v>
      </c>
      <c r="D20">
        <v>278.66000000000003</v>
      </c>
      <c r="E20">
        <v>109.9537</v>
      </c>
      <c r="F20">
        <f t="shared" si="2"/>
        <v>0.92823890614339899</v>
      </c>
      <c r="G20">
        <f t="shared" si="3"/>
        <v>107.25369999999999</v>
      </c>
      <c r="H20">
        <f t="shared" si="4"/>
        <v>0.90902790003486766</v>
      </c>
    </row>
    <row r="21" spans="1:9">
      <c r="A21">
        <v>8170</v>
      </c>
      <c r="B21">
        <v>64</v>
      </c>
      <c r="C21">
        <v>290</v>
      </c>
      <c r="D21">
        <v>283.72000000000003</v>
      </c>
      <c r="E21">
        <v>108.68170000000001</v>
      </c>
      <c r="F21">
        <f t="shared" si="2"/>
        <v>0.90413007442125615</v>
      </c>
      <c r="G21">
        <f t="shared" si="3"/>
        <v>105.9817</v>
      </c>
      <c r="H21">
        <f t="shared" si="4"/>
        <v>0.88391044606475844</v>
      </c>
    </row>
    <row r="22" spans="1:9">
      <c r="A22">
        <v>8250</v>
      </c>
      <c r="B22">
        <v>64</v>
      </c>
      <c r="C22">
        <v>300</v>
      </c>
      <c r="D22">
        <v>283.31</v>
      </c>
      <c r="E22">
        <v>105.3201</v>
      </c>
      <c r="F22">
        <f t="shared" si="2"/>
        <v>0.813162134935008</v>
      </c>
      <c r="G22">
        <f t="shared" si="3"/>
        <v>102.62009999999999</v>
      </c>
      <c r="H22">
        <f t="shared" si="4"/>
        <v>0.79522960834253054</v>
      </c>
    </row>
    <row r="23" spans="1:9">
      <c r="A23">
        <v>10009</v>
      </c>
      <c r="B23">
        <v>64</v>
      </c>
      <c r="C23">
        <v>310</v>
      </c>
      <c r="D23">
        <v>298.57</v>
      </c>
      <c r="E23">
        <v>110.4478</v>
      </c>
      <c r="F23">
        <f t="shared" si="2"/>
        <v>0.9362358272204987</v>
      </c>
      <c r="G23">
        <f t="shared" si="3"/>
        <v>107.7478</v>
      </c>
      <c r="H23">
        <f t="shared" si="4"/>
        <v>0.9176118703831968</v>
      </c>
    </row>
    <row r="24" spans="1:9">
      <c r="A24">
        <v>10953</v>
      </c>
      <c r="B24">
        <v>64</v>
      </c>
      <c r="C24">
        <v>320</v>
      </c>
      <c r="D24">
        <v>303.76</v>
      </c>
      <c r="E24">
        <v>107.46899999999999</v>
      </c>
      <c r="F24">
        <f t="shared" si="2"/>
        <v>0.87604378142895378</v>
      </c>
      <c r="G24">
        <f t="shared" si="3"/>
        <v>104.76899999999999</v>
      </c>
      <c r="H24">
        <f t="shared" si="4"/>
        <v>0.85571504405210974</v>
      </c>
    </row>
    <row r="25" spans="1:9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0.95820075019093864</v>
      </c>
      <c r="G25">
        <f t="shared" si="3"/>
        <v>109.41515151515152</v>
      </c>
      <c r="H25">
        <f t="shared" si="4"/>
        <v>0.94211007645430989</v>
      </c>
    </row>
    <row r="26" spans="1:9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0.92232201262364488</v>
      </c>
      <c r="G26">
        <f t="shared" si="3"/>
        <v>106.91470588235293</v>
      </c>
      <c r="H26">
        <f t="shared" si="4"/>
        <v>0.9027660102003342</v>
      </c>
    </row>
    <row r="27" spans="1:9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0.86338419701072211</v>
      </c>
      <c r="G27">
        <f t="shared" si="3"/>
        <v>104.28571428571428</v>
      </c>
      <c r="H27">
        <f t="shared" si="4"/>
        <v>0.84328752339743118</v>
      </c>
    </row>
    <row r="28" spans="1:9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0.78570203108364078</v>
      </c>
      <c r="G28">
        <f t="shared" si="3"/>
        <v>101.82777777777777</v>
      </c>
      <c r="H28">
        <f t="shared" si="4"/>
        <v>0.76958447217654746</v>
      </c>
    </row>
    <row r="29" spans="1:9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0.75422972084531437</v>
      </c>
      <c r="G29">
        <f t="shared" si="3"/>
        <v>100.98918918918919</v>
      </c>
      <c r="H29">
        <f t="shared" si="4"/>
        <v>0.7405891912958108</v>
      </c>
    </row>
    <row r="30" spans="1:9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0.64473742577802096</v>
      </c>
      <c r="G30">
        <f t="shared" si="3"/>
        <v>98.428947368421063</v>
      </c>
      <c r="H30">
        <f t="shared" si="4"/>
        <v>0.64181641231515685</v>
      </c>
    </row>
    <row r="31" spans="1:9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0.520091288466066</v>
      </c>
      <c r="G31">
        <f t="shared" si="3"/>
        <v>95.835897435897436</v>
      </c>
      <c r="H31">
        <f t="shared" si="4"/>
        <v>0.53103103246922978</v>
      </c>
    </row>
    <row r="32" spans="1:9">
      <c r="A32">
        <v>19814</v>
      </c>
      <c r="B32">
        <v>64</v>
      </c>
      <c r="C32">
        <v>400</v>
      </c>
      <c r="D32">
        <v>376.97</v>
      </c>
      <c r="E32">
        <v>102.27500000000001</v>
      </c>
      <c r="F32">
        <f t="shared" si="2"/>
        <v>0.69599674318576055</v>
      </c>
      <c r="G32">
        <f t="shared" si="3"/>
        <v>99.575000000000003</v>
      </c>
      <c r="H32">
        <f t="shared" si="4"/>
        <v>0.68774962575540211</v>
      </c>
    </row>
    <row r="33" spans="1:8">
      <c r="A33">
        <v>19860</v>
      </c>
      <c r="B33">
        <v>64</v>
      </c>
      <c r="C33">
        <v>410</v>
      </c>
      <c r="D33">
        <v>379.14</v>
      </c>
      <c r="E33">
        <v>106.8819</v>
      </c>
      <c r="F33">
        <f t="shared" si="2"/>
        <v>0.86055332647696925</v>
      </c>
      <c r="G33">
        <f t="shared" si="3"/>
        <v>104.1819</v>
      </c>
      <c r="H33">
        <f t="shared" si="4"/>
        <v>0.84052867261322517</v>
      </c>
    </row>
    <row r="34" spans="1:8">
      <c r="A34">
        <v>20305</v>
      </c>
      <c r="B34">
        <v>64</v>
      </c>
      <c r="C34">
        <v>420</v>
      </c>
      <c r="D34">
        <v>387.85</v>
      </c>
      <c r="E34">
        <v>106.301</v>
      </c>
      <c r="F34">
        <f t="shared" si="2"/>
        <v>0.84397972075539363</v>
      </c>
      <c r="G34">
        <f t="shared" si="3"/>
        <v>103.601</v>
      </c>
      <c r="H34">
        <f t="shared" si="4"/>
        <v>0.82450857430589164</v>
      </c>
    </row>
    <row r="35" spans="1:8">
      <c r="A35">
        <v>20431</v>
      </c>
      <c r="B35">
        <v>64</v>
      </c>
      <c r="C35">
        <v>430</v>
      </c>
      <c r="D35">
        <v>426.78</v>
      </c>
      <c r="E35">
        <v>105.7264</v>
      </c>
      <c r="F35">
        <f t="shared" si="2"/>
        <v>0.82635782868891172</v>
      </c>
      <c r="G35">
        <f t="shared" si="3"/>
        <v>103.0264</v>
      </c>
      <c r="H35">
        <f t="shared" si="4"/>
        <v>0.80769390900656757</v>
      </c>
    </row>
    <row r="36" spans="1:8">
      <c r="A36">
        <v>20419</v>
      </c>
      <c r="B36">
        <v>64</v>
      </c>
      <c r="C36">
        <v>440</v>
      </c>
      <c r="D36">
        <v>429.49</v>
      </c>
      <c r="E36">
        <v>106.1973</v>
      </c>
      <c r="F36">
        <f t="shared" si="2"/>
        <v>0.84088979689677779</v>
      </c>
      <c r="G36">
        <f t="shared" si="3"/>
        <v>103.4973</v>
      </c>
      <c r="H36">
        <f t="shared" si="4"/>
        <v>0.82154493175690457</v>
      </c>
    </row>
    <row r="37" spans="1:8">
      <c r="A37">
        <v>25419</v>
      </c>
      <c r="B37">
        <v>64</v>
      </c>
      <c r="C37">
        <v>450</v>
      </c>
      <c r="D37">
        <v>479.24</v>
      </c>
      <c r="E37">
        <f t="shared" si="1"/>
        <v>106.49777777777778</v>
      </c>
      <c r="F37">
        <f t="shared" si="2"/>
        <v>0.8497336241884903</v>
      </c>
      <c r="G37">
        <f t="shared" si="3"/>
        <v>103.79777777777778</v>
      </c>
      <c r="H37">
        <f t="shared" si="4"/>
        <v>0.83004596036166456</v>
      </c>
    </row>
    <row r="38" spans="1:8">
      <c r="A38">
        <v>25419</v>
      </c>
      <c r="B38">
        <v>64</v>
      </c>
      <c r="C38">
        <v>460</v>
      </c>
      <c r="D38">
        <v>479.24</v>
      </c>
      <c r="E38">
        <f t="shared" si="1"/>
        <v>104.18260869565216</v>
      </c>
      <c r="F38">
        <f t="shared" si="2"/>
        <v>0.77304069251168162</v>
      </c>
      <c r="G38">
        <f t="shared" si="3"/>
        <v>101.48260869565216</v>
      </c>
      <c r="H38">
        <f t="shared" si="4"/>
        <v>0.7578742859480645</v>
      </c>
    </row>
    <row r="39" spans="1:8">
      <c r="A39">
        <v>25407</v>
      </c>
      <c r="B39">
        <v>64</v>
      </c>
      <c r="C39">
        <v>470</v>
      </c>
      <c r="D39">
        <v>480.99</v>
      </c>
      <c r="E39">
        <f t="shared" si="1"/>
        <v>102.33829787234043</v>
      </c>
      <c r="F39">
        <f t="shared" si="2"/>
        <v>0.69872996256302133</v>
      </c>
      <c r="G39">
        <f t="shared" si="3"/>
        <v>99.638297872340431</v>
      </c>
      <c r="H39">
        <f t="shared" si="4"/>
        <v>0.69021145137881335</v>
      </c>
    </row>
    <row r="40" spans="1:8">
      <c r="A40">
        <v>25407</v>
      </c>
      <c r="B40">
        <v>64</v>
      </c>
      <c r="C40">
        <v>480</v>
      </c>
      <c r="D40">
        <v>480.99</v>
      </c>
      <c r="E40">
        <f t="shared" si="1"/>
        <v>100.20625000000001</v>
      </c>
      <c r="F40">
        <f t="shared" si="2"/>
        <v>0.60141463142080154</v>
      </c>
      <c r="G40">
        <f t="shared" si="3"/>
        <v>97.506250000000009</v>
      </c>
      <c r="H40">
        <f t="shared" si="4"/>
        <v>0.60324017832577881</v>
      </c>
    </row>
    <row r="41" spans="1:8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0.59016221852912043</v>
      </c>
      <c r="G41">
        <f t="shared" si="3"/>
        <v>97.271428571428572</v>
      </c>
      <c r="H41">
        <f t="shared" si="4"/>
        <v>0.59324198203220391</v>
      </c>
    </row>
    <row r="42" spans="1:8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0.59220801107780097</v>
      </c>
      <c r="G42">
        <f t="shared" si="3"/>
        <v>97.314000000000007</v>
      </c>
      <c r="H42">
        <f t="shared" si="4"/>
        <v>0.59505930575706723</v>
      </c>
    </row>
    <row r="43" spans="1:8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0.80855112333616275</v>
      </c>
      <c r="G43">
        <f t="shared" si="3"/>
        <v>102.48235294117646</v>
      </c>
      <c r="H43">
        <f t="shared" si="4"/>
        <v>0.79089715521321813</v>
      </c>
    </row>
    <row r="44" spans="1:8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0.76420235077272303</v>
      </c>
      <c r="G44">
        <f t="shared" si="3"/>
        <v>101.24807692307692</v>
      </c>
      <c r="H44">
        <f t="shared" si="4"/>
        <v>0.74973708263532346</v>
      </c>
    </row>
    <row r="45" spans="1:8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0.68341468943623096</v>
      </c>
      <c r="G45">
        <f t="shared" si="3"/>
        <v>99.28679245283017</v>
      </c>
      <c r="H45">
        <f t="shared" si="4"/>
        <v>0.67643550049295986</v>
      </c>
    </row>
    <row r="46" spans="1:8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0.70550358539757452</v>
      </c>
      <c r="G46">
        <f t="shared" si="3"/>
        <v>99.796296296296305</v>
      </c>
      <c r="H46">
        <f t="shared" si="4"/>
        <v>0.69631914862607247</v>
      </c>
    </row>
    <row r="47" spans="1:8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0.5638148903257586</v>
      </c>
      <c r="G47">
        <f t="shared" si="3"/>
        <v>96.727272727272734</v>
      </c>
      <c r="H47">
        <f t="shared" si="4"/>
        <v>0.5698487367151529</v>
      </c>
    </row>
    <row r="48" spans="1:8">
      <c r="A48">
        <v>31436</v>
      </c>
      <c r="B48">
        <v>128</v>
      </c>
      <c r="C48">
        <v>560</v>
      </c>
      <c r="D48">
        <v>542.6</v>
      </c>
      <c r="E48">
        <v>105.08799999999999</v>
      </c>
      <c r="F48">
        <f t="shared" si="2"/>
        <v>0.80535282929065488</v>
      </c>
      <c r="G48">
        <f t="shared" si="3"/>
        <v>102.38799999999999</v>
      </c>
      <c r="H48">
        <f t="shared" si="4"/>
        <v>0.78789864284766931</v>
      </c>
    </row>
    <row r="49" spans="1:8">
      <c r="A49">
        <v>31460</v>
      </c>
      <c r="B49">
        <v>128</v>
      </c>
      <c r="C49">
        <v>570</v>
      </c>
      <c r="D49">
        <v>545.11</v>
      </c>
      <c r="E49">
        <v>107.911</v>
      </c>
      <c r="F49">
        <f t="shared" si="2"/>
        <v>0.88688194496987638</v>
      </c>
      <c r="G49">
        <f t="shared" si="3"/>
        <v>105.211</v>
      </c>
      <c r="H49">
        <f t="shared" si="4"/>
        <v>0.86648361869591795</v>
      </c>
    </row>
    <row r="50" spans="1:8">
      <c r="A50">
        <v>31557</v>
      </c>
      <c r="B50">
        <v>128</v>
      </c>
      <c r="C50">
        <v>580</v>
      </c>
      <c r="D50">
        <v>543.74</v>
      </c>
      <c r="E50">
        <v>103.5642</v>
      </c>
      <c r="F50">
        <f t="shared" si="2"/>
        <v>0.74933516403675848</v>
      </c>
      <c r="G50">
        <f t="shared" si="3"/>
        <v>100.8642</v>
      </c>
      <c r="H50">
        <f t="shared" si="4"/>
        <v>0.73611162135637864</v>
      </c>
    </row>
    <row r="51" spans="1:8">
      <c r="A51">
        <v>31623</v>
      </c>
      <c r="B51">
        <v>128</v>
      </c>
      <c r="C51">
        <v>590</v>
      </c>
      <c r="D51">
        <v>564.46</v>
      </c>
      <c r="E51">
        <v>105.64660000000001</v>
      </c>
      <c r="F51">
        <f t="shared" si="2"/>
        <v>0.82381402039834506</v>
      </c>
      <c r="G51">
        <f t="shared" si="3"/>
        <v>102.9466</v>
      </c>
      <c r="H51">
        <f t="shared" si="4"/>
        <v>0.80528315731822719</v>
      </c>
    </row>
    <row r="52" spans="1:8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0.56565217899379427</v>
      </c>
      <c r="G52">
        <f t="shared" si="3"/>
        <v>96.764999999999986</v>
      </c>
      <c r="H52">
        <f t="shared" si="4"/>
        <v>0.57147956734253036</v>
      </c>
    </row>
    <row r="53" spans="1:8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0.48548512361705998</v>
      </c>
      <c r="G53">
        <f t="shared" si="3"/>
        <v>95.134426229508179</v>
      </c>
      <c r="H53">
        <f t="shared" si="4"/>
        <v>0.50025543501317837</v>
      </c>
    </row>
    <row r="54" spans="1:8">
      <c r="A54">
        <v>36605</v>
      </c>
      <c r="B54">
        <v>128</v>
      </c>
      <c r="C54">
        <v>620</v>
      </c>
      <c r="D54">
        <v>601.26</v>
      </c>
      <c r="E54">
        <v>105.6</v>
      </c>
      <c r="F54">
        <f t="shared" si="2"/>
        <v>0.82231768593997245</v>
      </c>
      <c r="G54">
        <f t="shared" si="3"/>
        <v>102.89999999999999</v>
      </c>
      <c r="H54">
        <f t="shared" si="4"/>
        <v>0.80386691040658209</v>
      </c>
    </row>
    <row r="55" spans="1:8">
      <c r="A55">
        <v>36617</v>
      </c>
      <c r="B55">
        <v>128</v>
      </c>
      <c r="C55">
        <v>630</v>
      </c>
      <c r="D55">
        <v>608.58000000000004</v>
      </c>
      <c r="E55">
        <v>105.15</v>
      </c>
      <c r="F55">
        <f t="shared" si="2"/>
        <v>0.80745809711521543</v>
      </c>
      <c r="G55">
        <f t="shared" si="3"/>
        <v>102.45</v>
      </c>
      <c r="H55">
        <f t="shared" si="4"/>
        <v>0.78987180992925299</v>
      </c>
    </row>
    <row r="56" spans="1:8">
      <c r="A56">
        <v>36605</v>
      </c>
      <c r="B56">
        <v>128</v>
      </c>
      <c r="C56">
        <v>640</v>
      </c>
      <c r="D56">
        <v>601.26</v>
      </c>
      <c r="E56">
        <v>109.78252999999999</v>
      </c>
      <c r="F56">
        <f t="shared" si="2"/>
        <v>0.92529597123340512</v>
      </c>
      <c r="G56">
        <f t="shared" si="3"/>
        <v>107.08252999999999</v>
      </c>
      <c r="H56">
        <f t="shared" si="4"/>
        <v>0.90590449181128774</v>
      </c>
    </row>
    <row r="57" spans="1:8">
      <c r="A57">
        <v>36627</v>
      </c>
      <c r="B57">
        <v>128</v>
      </c>
      <c r="C57">
        <v>650</v>
      </c>
      <c r="D57">
        <v>602</v>
      </c>
      <c r="E57">
        <v>109.12515</v>
      </c>
      <c r="F57">
        <f t="shared" si="2"/>
        <v>0.91313337570676578</v>
      </c>
      <c r="G57">
        <f t="shared" si="3"/>
        <v>106.42515</v>
      </c>
      <c r="H57">
        <f t="shared" si="4"/>
        <v>0.8931732106364223</v>
      </c>
    </row>
    <row r="58" spans="1:8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0.57206759845292221</v>
      </c>
      <c r="G58">
        <f t="shared" si="3"/>
        <v>96.896969696969705</v>
      </c>
      <c r="H58">
        <f t="shared" si="4"/>
        <v>0.57717442673571273</v>
      </c>
    </row>
    <row r="59" spans="1:8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0.49910368740729832</v>
      </c>
      <c r="G59">
        <f t="shared" si="3"/>
        <v>95.410447761194021</v>
      </c>
      <c r="H59">
        <f t="shared" si="4"/>
        <v>0.51237566170044779</v>
      </c>
    </row>
    <row r="60" spans="1:8">
      <c r="A60">
        <v>36709</v>
      </c>
      <c r="B60">
        <v>128</v>
      </c>
      <c r="C60">
        <v>680</v>
      </c>
      <c r="D60">
        <v>652.98</v>
      </c>
      <c r="E60">
        <f t="shared" si="1"/>
        <v>96.026470588235298</v>
      </c>
      <c r="F60">
        <f t="shared" si="2"/>
        <v>0.39741605006231628</v>
      </c>
      <c r="G60">
        <f t="shared" si="3"/>
        <v>93.326470588235296</v>
      </c>
      <c r="H60">
        <f t="shared" si="4"/>
        <v>0.42137042382491346</v>
      </c>
    </row>
    <row r="61" spans="1:8">
      <c r="A61">
        <v>36758</v>
      </c>
      <c r="B61">
        <v>128</v>
      </c>
      <c r="C61">
        <v>690</v>
      </c>
      <c r="D61">
        <v>721.06</v>
      </c>
      <c r="E61">
        <f t="shared" si="1"/>
        <v>104.50144927536232</v>
      </c>
      <c r="F61">
        <f t="shared" si="2"/>
        <v>0.78475097548184591</v>
      </c>
      <c r="G61">
        <f t="shared" si="3"/>
        <v>101.80144927536232</v>
      </c>
      <c r="H61">
        <f t="shared" si="4"/>
        <v>0.76870255528803022</v>
      </c>
    </row>
    <row r="62" spans="1:8">
      <c r="A62">
        <v>36837</v>
      </c>
      <c r="B62">
        <v>128</v>
      </c>
      <c r="C62">
        <v>700</v>
      </c>
      <c r="D62">
        <v>696.76</v>
      </c>
      <c r="E62">
        <f t="shared" si="1"/>
        <v>99.537142857142854</v>
      </c>
      <c r="F62">
        <f t="shared" si="2"/>
        <v>0.56916150139775534</v>
      </c>
      <c r="G62">
        <f t="shared" si="3"/>
        <v>96.837142857142851</v>
      </c>
      <c r="H62">
        <f t="shared" si="4"/>
        <v>0.57459465570025825</v>
      </c>
    </row>
    <row r="63" spans="1:8">
      <c r="A63">
        <v>37132</v>
      </c>
      <c r="B63">
        <v>128</v>
      </c>
      <c r="C63">
        <v>710</v>
      </c>
      <c r="D63">
        <v>714.07</v>
      </c>
      <c r="E63">
        <f t="shared" si="1"/>
        <v>100.57323943661973</v>
      </c>
      <c r="F63">
        <f t="shared" si="2"/>
        <v>0.61882951847134104</v>
      </c>
      <c r="G63">
        <f t="shared" si="3"/>
        <v>97.873239436619727</v>
      </c>
      <c r="H63">
        <f t="shared" si="4"/>
        <v>0.61872848232732724</v>
      </c>
    </row>
    <row r="64" spans="1:8">
      <c r="A64">
        <v>37180</v>
      </c>
      <c r="B64">
        <v>128</v>
      </c>
      <c r="C64">
        <v>720</v>
      </c>
      <c r="D64">
        <v>728.89</v>
      </c>
      <c r="E64">
        <f t="shared" si="1"/>
        <v>101.23472222222223</v>
      </c>
      <c r="F64">
        <f t="shared" si="2"/>
        <v>0.64959806887688987</v>
      </c>
      <c r="G64">
        <f t="shared" si="3"/>
        <v>98.534722222222229</v>
      </c>
      <c r="H64">
        <f t="shared" si="4"/>
        <v>0.64615581300393876</v>
      </c>
    </row>
    <row r="65" spans="1:31">
      <c r="A65">
        <v>37180</v>
      </c>
      <c r="B65">
        <v>128</v>
      </c>
      <c r="C65">
        <v>730</v>
      </c>
      <c r="D65">
        <v>728.89</v>
      </c>
      <c r="E65">
        <f t="shared" si="1"/>
        <v>99.847945205479448</v>
      </c>
      <c r="F65">
        <f t="shared" si="2"/>
        <v>0.58421445140848483</v>
      </c>
      <c r="G65">
        <f t="shared" si="3"/>
        <v>97.147945205479445</v>
      </c>
      <c r="H65">
        <f t="shared" si="4"/>
        <v>0.58795938757296407</v>
      </c>
    </row>
    <row r="66" spans="1:31">
      <c r="A66">
        <v>37180</v>
      </c>
      <c r="B66">
        <v>128</v>
      </c>
      <c r="C66">
        <v>740</v>
      </c>
      <c r="D66">
        <v>728.89</v>
      </c>
      <c r="E66">
        <f t="shared" si="1"/>
        <v>98.49864864864864</v>
      </c>
      <c r="F66">
        <f t="shared" si="2"/>
        <v>0.51825517174955216</v>
      </c>
      <c r="G66">
        <f t="shared" si="3"/>
        <v>95.798648648648637</v>
      </c>
      <c r="H66">
        <f t="shared" si="4"/>
        <v>0.52939984932672779</v>
      </c>
    </row>
    <row r="67" spans="1:31">
      <c r="A67">
        <v>41180</v>
      </c>
      <c r="B67">
        <v>128</v>
      </c>
      <c r="C67">
        <v>750</v>
      </c>
      <c r="D67">
        <v>768.12</v>
      </c>
      <c r="E67">
        <f t="shared" ref="E67:E130" si="5">(D67/C67)*100</f>
        <v>102.416</v>
      </c>
      <c r="F67">
        <f t="shared" ref="F67:F130" si="6">_xlfn.NORM.DIST(E67,98.12861,8.0838749,TRUE)</f>
        <v>0.70206994247551469</v>
      </c>
      <c r="G67">
        <f t="shared" ref="G67:G130" si="7">E67-2.7</f>
        <v>99.715999999999994</v>
      </c>
      <c r="H67">
        <f t="shared" ref="H67:H130" si="8">_xlfn.NORM.DIST(G67,95.12861,9.0838749,TRUE)</f>
        <v>0.69322186457212109</v>
      </c>
    </row>
    <row r="68" spans="1:31">
      <c r="A68">
        <v>41194</v>
      </c>
      <c r="B68">
        <v>128</v>
      </c>
      <c r="C68">
        <v>760</v>
      </c>
      <c r="D68">
        <v>761.46</v>
      </c>
      <c r="E68">
        <f t="shared" si="5"/>
        <v>100.1921052631579</v>
      </c>
      <c r="F68">
        <f t="shared" si="6"/>
        <v>0.60073910977837408</v>
      </c>
      <c r="G68">
        <f t="shared" si="7"/>
        <v>97.492105263157896</v>
      </c>
      <c r="H68">
        <f t="shared" si="8"/>
        <v>0.60263977166133098</v>
      </c>
    </row>
    <row r="69" spans="1:31">
      <c r="A69">
        <v>41204</v>
      </c>
      <c r="B69">
        <v>128</v>
      </c>
      <c r="C69">
        <v>770</v>
      </c>
      <c r="D69">
        <v>797.72</v>
      </c>
      <c r="E69">
        <f t="shared" si="5"/>
        <v>103.60000000000001</v>
      </c>
      <c r="F69">
        <f t="shared" si="6"/>
        <v>0.75074234163995068</v>
      </c>
      <c r="G69">
        <f t="shared" si="7"/>
        <v>100.9</v>
      </c>
      <c r="H69">
        <f t="shared" si="8"/>
        <v>0.7373981232448491</v>
      </c>
    </row>
    <row r="70" spans="1:31">
      <c r="A70">
        <v>41204</v>
      </c>
      <c r="B70">
        <v>128</v>
      </c>
      <c r="C70">
        <v>780</v>
      </c>
      <c r="D70">
        <v>797.72</v>
      </c>
      <c r="E70">
        <f t="shared" si="5"/>
        <v>102.27179487179487</v>
      </c>
      <c r="F70">
        <f t="shared" si="6"/>
        <v>0.69585805125561162</v>
      </c>
      <c r="G70">
        <f t="shared" si="7"/>
        <v>99.571794871794864</v>
      </c>
      <c r="H70">
        <f t="shared" si="8"/>
        <v>0.68762474514306782</v>
      </c>
    </row>
    <row r="71" spans="1:31">
      <c r="A71">
        <v>41216</v>
      </c>
      <c r="B71">
        <v>128</v>
      </c>
      <c r="C71">
        <v>790</v>
      </c>
      <c r="D71">
        <v>804.53</v>
      </c>
      <c r="E71">
        <f t="shared" si="5"/>
        <v>101.83924050632911</v>
      </c>
      <c r="F71">
        <f t="shared" si="6"/>
        <v>0.67688877664910563</v>
      </c>
      <c r="G71">
        <f t="shared" si="7"/>
        <v>99.139240506329102</v>
      </c>
      <c r="H71">
        <f t="shared" si="8"/>
        <v>0.67057844272732858</v>
      </c>
    </row>
    <row r="72" spans="1:31">
      <c r="A72">
        <v>41216</v>
      </c>
      <c r="B72">
        <v>128</v>
      </c>
      <c r="C72">
        <v>800</v>
      </c>
      <c r="D72">
        <v>804.53</v>
      </c>
      <c r="E72">
        <f t="shared" si="5"/>
        <v>100.56625</v>
      </c>
      <c r="F72">
        <f t="shared" si="6"/>
        <v>0.6184999610353441</v>
      </c>
      <c r="G72">
        <f t="shared" si="7"/>
        <v>97.866249999999994</v>
      </c>
      <c r="H72">
        <f t="shared" si="8"/>
        <v>0.6184351850223071</v>
      </c>
    </row>
    <row r="73" spans="1:31">
      <c r="A73">
        <v>41228</v>
      </c>
      <c r="B73">
        <v>128</v>
      </c>
      <c r="C73">
        <v>810</v>
      </c>
      <c r="D73">
        <v>761.76</v>
      </c>
      <c r="E73">
        <v>101.83</v>
      </c>
      <c r="F73">
        <f t="shared" si="6"/>
        <v>0.67647824367526366</v>
      </c>
      <c r="G73">
        <f t="shared" si="7"/>
        <v>99.13</v>
      </c>
      <c r="H73">
        <f t="shared" si="8"/>
        <v>0.67021022625691817</v>
      </c>
    </row>
    <row r="74" spans="1:31">
      <c r="A74">
        <v>41415</v>
      </c>
      <c r="B74">
        <v>128</v>
      </c>
      <c r="C74">
        <v>820</v>
      </c>
      <c r="D74">
        <v>769.99</v>
      </c>
      <c r="E74">
        <v>100.59</v>
      </c>
      <c r="F74">
        <f t="shared" si="6"/>
        <v>0.61961944078038222</v>
      </c>
      <c r="G74">
        <f t="shared" si="7"/>
        <v>97.89</v>
      </c>
      <c r="H74">
        <f t="shared" si="8"/>
        <v>0.61943152676667745</v>
      </c>
    </row>
    <row r="75" spans="1:31">
      <c r="A75">
        <v>41734</v>
      </c>
      <c r="B75">
        <v>128</v>
      </c>
      <c r="C75">
        <v>830</v>
      </c>
      <c r="D75">
        <v>816.96</v>
      </c>
      <c r="E75">
        <f t="shared" si="5"/>
        <v>98.42891566265061</v>
      </c>
      <c r="F75">
        <f t="shared" si="6"/>
        <v>0.51481678989823709</v>
      </c>
      <c r="G75">
        <f t="shared" si="7"/>
        <v>95.728915662650607</v>
      </c>
      <c r="H75">
        <f t="shared" si="8"/>
        <v>0.52634482664365079</v>
      </c>
      <c r="AE75" t="s">
        <v>8</v>
      </c>
    </row>
    <row r="76" spans="1:31">
      <c r="A76">
        <v>41831</v>
      </c>
      <c r="B76">
        <v>128</v>
      </c>
      <c r="C76">
        <v>840</v>
      </c>
      <c r="D76">
        <v>808.65</v>
      </c>
      <c r="E76">
        <f t="shared" si="5"/>
        <v>96.267857142857139</v>
      </c>
      <c r="F76">
        <f t="shared" si="6"/>
        <v>0.40897563719981578</v>
      </c>
      <c r="G76">
        <f t="shared" si="7"/>
        <v>93.567857142857136</v>
      </c>
      <c r="H76">
        <f t="shared" si="8"/>
        <v>0.43179118808790318</v>
      </c>
    </row>
    <row r="77" spans="1:31">
      <c r="A77">
        <v>41831</v>
      </c>
      <c r="B77">
        <v>128</v>
      </c>
      <c r="C77">
        <v>850</v>
      </c>
      <c r="D77">
        <v>808.65</v>
      </c>
      <c r="E77">
        <f t="shared" si="5"/>
        <v>95.135294117647049</v>
      </c>
      <c r="F77">
        <f t="shared" si="6"/>
        <v>0.35558607608775633</v>
      </c>
      <c r="G77">
        <f t="shared" si="7"/>
        <v>92.435294117647047</v>
      </c>
      <c r="H77">
        <f t="shared" si="8"/>
        <v>0.38342636209348646</v>
      </c>
    </row>
    <row r="78" spans="1:31">
      <c r="A78">
        <v>41867</v>
      </c>
      <c r="B78">
        <v>128</v>
      </c>
      <c r="C78">
        <v>880</v>
      </c>
      <c r="D78">
        <v>770.59</v>
      </c>
      <c r="E78">
        <v>99.38</v>
      </c>
      <c r="F78">
        <f t="shared" si="6"/>
        <v>0.56151080503969319</v>
      </c>
      <c r="G78">
        <f t="shared" si="7"/>
        <v>96.679999999999993</v>
      </c>
      <c r="H78">
        <f t="shared" si="8"/>
        <v>0.56780360637784344</v>
      </c>
    </row>
    <row r="79" spans="1:31">
      <c r="A79">
        <v>41891</v>
      </c>
      <c r="B79">
        <v>256</v>
      </c>
      <c r="C79">
        <v>890</v>
      </c>
      <c r="D79">
        <v>813.4</v>
      </c>
      <c r="E79">
        <f t="shared" si="5"/>
        <v>91.393258426966298</v>
      </c>
      <c r="F79">
        <f t="shared" si="6"/>
        <v>0.20237060978424082</v>
      </c>
      <c r="G79">
        <f t="shared" si="7"/>
        <v>88.693258426966295</v>
      </c>
      <c r="H79">
        <f t="shared" si="8"/>
        <v>0.23933701269910868</v>
      </c>
    </row>
    <row r="80" spans="1:31">
      <c r="A80">
        <v>43891</v>
      </c>
      <c r="B80">
        <v>256</v>
      </c>
      <c r="C80">
        <v>900</v>
      </c>
      <c r="D80">
        <v>967.25</v>
      </c>
      <c r="E80">
        <v>99.524000000000001</v>
      </c>
      <c r="F80">
        <f t="shared" si="6"/>
        <v>0.56852257753521229</v>
      </c>
      <c r="G80">
        <f t="shared" si="7"/>
        <v>96.823999999999998</v>
      </c>
      <c r="H80">
        <f t="shared" si="8"/>
        <v>0.57402749526662622</v>
      </c>
    </row>
    <row r="81" spans="1:8">
      <c r="A81">
        <v>43915</v>
      </c>
      <c r="B81">
        <v>256</v>
      </c>
      <c r="C81">
        <v>910</v>
      </c>
      <c r="D81">
        <v>947.24</v>
      </c>
      <c r="E81">
        <f t="shared" si="5"/>
        <v>104.09230769230768</v>
      </c>
      <c r="F81">
        <f t="shared" si="6"/>
        <v>0.76966000403033186</v>
      </c>
      <c r="G81">
        <f t="shared" si="7"/>
        <v>101.39230769230768</v>
      </c>
      <c r="H81">
        <f t="shared" si="8"/>
        <v>0.75475833462162978</v>
      </c>
    </row>
    <row r="82" spans="1:8">
      <c r="A82">
        <v>43939</v>
      </c>
      <c r="B82">
        <v>256</v>
      </c>
      <c r="C82">
        <v>920</v>
      </c>
      <c r="D82">
        <v>930.18</v>
      </c>
      <c r="E82">
        <f t="shared" si="5"/>
        <v>101.10652173913044</v>
      </c>
      <c r="F82">
        <f t="shared" si="6"/>
        <v>0.6437038424853414</v>
      </c>
      <c r="G82">
        <f t="shared" si="7"/>
        <v>98.40652173913044</v>
      </c>
      <c r="H82">
        <f t="shared" si="8"/>
        <v>0.64089402263714423</v>
      </c>
    </row>
    <row r="83" spans="1:8">
      <c r="A83">
        <v>43939</v>
      </c>
      <c r="B83">
        <v>256</v>
      </c>
      <c r="C83">
        <v>930</v>
      </c>
      <c r="D83">
        <v>930.18</v>
      </c>
      <c r="E83">
        <f t="shared" si="5"/>
        <v>100.01935483870967</v>
      </c>
      <c r="F83">
        <f t="shared" si="6"/>
        <v>0.59246516399604254</v>
      </c>
      <c r="G83">
        <f t="shared" si="7"/>
        <v>97.319354838709671</v>
      </c>
      <c r="H83">
        <f t="shared" si="8"/>
        <v>0.59528775324476768</v>
      </c>
    </row>
    <row r="84" spans="1:8">
      <c r="A84">
        <v>43939</v>
      </c>
      <c r="B84">
        <v>256</v>
      </c>
      <c r="C84">
        <v>940</v>
      </c>
      <c r="D84">
        <v>930.18</v>
      </c>
      <c r="E84">
        <f t="shared" si="5"/>
        <v>98.955319148936155</v>
      </c>
      <c r="F84">
        <f t="shared" si="6"/>
        <v>0.54072740573177369</v>
      </c>
      <c r="G84">
        <f t="shared" si="7"/>
        <v>96.255319148936152</v>
      </c>
      <c r="H84">
        <f t="shared" si="8"/>
        <v>0.54935581429862834</v>
      </c>
    </row>
    <row r="85" spans="1:8">
      <c r="A85">
        <v>43939</v>
      </c>
      <c r="B85">
        <v>256</v>
      </c>
      <c r="C85">
        <v>950</v>
      </c>
      <c r="D85">
        <v>930.18</v>
      </c>
      <c r="E85">
        <f t="shared" si="5"/>
        <v>97.913684210526313</v>
      </c>
      <c r="F85">
        <f t="shared" si="6"/>
        <v>0.48939458054264212</v>
      </c>
      <c r="G85">
        <f t="shared" si="7"/>
        <v>95.21368421052631</v>
      </c>
      <c r="H85">
        <f t="shared" si="8"/>
        <v>0.50373620330353919</v>
      </c>
    </row>
    <row r="86" spans="1:8">
      <c r="A86">
        <v>43939</v>
      </c>
      <c r="B86">
        <v>256</v>
      </c>
      <c r="C86">
        <v>960</v>
      </c>
      <c r="D86">
        <v>930.18</v>
      </c>
      <c r="E86">
        <f t="shared" si="5"/>
        <v>96.893749999999983</v>
      </c>
      <c r="F86">
        <f t="shared" si="6"/>
        <v>0.4392953678892777</v>
      </c>
      <c r="G86">
        <f t="shared" si="7"/>
        <v>94.19374999999998</v>
      </c>
      <c r="H86">
        <f t="shared" si="8"/>
        <v>0.45901552147778801</v>
      </c>
    </row>
    <row r="87" spans="1:8">
      <c r="A87">
        <v>43963</v>
      </c>
      <c r="B87">
        <v>256</v>
      </c>
      <c r="C87">
        <v>970</v>
      </c>
      <c r="D87">
        <v>933.47</v>
      </c>
      <c r="E87">
        <f t="shared" si="5"/>
        <v>96.234020618556698</v>
      </c>
      <c r="F87">
        <f t="shared" si="6"/>
        <v>0.40735023588625952</v>
      </c>
      <c r="G87">
        <f t="shared" si="7"/>
        <v>93.534020618556696</v>
      </c>
      <c r="H87">
        <f t="shared" si="8"/>
        <v>0.43032741294469951</v>
      </c>
    </row>
    <row r="88" spans="1:8">
      <c r="A88">
        <v>43963</v>
      </c>
      <c r="B88">
        <v>256</v>
      </c>
      <c r="C88">
        <v>980</v>
      </c>
      <c r="D88">
        <v>933.47</v>
      </c>
      <c r="E88">
        <f t="shared" si="5"/>
        <v>95.252040816326527</v>
      </c>
      <c r="F88">
        <f t="shared" si="6"/>
        <v>0.36098005030592728</v>
      </c>
      <c r="G88">
        <f t="shared" si="7"/>
        <v>92.552040816326524</v>
      </c>
      <c r="H88">
        <f t="shared" si="8"/>
        <v>0.3883423423350042</v>
      </c>
    </row>
    <row r="89" spans="1:8">
      <c r="A89">
        <v>43963</v>
      </c>
      <c r="B89">
        <v>256</v>
      </c>
      <c r="C89">
        <v>990</v>
      </c>
      <c r="D89">
        <v>933.47</v>
      </c>
      <c r="E89">
        <f t="shared" si="5"/>
        <v>94.289898989898987</v>
      </c>
      <c r="F89">
        <f t="shared" si="6"/>
        <v>0.3174432859364465</v>
      </c>
      <c r="G89">
        <f t="shared" si="7"/>
        <v>91.589898989898984</v>
      </c>
      <c r="H89">
        <f t="shared" si="8"/>
        <v>0.34843110177150394</v>
      </c>
    </row>
    <row r="90" spans="1:8">
      <c r="A90">
        <v>48963</v>
      </c>
      <c r="B90">
        <v>256</v>
      </c>
      <c r="C90">
        <v>1000</v>
      </c>
      <c r="D90">
        <v>1071.06</v>
      </c>
      <c r="E90">
        <f t="shared" si="5"/>
        <v>107.10599999999999</v>
      </c>
      <c r="F90">
        <f t="shared" si="6"/>
        <v>0.86661476339238352</v>
      </c>
      <c r="G90">
        <f t="shared" si="7"/>
        <v>104.40599999999999</v>
      </c>
      <c r="H90">
        <f t="shared" si="8"/>
        <v>0.84644458146597834</v>
      </c>
    </row>
    <row r="91" spans="1:8">
      <c r="A91">
        <v>48963</v>
      </c>
      <c r="B91">
        <v>256</v>
      </c>
      <c r="C91">
        <v>1010</v>
      </c>
      <c r="D91">
        <v>1071.06</v>
      </c>
      <c r="E91">
        <f t="shared" si="5"/>
        <v>106.04554455445545</v>
      </c>
      <c r="F91">
        <f t="shared" si="6"/>
        <v>0.8362962089569087</v>
      </c>
      <c r="G91">
        <f t="shared" si="7"/>
        <v>103.34554455445544</v>
      </c>
      <c r="H91">
        <f t="shared" si="8"/>
        <v>0.81715145262164468</v>
      </c>
    </row>
    <row r="92" spans="1:8">
      <c r="A92">
        <v>48993</v>
      </c>
      <c r="B92">
        <v>256</v>
      </c>
      <c r="C92">
        <v>1020</v>
      </c>
      <c r="D92">
        <v>1082.01</v>
      </c>
      <c r="E92">
        <f t="shared" si="5"/>
        <v>106.07941176470588</v>
      </c>
      <c r="F92">
        <f t="shared" si="6"/>
        <v>0.8373287486989871</v>
      </c>
      <c r="G92">
        <f t="shared" si="7"/>
        <v>103.37941176470588</v>
      </c>
      <c r="H92">
        <f t="shared" si="8"/>
        <v>0.81813775035005865</v>
      </c>
    </row>
    <row r="93" spans="1:8">
      <c r="A93">
        <v>48993</v>
      </c>
      <c r="B93">
        <v>256</v>
      </c>
      <c r="C93">
        <v>1030</v>
      </c>
      <c r="D93">
        <v>1082.01</v>
      </c>
      <c r="E93">
        <f t="shared" si="5"/>
        <v>105.04951456310681</v>
      </c>
      <c r="F93">
        <f t="shared" si="6"/>
        <v>0.80403900296895647</v>
      </c>
      <c r="G93">
        <f t="shared" si="7"/>
        <v>102.34951456310681</v>
      </c>
      <c r="H93">
        <f t="shared" si="8"/>
        <v>0.78666840254837456</v>
      </c>
    </row>
    <row r="94" spans="1:8">
      <c r="A94">
        <v>48993</v>
      </c>
      <c r="B94">
        <v>256</v>
      </c>
      <c r="C94">
        <v>1040</v>
      </c>
      <c r="D94">
        <v>1082.01</v>
      </c>
      <c r="E94">
        <f t="shared" si="5"/>
        <v>104.03942307692307</v>
      </c>
      <c r="F94">
        <f t="shared" si="6"/>
        <v>0.76766710867359433</v>
      </c>
      <c r="G94">
        <f t="shared" si="7"/>
        <v>101.33942307692307</v>
      </c>
      <c r="H94">
        <f t="shared" si="8"/>
        <v>0.75292352195459777</v>
      </c>
    </row>
    <row r="95" spans="1:8">
      <c r="A95">
        <v>48993</v>
      </c>
      <c r="B95">
        <v>256</v>
      </c>
      <c r="C95">
        <v>1050</v>
      </c>
      <c r="D95">
        <v>1082.01</v>
      </c>
      <c r="E95">
        <f t="shared" si="5"/>
        <v>103.04857142857142</v>
      </c>
      <c r="F95">
        <f t="shared" si="6"/>
        <v>0.72860992031387184</v>
      </c>
      <c r="G95">
        <f t="shared" si="7"/>
        <v>100.34857142857142</v>
      </c>
      <c r="H95">
        <f t="shared" si="8"/>
        <v>0.71723273552387878</v>
      </c>
    </row>
    <row r="96" spans="1:8">
      <c r="A96">
        <v>45009</v>
      </c>
      <c r="B96">
        <v>256</v>
      </c>
      <c r="C96">
        <v>1060</v>
      </c>
      <c r="D96">
        <v>1054.99</v>
      </c>
      <c r="E96">
        <f t="shared" si="5"/>
        <v>99.527358490566044</v>
      </c>
      <c r="F96">
        <f t="shared" si="6"/>
        <v>0.56868586355340789</v>
      </c>
      <c r="G96">
        <f t="shared" si="7"/>
        <v>96.827358490566041</v>
      </c>
      <c r="H96">
        <f t="shared" si="8"/>
        <v>0.57417244054232874</v>
      </c>
    </row>
    <row r="97" spans="1:8">
      <c r="A97">
        <v>45009</v>
      </c>
      <c r="B97">
        <v>256</v>
      </c>
      <c r="C97">
        <v>1070</v>
      </c>
      <c r="D97">
        <v>1054.99</v>
      </c>
      <c r="E97">
        <f t="shared" si="5"/>
        <v>98.597196261682242</v>
      </c>
      <c r="F97">
        <f t="shared" si="6"/>
        <v>0.52311196560133466</v>
      </c>
      <c r="G97">
        <f t="shared" si="7"/>
        <v>95.89719626168224</v>
      </c>
      <c r="H97">
        <f t="shared" si="8"/>
        <v>0.53371425841090459</v>
      </c>
    </row>
    <row r="98" spans="1:8">
      <c r="A98">
        <v>45079</v>
      </c>
      <c r="B98">
        <v>256</v>
      </c>
      <c r="C98">
        <v>1080</v>
      </c>
      <c r="D98">
        <v>1162.93</v>
      </c>
      <c r="E98">
        <f t="shared" si="5"/>
        <v>107.67870370370372</v>
      </c>
      <c r="F98">
        <f t="shared" si="6"/>
        <v>0.88127325474825624</v>
      </c>
      <c r="G98">
        <f t="shared" si="7"/>
        <v>104.97870370370372</v>
      </c>
      <c r="H98">
        <f t="shared" si="8"/>
        <v>0.86089503058819261</v>
      </c>
    </row>
    <row r="99" spans="1:8">
      <c r="A99">
        <v>45146</v>
      </c>
      <c r="B99">
        <v>256</v>
      </c>
      <c r="C99">
        <v>1090</v>
      </c>
      <c r="D99">
        <v>1142.6099999999999</v>
      </c>
      <c r="E99">
        <f t="shared" si="5"/>
        <v>104.82660550458715</v>
      </c>
      <c r="F99">
        <f t="shared" si="6"/>
        <v>0.79632398924089276</v>
      </c>
      <c r="G99">
        <f t="shared" si="7"/>
        <v>102.12660550458715</v>
      </c>
      <c r="H99">
        <f t="shared" si="8"/>
        <v>0.77946143619254193</v>
      </c>
    </row>
    <row r="100" spans="1:8">
      <c r="A100">
        <v>45146</v>
      </c>
      <c r="B100">
        <v>256</v>
      </c>
      <c r="C100">
        <v>1100</v>
      </c>
      <c r="D100">
        <v>1142.6099999999999</v>
      </c>
      <c r="E100">
        <f t="shared" si="5"/>
        <v>103.87363636363635</v>
      </c>
      <c r="F100">
        <f t="shared" si="6"/>
        <v>0.761357884325637</v>
      </c>
      <c r="G100">
        <f t="shared" si="7"/>
        <v>101.17363636363635</v>
      </c>
      <c r="H100">
        <f t="shared" si="8"/>
        <v>0.74712433806207512</v>
      </c>
    </row>
    <row r="101" spans="1:8">
      <c r="A101">
        <v>45278</v>
      </c>
      <c r="B101">
        <v>256</v>
      </c>
      <c r="C101">
        <v>1110</v>
      </c>
      <c r="D101">
        <v>1117.95</v>
      </c>
      <c r="E101">
        <f t="shared" si="5"/>
        <v>100.71621621621622</v>
      </c>
      <c r="F101">
        <f t="shared" si="6"/>
        <v>0.62555176143706714</v>
      </c>
      <c r="G101">
        <f t="shared" si="7"/>
        <v>98.016216216216222</v>
      </c>
      <c r="H101">
        <f t="shared" si="8"/>
        <v>0.62471302270910856</v>
      </c>
    </row>
    <row r="102" spans="1:8">
      <c r="A102">
        <v>45302</v>
      </c>
      <c r="B102">
        <v>256</v>
      </c>
      <c r="C102">
        <v>1120</v>
      </c>
      <c r="D102">
        <v>1061.81</v>
      </c>
      <c r="E102">
        <v>96.334500000000006</v>
      </c>
      <c r="F102">
        <f t="shared" si="6"/>
        <v>0.412181508871094</v>
      </c>
      <c r="G102">
        <f t="shared" si="7"/>
        <v>93.634500000000003</v>
      </c>
      <c r="H102">
        <f t="shared" si="8"/>
        <v>0.43467689385873132</v>
      </c>
    </row>
    <row r="103" spans="1:8">
      <c r="A103">
        <v>45302</v>
      </c>
      <c r="B103">
        <v>256</v>
      </c>
      <c r="C103">
        <v>1130</v>
      </c>
      <c r="D103">
        <v>1061.81</v>
      </c>
      <c r="E103">
        <v>96.6</v>
      </c>
      <c r="F103">
        <f t="shared" si="6"/>
        <v>0.42500968058365335</v>
      </c>
      <c r="G103">
        <f t="shared" si="7"/>
        <v>93.899999999999991</v>
      </c>
      <c r="H103">
        <f t="shared" si="8"/>
        <v>0.4462064151831282</v>
      </c>
    </row>
    <row r="104" spans="1:8">
      <c r="A104">
        <v>45302</v>
      </c>
      <c r="B104">
        <v>256</v>
      </c>
      <c r="C104">
        <v>1140</v>
      </c>
      <c r="D104">
        <v>1061.81</v>
      </c>
      <c r="E104">
        <v>96.977000000000004</v>
      </c>
      <c r="F104">
        <f t="shared" si="6"/>
        <v>0.44335925553297706</v>
      </c>
      <c r="G104">
        <f t="shared" si="7"/>
        <v>94.277000000000001</v>
      </c>
      <c r="H104">
        <f t="shared" si="8"/>
        <v>0.46265401850760218</v>
      </c>
    </row>
    <row r="105" spans="1:8">
      <c r="A105">
        <v>49302</v>
      </c>
      <c r="B105">
        <v>256</v>
      </c>
      <c r="C105">
        <v>1150</v>
      </c>
      <c r="D105">
        <v>1230.03</v>
      </c>
      <c r="E105">
        <f t="shared" si="5"/>
        <v>106.95913043478259</v>
      </c>
      <c r="F105">
        <f t="shared" si="6"/>
        <v>0.86266306354554112</v>
      </c>
      <c r="G105">
        <f t="shared" si="7"/>
        <v>104.25913043478259</v>
      </c>
      <c r="H105">
        <f t="shared" si="8"/>
        <v>0.84258407126863533</v>
      </c>
    </row>
    <row r="106" spans="1:8">
      <c r="A106">
        <v>49302</v>
      </c>
      <c r="B106">
        <v>256</v>
      </c>
      <c r="C106">
        <v>1160</v>
      </c>
      <c r="D106">
        <v>1230.03</v>
      </c>
      <c r="E106">
        <f t="shared" si="5"/>
        <v>106.03706896551724</v>
      </c>
      <c r="F106">
        <f t="shared" si="6"/>
        <v>0.83603714198057111</v>
      </c>
      <c r="G106">
        <f t="shared" si="7"/>
        <v>103.33706896551723</v>
      </c>
      <c r="H106">
        <f t="shared" si="8"/>
        <v>0.8169041009586343</v>
      </c>
    </row>
    <row r="107" spans="1:8">
      <c r="A107">
        <v>49302</v>
      </c>
      <c r="B107">
        <v>256</v>
      </c>
      <c r="C107">
        <v>1170</v>
      </c>
      <c r="D107">
        <v>1230.03</v>
      </c>
      <c r="E107">
        <f t="shared" si="5"/>
        <v>105.13076923076923</v>
      </c>
      <c r="F107">
        <f t="shared" si="6"/>
        <v>0.80680659236139296</v>
      </c>
      <c r="G107">
        <f t="shared" si="7"/>
        <v>102.43076923076923</v>
      </c>
      <c r="H107">
        <f t="shared" si="8"/>
        <v>0.78926094194133023</v>
      </c>
    </row>
    <row r="108" spans="1:8">
      <c r="A108">
        <v>49302</v>
      </c>
      <c r="B108">
        <v>256</v>
      </c>
      <c r="C108">
        <v>1180</v>
      </c>
      <c r="D108">
        <v>1230.03</v>
      </c>
      <c r="E108">
        <f t="shared" si="5"/>
        <v>104.23983050847458</v>
      </c>
      <c r="F108">
        <f t="shared" si="6"/>
        <v>0.77516839638484047</v>
      </c>
      <c r="G108">
        <f t="shared" si="7"/>
        <v>101.53983050847458</v>
      </c>
      <c r="H108">
        <f t="shared" si="8"/>
        <v>0.75983763159006745</v>
      </c>
    </row>
    <row r="109" spans="1:8">
      <c r="A109">
        <v>49302</v>
      </c>
      <c r="B109">
        <v>256</v>
      </c>
      <c r="C109">
        <v>1190</v>
      </c>
      <c r="D109">
        <v>1230.03</v>
      </c>
      <c r="E109">
        <f t="shared" si="5"/>
        <v>103.36386554621848</v>
      </c>
      <c r="F109">
        <f t="shared" si="6"/>
        <v>0.74138367982792985</v>
      </c>
      <c r="G109">
        <f t="shared" si="7"/>
        <v>100.66386554621847</v>
      </c>
      <c r="H109">
        <f t="shared" si="8"/>
        <v>0.72885363180966634</v>
      </c>
    </row>
    <row r="110" spans="1:8">
      <c r="A110">
        <v>49302</v>
      </c>
      <c r="B110">
        <v>256</v>
      </c>
      <c r="C110">
        <v>1200</v>
      </c>
      <c r="D110">
        <v>1230.03</v>
      </c>
      <c r="E110">
        <f t="shared" si="5"/>
        <v>102.50250000000001</v>
      </c>
      <c r="F110">
        <f t="shared" si="6"/>
        <v>0.70576810743025953</v>
      </c>
      <c r="G110">
        <f t="shared" si="7"/>
        <v>99.802500000000009</v>
      </c>
      <c r="H110">
        <f t="shared" si="8"/>
        <v>0.69655786341490988</v>
      </c>
    </row>
    <row r="111" spans="1:8">
      <c r="A111">
        <v>49302</v>
      </c>
      <c r="B111">
        <v>256</v>
      </c>
      <c r="C111">
        <v>1210</v>
      </c>
      <c r="D111">
        <v>1230.03</v>
      </c>
      <c r="E111">
        <f t="shared" si="5"/>
        <v>101.65537190082645</v>
      </c>
      <c r="F111">
        <f t="shared" si="6"/>
        <v>0.66868001697095936</v>
      </c>
      <c r="G111">
        <f t="shared" si="7"/>
        <v>98.955371900826449</v>
      </c>
      <c r="H111">
        <f t="shared" si="8"/>
        <v>0.66322094940187881</v>
      </c>
    </row>
    <row r="112" spans="1:8">
      <c r="A112">
        <v>49302</v>
      </c>
      <c r="B112">
        <v>256</v>
      </c>
      <c r="C112">
        <v>1220</v>
      </c>
      <c r="D112">
        <v>1230.03</v>
      </c>
      <c r="E112">
        <f t="shared" si="5"/>
        <v>100.82213114754097</v>
      </c>
      <c r="F112">
        <f t="shared" si="6"/>
        <v>0.63050712855279401</v>
      </c>
      <c r="G112">
        <f t="shared" si="7"/>
        <v>98.122131147540969</v>
      </c>
      <c r="H112">
        <f t="shared" si="8"/>
        <v>0.62912709151245294</v>
      </c>
    </row>
    <row r="113" spans="1:8">
      <c r="A113">
        <v>49302</v>
      </c>
      <c r="B113">
        <v>256</v>
      </c>
      <c r="C113">
        <v>1230</v>
      </c>
      <c r="D113">
        <v>1230.03</v>
      </c>
      <c r="E113">
        <f t="shared" si="5"/>
        <v>100.00243902439023</v>
      </c>
      <c r="F113">
        <f t="shared" si="6"/>
        <v>0.59165268839942442</v>
      </c>
      <c r="G113">
        <f t="shared" si="7"/>
        <v>97.302439024390225</v>
      </c>
      <c r="H113">
        <f t="shared" si="8"/>
        <v>0.59456598241085168</v>
      </c>
    </row>
    <row r="114" spans="1:8">
      <c r="A114">
        <v>49302</v>
      </c>
      <c r="B114">
        <v>256</v>
      </c>
      <c r="C114">
        <v>1240</v>
      </c>
      <c r="D114">
        <v>1230.03</v>
      </c>
      <c r="E114">
        <f t="shared" si="5"/>
        <v>99.19596774193549</v>
      </c>
      <c r="F114">
        <f t="shared" si="6"/>
        <v>0.55252185835382539</v>
      </c>
      <c r="G114">
        <f t="shared" si="7"/>
        <v>96.495967741935488</v>
      </c>
      <c r="H114">
        <f t="shared" si="8"/>
        <v>0.55982511033756666</v>
      </c>
    </row>
    <row r="115" spans="1:8">
      <c r="A115">
        <v>49302</v>
      </c>
      <c r="B115">
        <v>512</v>
      </c>
      <c r="C115">
        <v>1250</v>
      </c>
      <c r="D115">
        <v>1230.03</v>
      </c>
      <c r="E115">
        <f t="shared" si="5"/>
        <v>98.4024</v>
      </c>
      <c r="F115">
        <f t="shared" si="6"/>
        <v>0.51350905721328766</v>
      </c>
      <c r="G115">
        <f t="shared" si="7"/>
        <v>95.702399999999997</v>
      </c>
      <c r="H115">
        <f t="shared" si="8"/>
        <v>0.52518275112111856</v>
      </c>
    </row>
    <row r="116" spans="1:8">
      <c r="A116">
        <v>49302</v>
      </c>
      <c r="B116">
        <v>512</v>
      </c>
      <c r="C116">
        <v>1260</v>
      </c>
      <c r="D116">
        <v>1230.03</v>
      </c>
      <c r="E116">
        <f t="shared" si="5"/>
        <v>97.621428571428567</v>
      </c>
      <c r="F116">
        <f t="shared" si="6"/>
        <v>0.4749868158364462</v>
      </c>
      <c r="G116">
        <f t="shared" si="7"/>
        <v>94.921428571428564</v>
      </c>
      <c r="H116">
        <f t="shared" si="8"/>
        <v>0.49090187093406074</v>
      </c>
    </row>
    <row r="117" spans="1:8">
      <c r="A117">
        <v>49302</v>
      </c>
      <c r="B117">
        <v>512</v>
      </c>
      <c r="C117">
        <v>1270</v>
      </c>
      <c r="D117">
        <v>1230.03</v>
      </c>
      <c r="E117">
        <f t="shared" si="5"/>
        <v>96.852755905511813</v>
      </c>
      <c r="F117">
        <f t="shared" si="6"/>
        <v>0.43729654312212396</v>
      </c>
      <c r="G117">
        <f t="shared" si="7"/>
        <v>94.15275590551181</v>
      </c>
      <c r="H117">
        <f t="shared" si="8"/>
        <v>0.45722508870820722</v>
      </c>
    </row>
    <row r="118" spans="1:8">
      <c r="A118">
        <v>49302</v>
      </c>
      <c r="B118">
        <v>512</v>
      </c>
      <c r="C118">
        <v>1280</v>
      </c>
      <c r="D118">
        <v>1230.03</v>
      </c>
      <c r="E118">
        <f t="shared" si="5"/>
        <v>96.096093749999994</v>
      </c>
      <c r="F118">
        <f t="shared" si="6"/>
        <v>0.40074143159866144</v>
      </c>
      <c r="G118">
        <f t="shared" si="7"/>
        <v>93.396093749999991</v>
      </c>
      <c r="H118">
        <f t="shared" si="8"/>
        <v>0.42437077523772204</v>
      </c>
    </row>
    <row r="119" spans="1:8">
      <c r="A119">
        <v>49302</v>
      </c>
      <c r="B119">
        <v>512</v>
      </c>
      <c r="C119">
        <v>1290</v>
      </c>
      <c r="D119">
        <v>1230.03</v>
      </c>
      <c r="E119">
        <f t="shared" si="5"/>
        <v>95.351162790697671</v>
      </c>
      <c r="F119">
        <f t="shared" si="6"/>
        <v>0.36558157368436173</v>
      </c>
      <c r="G119">
        <f t="shared" si="7"/>
        <v>92.651162790697668</v>
      </c>
      <c r="H119">
        <f t="shared" si="8"/>
        <v>0.39253030101058423</v>
      </c>
    </row>
    <row r="120" spans="1:8">
      <c r="A120">
        <v>50350</v>
      </c>
      <c r="B120">
        <v>512</v>
      </c>
      <c r="C120">
        <v>1300</v>
      </c>
      <c r="D120">
        <v>1284.8</v>
      </c>
      <c r="E120">
        <f t="shared" si="5"/>
        <v>98.830769230769221</v>
      </c>
      <c r="F120">
        <f t="shared" si="6"/>
        <v>0.5346083006397907</v>
      </c>
      <c r="G120">
        <f t="shared" si="7"/>
        <v>96.130769230769218</v>
      </c>
      <c r="H120">
        <f t="shared" si="8"/>
        <v>0.54392334337319581</v>
      </c>
    </row>
    <row r="121" spans="1:8">
      <c r="A121">
        <v>50350</v>
      </c>
      <c r="B121">
        <v>512</v>
      </c>
      <c r="C121">
        <v>1310</v>
      </c>
      <c r="D121">
        <v>1284.8</v>
      </c>
      <c r="E121">
        <f t="shared" si="5"/>
        <v>98.07633587786259</v>
      </c>
      <c r="F121">
        <f t="shared" si="6"/>
        <v>0.49742027030203639</v>
      </c>
      <c r="G121">
        <f t="shared" si="7"/>
        <v>95.376335877862587</v>
      </c>
      <c r="H121">
        <f t="shared" si="8"/>
        <v>0.51087818571220645</v>
      </c>
    </row>
    <row r="122" spans="1:8">
      <c r="A122">
        <v>50318</v>
      </c>
      <c r="B122">
        <v>512</v>
      </c>
      <c r="C122">
        <v>1320</v>
      </c>
      <c r="D122">
        <v>1171.58</v>
      </c>
      <c r="E122">
        <v>96.892857100000001</v>
      </c>
      <c r="F122">
        <f t="shared" si="6"/>
        <v>0.43925181443114136</v>
      </c>
      <c r="G122">
        <f t="shared" si="7"/>
        <v>94.192857099999998</v>
      </c>
      <c r="H122">
        <f t="shared" si="8"/>
        <v>0.45897651473677981</v>
      </c>
    </row>
    <row r="123" spans="1:8">
      <c r="A123">
        <v>59171</v>
      </c>
      <c r="B123">
        <v>512</v>
      </c>
      <c r="C123">
        <v>1330</v>
      </c>
      <c r="D123">
        <v>1383.03</v>
      </c>
      <c r="E123">
        <f t="shared" si="5"/>
        <v>103.98721804511277</v>
      </c>
      <c r="F123">
        <f t="shared" si="6"/>
        <v>0.76569045023411286</v>
      </c>
      <c r="G123">
        <f t="shared" si="7"/>
        <v>101.28721804511277</v>
      </c>
      <c r="H123">
        <f t="shared" si="8"/>
        <v>0.75110510953713994</v>
      </c>
    </row>
    <row r="124" spans="1:8">
      <c r="A124">
        <v>59195</v>
      </c>
      <c r="B124">
        <v>512</v>
      </c>
      <c r="C124">
        <v>1340</v>
      </c>
      <c r="D124">
        <v>1523.84</v>
      </c>
      <c r="E124">
        <v>98.31</v>
      </c>
      <c r="F124">
        <f t="shared" si="6"/>
        <v>0.50895091391263492</v>
      </c>
      <c r="G124">
        <f t="shared" si="7"/>
        <v>95.61</v>
      </c>
      <c r="H124">
        <f t="shared" si="8"/>
        <v>0.52113161784886541</v>
      </c>
    </row>
    <row r="125" spans="1:8">
      <c r="A125">
        <v>59195</v>
      </c>
      <c r="B125">
        <v>512</v>
      </c>
      <c r="C125">
        <v>1350</v>
      </c>
      <c r="D125">
        <v>1523.84</v>
      </c>
      <c r="E125">
        <v>95.633300000000006</v>
      </c>
      <c r="F125">
        <f t="shared" si="6"/>
        <v>0.37878344433235667</v>
      </c>
      <c r="G125">
        <f t="shared" si="7"/>
        <v>92.933300000000003</v>
      </c>
      <c r="H125">
        <f t="shared" si="8"/>
        <v>0.40451751403274622</v>
      </c>
    </row>
    <row r="126" spans="1:8">
      <c r="A126">
        <v>59195</v>
      </c>
      <c r="B126">
        <v>512</v>
      </c>
      <c r="C126">
        <v>1360</v>
      </c>
      <c r="D126">
        <v>1523.84</v>
      </c>
      <c r="E126">
        <v>94.38</v>
      </c>
      <c r="F126">
        <f t="shared" si="6"/>
        <v>0.32142615391405871</v>
      </c>
      <c r="G126">
        <f t="shared" si="7"/>
        <v>91.679999999999993</v>
      </c>
      <c r="H126">
        <f t="shared" si="8"/>
        <v>0.35210601610844527</v>
      </c>
    </row>
    <row r="127" spans="1:8">
      <c r="A127">
        <v>59195</v>
      </c>
      <c r="B127">
        <v>512</v>
      </c>
      <c r="C127">
        <v>1370</v>
      </c>
      <c r="D127">
        <v>1523.84</v>
      </c>
      <c r="E127">
        <v>95.671099999999996</v>
      </c>
      <c r="F127">
        <f t="shared" si="6"/>
        <v>0.38056337868347906</v>
      </c>
      <c r="G127">
        <f t="shared" si="7"/>
        <v>92.971099999999993</v>
      </c>
      <c r="H127">
        <f t="shared" si="8"/>
        <v>0.40613062926488086</v>
      </c>
    </row>
    <row r="128" spans="1:8">
      <c r="A128">
        <v>59219</v>
      </c>
      <c r="B128">
        <v>512</v>
      </c>
      <c r="C128">
        <v>1380</v>
      </c>
      <c r="D128">
        <v>1457.32</v>
      </c>
      <c r="E128">
        <v>96.218181799999996</v>
      </c>
      <c r="F128">
        <f t="shared" si="6"/>
        <v>0.4065899343111441</v>
      </c>
      <c r="G128">
        <f t="shared" si="7"/>
        <v>93.518181799999994</v>
      </c>
      <c r="H128">
        <f t="shared" si="8"/>
        <v>0.42964254989662498</v>
      </c>
    </row>
    <row r="129" spans="1:8">
      <c r="A129">
        <v>59280</v>
      </c>
      <c r="B129">
        <v>512</v>
      </c>
      <c r="C129">
        <v>1390</v>
      </c>
      <c r="D129">
        <v>1374.94</v>
      </c>
      <c r="E129">
        <f t="shared" si="5"/>
        <v>98.916546762589931</v>
      </c>
      <c r="F129">
        <f t="shared" si="6"/>
        <v>0.53882349385035244</v>
      </c>
      <c r="G129">
        <f t="shared" si="7"/>
        <v>96.216546762589928</v>
      </c>
      <c r="H129">
        <f t="shared" si="8"/>
        <v>0.54766562863815604</v>
      </c>
    </row>
    <row r="130" spans="1:8">
      <c r="A130">
        <v>59280</v>
      </c>
      <c r="B130">
        <v>512</v>
      </c>
      <c r="C130">
        <v>1400</v>
      </c>
      <c r="D130">
        <v>1374.94</v>
      </c>
      <c r="E130">
        <f t="shared" si="5"/>
        <v>98.210000000000008</v>
      </c>
      <c r="F130">
        <f t="shared" si="6"/>
        <v>0.50401655939026035</v>
      </c>
      <c r="G130">
        <f t="shared" si="7"/>
        <v>95.51</v>
      </c>
      <c r="H130">
        <f t="shared" si="8"/>
        <v>0.51674482619739304</v>
      </c>
    </row>
    <row r="131" spans="1:8">
      <c r="A131">
        <v>59280</v>
      </c>
      <c r="B131">
        <v>512</v>
      </c>
      <c r="C131">
        <v>1410</v>
      </c>
      <c r="D131">
        <v>1374.94</v>
      </c>
      <c r="E131">
        <f t="shared" ref="E131:E203" si="9">(D131/C131)*100</f>
        <v>97.513475177304969</v>
      </c>
      <c r="F131">
        <f t="shared" ref="F131:F203" si="10">_xlfn.NORM.DIST(E131,98.12861,8.0838749,TRUE)</f>
        <v>0.46967213485511194</v>
      </c>
      <c r="G131">
        <f t="shared" ref="G131:G203" si="11">E131-2.7</f>
        <v>94.813475177304966</v>
      </c>
      <c r="H131">
        <f t="shared" ref="H131:H203" si="12">_xlfn.NORM.DIST(G131,95.12861,9.0838749,TRUE)</f>
        <v>0.48616280023431802</v>
      </c>
    </row>
    <row r="132" spans="1:8">
      <c r="A132">
        <v>59280</v>
      </c>
      <c r="B132">
        <v>512</v>
      </c>
      <c r="C132">
        <v>1420</v>
      </c>
      <c r="D132">
        <v>1374.94</v>
      </c>
      <c r="E132">
        <f t="shared" si="9"/>
        <v>96.82676056338029</v>
      </c>
      <c r="F132">
        <f t="shared" si="10"/>
        <v>0.43602986559458679</v>
      </c>
      <c r="G132">
        <f t="shared" si="11"/>
        <v>94.126760563380287</v>
      </c>
      <c r="H132">
        <f t="shared" si="12"/>
        <v>0.45609017953254827</v>
      </c>
    </row>
    <row r="133" spans="1:8">
      <c r="A133">
        <v>59280</v>
      </c>
      <c r="B133">
        <v>512</v>
      </c>
      <c r="C133">
        <v>1430</v>
      </c>
      <c r="D133">
        <v>1374.94</v>
      </c>
      <c r="E133">
        <f t="shared" si="9"/>
        <v>96.149650349650358</v>
      </c>
      <c r="F133">
        <f t="shared" si="10"/>
        <v>0.40330435024841688</v>
      </c>
      <c r="G133">
        <f t="shared" si="11"/>
        <v>93.449650349650355</v>
      </c>
      <c r="H133">
        <f t="shared" si="12"/>
        <v>0.42668174731299019</v>
      </c>
    </row>
    <row r="134" spans="1:8">
      <c r="A134">
        <v>59280</v>
      </c>
      <c r="B134">
        <v>512</v>
      </c>
      <c r="C134">
        <v>1440</v>
      </c>
      <c r="D134">
        <v>1374.94</v>
      </c>
      <c r="E134">
        <f t="shared" si="9"/>
        <v>95.481944444444451</v>
      </c>
      <c r="F134">
        <f t="shared" si="10"/>
        <v>0.37168245341068695</v>
      </c>
      <c r="G134">
        <f t="shared" si="11"/>
        <v>92.781944444444449</v>
      </c>
      <c r="H134">
        <f t="shared" si="12"/>
        <v>0.3980749217554117</v>
      </c>
    </row>
    <row r="135" spans="1:8">
      <c r="A135">
        <v>59280</v>
      </c>
      <c r="B135">
        <v>512</v>
      </c>
      <c r="C135">
        <v>1450</v>
      </c>
      <c r="D135">
        <v>1374.94</v>
      </c>
      <c r="E135">
        <f t="shared" si="9"/>
        <v>94.823448275862077</v>
      </c>
      <c r="F135">
        <f t="shared" si="10"/>
        <v>0.34132171851555537</v>
      </c>
      <c r="G135">
        <f t="shared" si="11"/>
        <v>92.123448275862074</v>
      </c>
      <c r="H135">
        <f t="shared" si="12"/>
        <v>0.37038880321474954</v>
      </c>
    </row>
    <row r="136" spans="1:8">
      <c r="A136">
        <v>59280</v>
      </c>
      <c r="B136">
        <v>512</v>
      </c>
      <c r="C136">
        <v>1460</v>
      </c>
      <c r="D136">
        <v>1374.94</v>
      </c>
      <c r="E136">
        <v>101.975661</v>
      </c>
      <c r="F136">
        <f t="shared" si="10"/>
        <v>0.6829243217018901</v>
      </c>
      <c r="G136">
        <f t="shared" si="11"/>
        <v>99.275660999999999</v>
      </c>
      <c r="H136">
        <f t="shared" si="12"/>
        <v>0.67599513663677402</v>
      </c>
    </row>
    <row r="137" spans="1:8">
      <c r="A137">
        <v>59280</v>
      </c>
      <c r="B137">
        <v>512</v>
      </c>
      <c r="C137">
        <v>1470</v>
      </c>
      <c r="D137">
        <v>1374.94</v>
      </c>
      <c r="E137">
        <v>100.21117</v>
      </c>
      <c r="F137">
        <f t="shared" si="10"/>
        <v>0.60164952874611188</v>
      </c>
      <c r="G137">
        <f t="shared" si="11"/>
        <v>97.511169999999993</v>
      </c>
      <c r="H137">
        <f t="shared" si="12"/>
        <v>0.60344896203109366</v>
      </c>
    </row>
    <row r="138" spans="1:8">
      <c r="A138">
        <v>59280</v>
      </c>
      <c r="B138">
        <v>512</v>
      </c>
      <c r="C138">
        <v>1480</v>
      </c>
      <c r="D138">
        <v>1374.94</v>
      </c>
      <c r="E138">
        <v>97.668750000000003</v>
      </c>
      <c r="F138">
        <f t="shared" si="10"/>
        <v>0.47731796920057484</v>
      </c>
      <c r="G138">
        <f t="shared" si="11"/>
        <v>94.96875</v>
      </c>
      <c r="H138">
        <f t="shared" si="12"/>
        <v>0.49297968961694405</v>
      </c>
    </row>
    <row r="139" spans="1:8">
      <c r="A139">
        <v>59280</v>
      </c>
      <c r="B139">
        <v>512</v>
      </c>
      <c r="C139">
        <v>1490</v>
      </c>
      <c r="D139">
        <v>1374.94</v>
      </c>
      <c r="E139">
        <v>99.855599999999995</v>
      </c>
      <c r="F139">
        <f t="shared" si="10"/>
        <v>0.58458373278010134</v>
      </c>
      <c r="G139">
        <f t="shared" si="11"/>
        <v>97.155599999999993</v>
      </c>
      <c r="H139">
        <f t="shared" si="12"/>
        <v>0.58828733257032206</v>
      </c>
    </row>
    <row r="140" spans="1:8">
      <c r="A140">
        <v>59280</v>
      </c>
      <c r="B140">
        <v>512</v>
      </c>
      <c r="C140">
        <v>1500</v>
      </c>
      <c r="D140">
        <v>1374.94</v>
      </c>
      <c r="E140">
        <v>98.184100000000001</v>
      </c>
      <c r="F140">
        <f t="shared" si="10"/>
        <v>0.50273843095902682</v>
      </c>
      <c r="G140">
        <f t="shared" si="11"/>
        <v>95.484099999999998</v>
      </c>
      <c r="H140">
        <f t="shared" si="12"/>
        <v>0.51560829513378714</v>
      </c>
    </row>
    <row r="141" spans="1:8">
      <c r="A141">
        <v>59280</v>
      </c>
      <c r="B141">
        <v>512</v>
      </c>
      <c r="C141">
        <v>1510</v>
      </c>
      <c r="D141">
        <v>1374.94</v>
      </c>
      <c r="E141">
        <v>96.762189000000006</v>
      </c>
      <c r="F141">
        <f t="shared" si="10"/>
        <v>0.43288634576991181</v>
      </c>
      <c r="G141">
        <f t="shared" si="11"/>
        <v>94.062189000000004</v>
      </c>
      <c r="H141">
        <f t="shared" si="12"/>
        <v>0.45327267226985613</v>
      </c>
    </row>
    <row r="142" spans="1:8">
      <c r="A142">
        <v>59280</v>
      </c>
      <c r="B142">
        <v>512</v>
      </c>
      <c r="C142">
        <v>1520</v>
      </c>
      <c r="D142">
        <v>1374.94</v>
      </c>
      <c r="E142">
        <v>97.07</v>
      </c>
      <c r="F142">
        <f t="shared" si="10"/>
        <v>0.44790612983286188</v>
      </c>
      <c r="G142">
        <f t="shared" si="11"/>
        <v>94.36999999999999</v>
      </c>
      <c r="H142">
        <f t="shared" si="12"/>
        <v>0.46672233011806158</v>
      </c>
    </row>
    <row r="143" spans="1:8">
      <c r="A143">
        <v>59280</v>
      </c>
      <c r="B143">
        <v>512</v>
      </c>
      <c r="C143">
        <v>1530</v>
      </c>
      <c r="D143">
        <v>1374.94</v>
      </c>
      <c r="E143">
        <v>97.418700000000001</v>
      </c>
      <c r="F143">
        <f t="shared" si="10"/>
        <v>0.4650106520814638</v>
      </c>
      <c r="G143">
        <f t="shared" si="11"/>
        <v>94.718699999999998</v>
      </c>
      <c r="H143">
        <f t="shared" si="12"/>
        <v>0.48200383093102239</v>
      </c>
    </row>
    <row r="144" spans="1:8">
      <c r="A144">
        <v>59286</v>
      </c>
      <c r="B144">
        <v>512</v>
      </c>
      <c r="C144">
        <v>1570</v>
      </c>
      <c r="D144">
        <v>1371.61</v>
      </c>
      <c r="E144">
        <v>97.363694300000006</v>
      </c>
      <c r="F144">
        <f t="shared" si="10"/>
        <v>0.46230737578311115</v>
      </c>
      <c r="G144">
        <f t="shared" si="11"/>
        <v>94.663694300000003</v>
      </c>
      <c r="H144">
        <f t="shared" si="12"/>
        <v>0.47959091350358424</v>
      </c>
    </row>
    <row r="145" spans="1:8">
      <c r="A145">
        <v>59045</v>
      </c>
      <c r="B145">
        <v>512</v>
      </c>
      <c r="C145">
        <v>1580</v>
      </c>
      <c r="D145">
        <v>1737.27</v>
      </c>
      <c r="E145">
        <v>93.965400000000002</v>
      </c>
      <c r="F145">
        <f t="shared" si="10"/>
        <v>0.30327588647065867</v>
      </c>
      <c r="G145">
        <f t="shared" si="11"/>
        <v>91.2654</v>
      </c>
      <c r="H145">
        <f t="shared" si="12"/>
        <v>0.33531549605011307</v>
      </c>
    </row>
    <row r="146" spans="1:8">
      <c r="A146">
        <v>59429</v>
      </c>
      <c r="B146">
        <v>512</v>
      </c>
      <c r="C146">
        <v>1590</v>
      </c>
      <c r="D146">
        <v>1728.04</v>
      </c>
      <c r="E146">
        <v>93.141199999999998</v>
      </c>
      <c r="F146">
        <f t="shared" si="10"/>
        <v>0.26863126709581708</v>
      </c>
      <c r="G146">
        <f t="shared" si="11"/>
        <v>90.441199999999995</v>
      </c>
      <c r="H146">
        <f t="shared" si="12"/>
        <v>0.3029221857763722</v>
      </c>
    </row>
    <row r="147" spans="1:8">
      <c r="A147">
        <v>65169</v>
      </c>
      <c r="B147">
        <v>512</v>
      </c>
      <c r="C147">
        <v>1600</v>
      </c>
      <c r="D147">
        <v>1532.42</v>
      </c>
      <c r="E147">
        <f t="shared" si="9"/>
        <v>95.776250000000005</v>
      </c>
      <c r="F147">
        <f t="shared" si="10"/>
        <v>0.38552791125448904</v>
      </c>
      <c r="G147">
        <f t="shared" si="11"/>
        <v>93.076250000000002</v>
      </c>
      <c r="H147">
        <f t="shared" si="12"/>
        <v>0.41062621360038448</v>
      </c>
    </row>
    <row r="148" spans="1:8">
      <c r="A148">
        <v>65169</v>
      </c>
      <c r="B148">
        <v>512</v>
      </c>
      <c r="C148">
        <v>1610</v>
      </c>
      <c r="D148">
        <v>1532.42</v>
      </c>
      <c r="E148">
        <f t="shared" si="9"/>
        <v>95.181366459627341</v>
      </c>
      <c r="F148">
        <f t="shared" si="10"/>
        <v>0.35771134512972264</v>
      </c>
      <c r="G148">
        <f t="shared" si="11"/>
        <v>92.481366459627338</v>
      </c>
      <c r="H148">
        <f t="shared" si="12"/>
        <v>0.38536418810049372</v>
      </c>
    </row>
    <row r="149" spans="1:8">
      <c r="A149">
        <v>65278</v>
      </c>
      <c r="B149">
        <v>512</v>
      </c>
      <c r="C149">
        <v>1620</v>
      </c>
      <c r="D149">
        <v>1502.34</v>
      </c>
      <c r="E149">
        <f t="shared" si="9"/>
        <v>92.737037037037027</v>
      </c>
      <c r="F149">
        <f t="shared" si="10"/>
        <v>0.25240074789134848</v>
      </c>
      <c r="G149">
        <f t="shared" si="11"/>
        <v>90.037037037037024</v>
      </c>
      <c r="H149">
        <f t="shared" si="12"/>
        <v>0.2875669272297886</v>
      </c>
    </row>
    <row r="150" spans="1:8">
      <c r="A150">
        <v>65663</v>
      </c>
      <c r="B150">
        <v>512</v>
      </c>
      <c r="C150">
        <v>1630</v>
      </c>
      <c r="D150">
        <v>1524.98</v>
      </c>
      <c r="E150">
        <f t="shared" si="9"/>
        <v>93.557055214723931</v>
      </c>
      <c r="F150">
        <f t="shared" si="10"/>
        <v>0.28586166676356539</v>
      </c>
      <c r="G150">
        <f t="shared" si="11"/>
        <v>90.857055214723928</v>
      </c>
      <c r="H150">
        <f t="shared" si="12"/>
        <v>0.31909360983449403</v>
      </c>
    </row>
    <row r="151" spans="1:8">
      <c r="A151">
        <v>65904</v>
      </c>
      <c r="B151">
        <v>512</v>
      </c>
      <c r="C151">
        <v>1640</v>
      </c>
      <c r="D151">
        <v>1727.25</v>
      </c>
      <c r="E151">
        <v>93.965400000000002</v>
      </c>
      <c r="F151">
        <f t="shared" si="10"/>
        <v>0.30327588647065867</v>
      </c>
      <c r="G151">
        <f t="shared" si="11"/>
        <v>91.2654</v>
      </c>
      <c r="H151">
        <f t="shared" si="12"/>
        <v>0.33531549605011307</v>
      </c>
    </row>
    <row r="152" spans="1:8">
      <c r="A152">
        <v>65916</v>
      </c>
      <c r="B152">
        <v>512</v>
      </c>
      <c r="C152">
        <v>1650</v>
      </c>
      <c r="D152">
        <v>1822.39</v>
      </c>
      <c r="E152">
        <v>97.834400000000002</v>
      </c>
      <c r="F152">
        <f t="shared" si="10"/>
        <v>0.48548383003784878</v>
      </c>
      <c r="G152">
        <f t="shared" si="11"/>
        <v>95.134399999999999</v>
      </c>
      <c r="H152">
        <f t="shared" si="12"/>
        <v>0.50025428307551012</v>
      </c>
    </row>
    <row r="153" spans="1:8">
      <c r="A153">
        <v>65916</v>
      </c>
      <c r="B153">
        <v>512</v>
      </c>
      <c r="C153">
        <v>1660</v>
      </c>
      <c r="D153">
        <v>1822.39</v>
      </c>
      <c r="E153">
        <v>93.946875000000006</v>
      </c>
      <c r="F153">
        <f t="shared" si="10"/>
        <v>0.30247568601349506</v>
      </c>
      <c r="G153">
        <f t="shared" si="11"/>
        <v>91.246875000000003</v>
      </c>
      <c r="H153">
        <f t="shared" si="12"/>
        <v>0.33457258947476276</v>
      </c>
    </row>
    <row r="154" spans="1:8">
      <c r="A154">
        <v>65916</v>
      </c>
      <c r="B154">
        <v>512</v>
      </c>
      <c r="C154">
        <v>1670</v>
      </c>
      <c r="D154">
        <v>1822.39</v>
      </c>
      <c r="E154">
        <v>92.615300000000005</v>
      </c>
      <c r="F154">
        <f t="shared" si="10"/>
        <v>0.24761527821330953</v>
      </c>
      <c r="G154">
        <f t="shared" si="11"/>
        <v>89.915300000000002</v>
      </c>
      <c r="H154">
        <f t="shared" si="12"/>
        <v>0.28301497282917271</v>
      </c>
    </row>
    <row r="155" spans="1:8">
      <c r="A155">
        <v>65928</v>
      </c>
      <c r="B155">
        <v>512</v>
      </c>
      <c r="C155">
        <v>1680</v>
      </c>
      <c r="D155">
        <v>1639.43</v>
      </c>
      <c r="E155">
        <f t="shared" si="9"/>
        <v>97.585119047619045</v>
      </c>
      <c r="F155">
        <f t="shared" si="10"/>
        <v>0.47319870832189981</v>
      </c>
      <c r="G155">
        <f t="shared" si="11"/>
        <v>94.885119047619042</v>
      </c>
      <c r="H155">
        <f t="shared" si="12"/>
        <v>0.48930773421713014</v>
      </c>
    </row>
    <row r="156" spans="1:8">
      <c r="B156">
        <v>1024</v>
      </c>
      <c r="E156">
        <v>101.655372</v>
      </c>
      <c r="F156">
        <f t="shared" si="10"/>
        <v>0.66868002142091965</v>
      </c>
    </row>
    <row r="157" spans="1:8">
      <c r="B157">
        <v>1024</v>
      </c>
      <c r="E157">
        <v>100.822131</v>
      </c>
      <c r="F157">
        <f t="shared" si="10"/>
        <v>0.63050712166475786</v>
      </c>
    </row>
    <row r="158" spans="1:8">
      <c r="B158">
        <v>1024</v>
      </c>
      <c r="E158">
        <v>100.002439</v>
      </c>
      <c r="F158">
        <f t="shared" si="10"/>
        <v>0.59165268722766351</v>
      </c>
    </row>
    <row r="159" spans="1:8">
      <c r="B159">
        <v>1024</v>
      </c>
      <c r="E159">
        <v>99.195967699999997</v>
      </c>
      <c r="F159">
        <f t="shared" si="10"/>
        <v>0.55252185630225403</v>
      </c>
    </row>
    <row r="160" spans="1:8">
      <c r="B160">
        <v>1024</v>
      </c>
      <c r="E160">
        <v>98.4024</v>
      </c>
      <c r="F160">
        <f t="shared" si="10"/>
        <v>0.51350905721328766</v>
      </c>
    </row>
    <row r="161" spans="1:8">
      <c r="B161">
        <v>1024</v>
      </c>
      <c r="E161">
        <v>103.353866</v>
      </c>
      <c r="F161">
        <f t="shared" si="10"/>
        <v>0.74098339294334636</v>
      </c>
    </row>
    <row r="162" spans="1:8">
      <c r="B162">
        <v>1024</v>
      </c>
      <c r="E162">
        <v>101.975661</v>
      </c>
      <c r="F162">
        <f t="shared" si="10"/>
        <v>0.6829243217018901</v>
      </c>
    </row>
    <row r="163" spans="1:8">
      <c r="B163">
        <v>1024</v>
      </c>
      <c r="E163">
        <v>100.21117</v>
      </c>
      <c r="F163">
        <f t="shared" si="10"/>
        <v>0.60164952874611188</v>
      </c>
    </row>
    <row r="164" spans="1:8">
      <c r="B164">
        <v>1024</v>
      </c>
      <c r="E164">
        <v>104.0394</v>
      </c>
      <c r="F164">
        <f t="shared" si="10"/>
        <v>0.76766623695786107</v>
      </c>
    </row>
    <row r="165" spans="1:8">
      <c r="A165">
        <v>65928</v>
      </c>
      <c r="B165">
        <v>1024</v>
      </c>
      <c r="C165">
        <v>1690</v>
      </c>
      <c r="D165">
        <v>1639.43</v>
      </c>
      <c r="E165">
        <f t="shared" si="9"/>
        <v>97.007692307692324</v>
      </c>
      <c r="F165">
        <f t="shared" si="10"/>
        <v>0.44485904261661297</v>
      </c>
      <c r="G165">
        <f t="shared" si="11"/>
        <v>94.307692307692321</v>
      </c>
      <c r="H165">
        <f t="shared" si="12"/>
        <v>0.46399625152320306</v>
      </c>
    </row>
    <row r="166" spans="1:8">
      <c r="A166">
        <v>65928</v>
      </c>
      <c r="B166">
        <v>1024</v>
      </c>
      <c r="C166">
        <v>1700</v>
      </c>
      <c r="D166">
        <v>1639.43</v>
      </c>
      <c r="E166">
        <f t="shared" si="9"/>
        <v>96.437058823529426</v>
      </c>
      <c r="F166">
        <f t="shared" si="10"/>
        <v>0.41712652387355437</v>
      </c>
      <c r="G166">
        <f t="shared" si="11"/>
        <v>93.737058823529424</v>
      </c>
      <c r="H166">
        <f t="shared" si="12"/>
        <v>0.43912455244444576</v>
      </c>
    </row>
    <row r="167" spans="1:8">
      <c r="A167">
        <v>65958</v>
      </c>
      <c r="B167">
        <v>1024</v>
      </c>
      <c r="C167">
        <v>1710</v>
      </c>
      <c r="D167">
        <v>1639.43</v>
      </c>
      <c r="E167">
        <f t="shared" si="9"/>
        <v>95.873099415204678</v>
      </c>
      <c r="F167">
        <f t="shared" si="10"/>
        <v>0.39011721539067784</v>
      </c>
      <c r="G167">
        <f t="shared" si="11"/>
        <v>93.173099415204675</v>
      </c>
      <c r="H167">
        <f t="shared" si="12"/>
        <v>0.4147773432045444</v>
      </c>
    </row>
    <row r="168" spans="1:8">
      <c r="A168">
        <v>65958</v>
      </c>
      <c r="B168">
        <v>1024</v>
      </c>
      <c r="C168">
        <v>1720</v>
      </c>
      <c r="D168">
        <v>1639.43</v>
      </c>
      <c r="E168">
        <f t="shared" si="9"/>
        <v>95.315697674418615</v>
      </c>
      <c r="F168">
        <f t="shared" si="10"/>
        <v>0.36393291872618949</v>
      </c>
      <c r="G168">
        <f t="shared" si="11"/>
        <v>92.615697674418612</v>
      </c>
      <c r="H168">
        <f t="shared" si="12"/>
        <v>0.391030422047215</v>
      </c>
    </row>
    <row r="169" spans="1:8">
      <c r="A169">
        <v>65958</v>
      </c>
      <c r="B169">
        <v>1024</v>
      </c>
      <c r="C169">
        <v>1730</v>
      </c>
      <c r="D169">
        <v>1639.43</v>
      </c>
      <c r="E169">
        <f t="shared" si="9"/>
        <v>94.764739884393066</v>
      </c>
      <c r="F169">
        <f t="shared" si="10"/>
        <v>0.33866073160229138</v>
      </c>
      <c r="G169">
        <f t="shared" si="11"/>
        <v>92.064739884393063</v>
      </c>
      <c r="H169">
        <f t="shared" si="12"/>
        <v>0.36795039540003738</v>
      </c>
    </row>
    <row r="170" spans="1:8">
      <c r="A170">
        <v>65970</v>
      </c>
      <c r="B170">
        <v>1024</v>
      </c>
      <c r="C170">
        <v>1740</v>
      </c>
      <c r="D170">
        <v>1567.66</v>
      </c>
      <c r="E170">
        <f t="shared" si="9"/>
        <v>90.095402298850587</v>
      </c>
      <c r="F170">
        <f t="shared" si="10"/>
        <v>0.16017660347871665</v>
      </c>
      <c r="G170">
        <f t="shared" si="11"/>
        <v>87.395402298850584</v>
      </c>
      <c r="H170">
        <f t="shared" si="12"/>
        <v>0.19729815285430891</v>
      </c>
    </row>
    <row r="171" spans="1:8">
      <c r="A171">
        <v>65970</v>
      </c>
      <c r="B171">
        <v>1024</v>
      </c>
      <c r="C171">
        <v>1750</v>
      </c>
      <c r="D171">
        <v>1567.66</v>
      </c>
      <c r="E171">
        <v>93.141199999999998</v>
      </c>
      <c r="F171">
        <f t="shared" si="10"/>
        <v>0.26863126709581708</v>
      </c>
      <c r="G171">
        <f t="shared" si="11"/>
        <v>90.441199999999995</v>
      </c>
      <c r="H171">
        <f t="shared" si="12"/>
        <v>0.3029221857763722</v>
      </c>
    </row>
    <row r="172" spans="1:8">
      <c r="A172">
        <v>68794</v>
      </c>
      <c r="B172">
        <v>1024</v>
      </c>
      <c r="C172">
        <v>1760</v>
      </c>
      <c r="D172">
        <v>1822.73</v>
      </c>
      <c r="E172">
        <v>96.312899999999999</v>
      </c>
      <c r="F172">
        <f t="shared" si="10"/>
        <v>0.41114178227959991</v>
      </c>
      <c r="G172">
        <f t="shared" si="11"/>
        <v>93.612899999999996</v>
      </c>
      <c r="H172">
        <f t="shared" si="12"/>
        <v>0.43374120220924273</v>
      </c>
    </row>
    <row r="173" spans="1:8">
      <c r="A173">
        <v>87200</v>
      </c>
      <c r="B173">
        <v>1024</v>
      </c>
      <c r="C173">
        <v>1770</v>
      </c>
      <c r="D173">
        <v>1878.1</v>
      </c>
      <c r="E173">
        <v>97.6113</v>
      </c>
      <c r="F173">
        <f t="shared" si="10"/>
        <v>0.47448796955603051</v>
      </c>
      <c r="G173">
        <f t="shared" si="11"/>
        <v>94.911299999999997</v>
      </c>
      <c r="H173">
        <f t="shared" si="12"/>
        <v>0.49045716948248574</v>
      </c>
    </row>
    <row r="174" spans="1:8">
      <c r="A174">
        <v>87194</v>
      </c>
      <c r="B174">
        <v>1024</v>
      </c>
      <c r="C174">
        <v>1780</v>
      </c>
      <c r="D174">
        <v>1880.51</v>
      </c>
      <c r="E174">
        <v>94.436599999999999</v>
      </c>
      <c r="F174">
        <f t="shared" si="10"/>
        <v>0.32393870647145417</v>
      </c>
      <c r="G174">
        <f t="shared" si="11"/>
        <v>91.736599999999996</v>
      </c>
      <c r="H174">
        <f t="shared" si="12"/>
        <v>0.35442164777230556</v>
      </c>
    </row>
    <row r="175" spans="1:8">
      <c r="A175">
        <v>87232</v>
      </c>
      <c r="B175">
        <v>1024</v>
      </c>
      <c r="C175">
        <v>1790</v>
      </c>
      <c r="D175">
        <v>1914.21</v>
      </c>
      <c r="E175">
        <v>98.44444</v>
      </c>
      <c r="F175">
        <f t="shared" si="10"/>
        <v>0.51558236557288817</v>
      </c>
      <c r="G175">
        <f t="shared" si="11"/>
        <v>95.744439999999997</v>
      </c>
      <c r="H175">
        <f t="shared" si="12"/>
        <v>0.52702509290614397</v>
      </c>
    </row>
    <row r="176" spans="1:8">
      <c r="A176">
        <v>87298</v>
      </c>
      <c r="B176">
        <v>1024</v>
      </c>
      <c r="C176">
        <v>1800</v>
      </c>
      <c r="D176">
        <v>1933.52</v>
      </c>
      <c r="E176">
        <v>93.901200000000003</v>
      </c>
      <c r="F176">
        <f t="shared" si="10"/>
        <v>0.30050677880524546</v>
      </c>
      <c r="G176">
        <f t="shared" si="11"/>
        <v>91.2012</v>
      </c>
      <c r="H176">
        <f t="shared" si="12"/>
        <v>0.33274365864311589</v>
      </c>
    </row>
    <row r="177" spans="1:8">
      <c r="A177">
        <v>87332</v>
      </c>
      <c r="B177">
        <v>1024</v>
      </c>
      <c r="C177">
        <v>1810</v>
      </c>
      <c r="D177">
        <v>1947.77</v>
      </c>
      <c r="E177">
        <v>94.447999999999993</v>
      </c>
      <c r="F177">
        <f t="shared" si="10"/>
        <v>0.32444574508158314</v>
      </c>
      <c r="G177">
        <f t="shared" si="11"/>
        <v>91.74799999999999</v>
      </c>
      <c r="H177">
        <f t="shared" si="12"/>
        <v>0.35488870219103774</v>
      </c>
    </row>
    <row r="178" spans="1:8">
      <c r="A178">
        <v>87454</v>
      </c>
      <c r="B178">
        <v>1024</v>
      </c>
      <c r="C178">
        <v>1820</v>
      </c>
      <c r="D178">
        <v>1955.94</v>
      </c>
      <c r="E178">
        <v>99.424999999999997</v>
      </c>
      <c r="F178">
        <f t="shared" si="10"/>
        <v>0.5637041658886901</v>
      </c>
      <c r="G178">
        <f t="shared" si="11"/>
        <v>96.724999999999994</v>
      </c>
      <c r="H178">
        <f t="shared" si="12"/>
        <v>0.56975045555290227</v>
      </c>
    </row>
    <row r="179" spans="1:8">
      <c r="A179">
        <v>87454</v>
      </c>
      <c r="B179">
        <v>1024</v>
      </c>
      <c r="C179">
        <v>1830</v>
      </c>
      <c r="D179">
        <v>1955.94</v>
      </c>
      <c r="E179">
        <v>92.472999999999999</v>
      </c>
      <c r="F179">
        <f t="shared" si="10"/>
        <v>0.24208350515192639</v>
      </c>
      <c r="G179">
        <f t="shared" si="11"/>
        <v>89.772999999999996</v>
      </c>
      <c r="H179">
        <f t="shared" si="12"/>
        <v>0.27773838197711587</v>
      </c>
    </row>
    <row r="180" spans="1:8">
      <c r="A180">
        <v>87454</v>
      </c>
      <c r="B180">
        <v>1024</v>
      </c>
      <c r="C180">
        <v>1840</v>
      </c>
      <c r="D180">
        <v>1955.94</v>
      </c>
      <c r="E180">
        <v>92.344999999999999</v>
      </c>
      <c r="F180">
        <f t="shared" si="10"/>
        <v>0.23716544800343106</v>
      </c>
      <c r="G180">
        <f t="shared" si="11"/>
        <v>89.644999999999996</v>
      </c>
      <c r="H180">
        <f t="shared" si="12"/>
        <v>0.27303346282657448</v>
      </c>
    </row>
    <row r="181" spans="1:8">
      <c r="A181">
        <v>87454</v>
      </c>
      <c r="B181">
        <v>1024</v>
      </c>
      <c r="C181">
        <v>1850</v>
      </c>
      <c r="D181">
        <v>1955.94</v>
      </c>
      <c r="E181">
        <v>99.251099999999994</v>
      </c>
      <c r="F181">
        <f t="shared" si="10"/>
        <v>0.5552178079551634</v>
      </c>
      <c r="G181">
        <f t="shared" si="11"/>
        <v>96.551099999999991</v>
      </c>
      <c r="H181">
        <f t="shared" si="12"/>
        <v>0.56221800478971318</v>
      </c>
    </row>
    <row r="182" spans="1:8">
      <c r="A182">
        <v>87454</v>
      </c>
      <c r="B182">
        <v>1024</v>
      </c>
      <c r="C182">
        <v>1860</v>
      </c>
      <c r="D182">
        <v>1955.94</v>
      </c>
      <c r="E182">
        <v>94.804400000000001</v>
      </c>
      <c r="F182">
        <f t="shared" si="10"/>
        <v>0.34045747312207641</v>
      </c>
      <c r="G182">
        <f t="shared" si="11"/>
        <v>92.104399999999998</v>
      </c>
      <c r="H182">
        <f t="shared" si="12"/>
        <v>0.36959707138826337</v>
      </c>
    </row>
    <row r="183" spans="1:8">
      <c r="A183">
        <v>87485</v>
      </c>
      <c r="B183">
        <v>1024</v>
      </c>
      <c r="C183">
        <v>1870</v>
      </c>
      <c r="D183">
        <v>1821.73</v>
      </c>
      <c r="E183">
        <v>94.1738</v>
      </c>
      <c r="F183">
        <f t="shared" si="10"/>
        <v>0.31234224364681157</v>
      </c>
      <c r="G183">
        <f t="shared" si="11"/>
        <v>91.473799999999997</v>
      </c>
      <c r="H183">
        <f t="shared" si="12"/>
        <v>0.34371675741424246</v>
      </c>
    </row>
    <row r="184" spans="1:8">
      <c r="A184">
        <v>87534</v>
      </c>
      <c r="B184">
        <v>1024</v>
      </c>
      <c r="C184">
        <v>1880</v>
      </c>
      <c r="D184">
        <v>1883.97</v>
      </c>
      <c r="E184">
        <v>93.533330000000007</v>
      </c>
      <c r="F184">
        <f t="shared" si="10"/>
        <v>0.28486466865833904</v>
      </c>
      <c r="G184">
        <f t="shared" si="11"/>
        <v>90.833330000000004</v>
      </c>
      <c r="H184">
        <f t="shared" si="12"/>
        <v>0.31816128739802563</v>
      </c>
    </row>
    <row r="185" spans="1:8">
      <c r="A185">
        <v>87555</v>
      </c>
      <c r="B185">
        <v>1024</v>
      </c>
      <c r="C185">
        <v>1890</v>
      </c>
      <c r="D185">
        <v>1927.34</v>
      </c>
      <c r="E185">
        <v>92.901300000000006</v>
      </c>
      <c r="F185">
        <f t="shared" si="10"/>
        <v>0.25893435825848493</v>
      </c>
      <c r="G185">
        <f t="shared" si="11"/>
        <v>90.201300000000003</v>
      </c>
      <c r="H185">
        <f t="shared" si="12"/>
        <v>0.29376329167290899</v>
      </c>
    </row>
    <row r="186" spans="1:8">
      <c r="A186">
        <v>87561</v>
      </c>
      <c r="B186">
        <v>1024</v>
      </c>
      <c r="C186">
        <v>1900</v>
      </c>
      <c r="D186">
        <v>1934.85</v>
      </c>
      <c r="E186">
        <v>95.28</v>
      </c>
      <c r="F186">
        <f t="shared" si="10"/>
        <v>0.3622759926407062</v>
      </c>
      <c r="G186">
        <f t="shared" si="11"/>
        <v>92.58</v>
      </c>
      <c r="H186">
        <f t="shared" si="12"/>
        <v>0.38952234285833848</v>
      </c>
    </row>
    <row r="187" spans="1:8">
      <c r="A187">
        <v>87622</v>
      </c>
      <c r="B187">
        <v>1024</v>
      </c>
      <c r="C187">
        <v>1910</v>
      </c>
      <c r="D187">
        <v>1921.3</v>
      </c>
      <c r="E187">
        <v>90.3</v>
      </c>
      <c r="F187">
        <f t="shared" si="10"/>
        <v>0.1664165904741938</v>
      </c>
      <c r="G187">
        <f t="shared" si="11"/>
        <v>87.6</v>
      </c>
      <c r="H187">
        <f t="shared" si="12"/>
        <v>0.20361208114774029</v>
      </c>
    </row>
    <row r="188" spans="1:8">
      <c r="A188">
        <v>87578</v>
      </c>
      <c r="B188">
        <v>1024</v>
      </c>
      <c r="C188">
        <v>1920</v>
      </c>
      <c r="D188">
        <v>1875.24</v>
      </c>
      <c r="E188">
        <v>92.277799999999999</v>
      </c>
      <c r="F188">
        <f t="shared" si="10"/>
        <v>0.23460560700049016</v>
      </c>
      <c r="G188">
        <f t="shared" si="11"/>
        <v>89.577799999999996</v>
      </c>
      <c r="H188">
        <f t="shared" si="12"/>
        <v>0.27057929561349126</v>
      </c>
    </row>
    <row r="189" spans="1:8">
      <c r="A189">
        <v>88143</v>
      </c>
      <c r="B189">
        <v>1024</v>
      </c>
      <c r="C189">
        <v>1930</v>
      </c>
      <c r="D189">
        <v>1863.36</v>
      </c>
      <c r="E189">
        <f t="shared" si="9"/>
        <v>96.547150259067351</v>
      </c>
      <c r="F189">
        <f t="shared" si="10"/>
        <v>0.42244934186803862</v>
      </c>
      <c r="G189">
        <f t="shared" si="11"/>
        <v>93.847150259067348</v>
      </c>
      <c r="H189">
        <f t="shared" si="12"/>
        <v>0.44390742989591198</v>
      </c>
    </row>
    <row r="190" spans="1:8">
      <c r="A190">
        <v>88210</v>
      </c>
      <c r="B190">
        <v>1024</v>
      </c>
      <c r="C190">
        <v>1940</v>
      </c>
      <c r="D190">
        <v>1868.89</v>
      </c>
      <c r="E190">
        <v>91.393199999999993</v>
      </c>
      <c r="F190">
        <f t="shared" si="10"/>
        <v>0.20236857199145594</v>
      </c>
      <c r="G190">
        <f t="shared" si="11"/>
        <v>88.69319999999999</v>
      </c>
      <c r="H190">
        <f t="shared" si="12"/>
        <v>0.23933501620140546</v>
      </c>
    </row>
    <row r="191" spans="1:8">
      <c r="A191">
        <v>88246</v>
      </c>
      <c r="B191">
        <v>1024</v>
      </c>
      <c r="C191">
        <v>1950</v>
      </c>
      <c r="D191">
        <v>1914.59</v>
      </c>
      <c r="E191">
        <v>91.662599999999998</v>
      </c>
      <c r="F191">
        <f t="shared" si="10"/>
        <v>0.21189445876787752</v>
      </c>
      <c r="G191">
        <f t="shared" si="11"/>
        <v>88.962599999999995</v>
      </c>
      <c r="H191">
        <f t="shared" si="12"/>
        <v>0.24863663195430524</v>
      </c>
    </row>
    <row r="192" spans="1:8">
      <c r="A192">
        <v>88340</v>
      </c>
      <c r="B192">
        <v>1024</v>
      </c>
      <c r="C192">
        <v>1960</v>
      </c>
      <c r="D192">
        <v>1957.17</v>
      </c>
      <c r="E192">
        <v>91.055599999999998</v>
      </c>
      <c r="F192">
        <f t="shared" si="10"/>
        <v>0.1907997597381107</v>
      </c>
      <c r="G192">
        <f t="shared" si="11"/>
        <v>88.355599999999995</v>
      </c>
      <c r="H192">
        <f t="shared" si="12"/>
        <v>0.22795211765463561</v>
      </c>
    </row>
    <row r="193" spans="1:8">
      <c r="A193">
        <v>88548</v>
      </c>
      <c r="B193">
        <v>1024</v>
      </c>
      <c r="C193">
        <v>1970</v>
      </c>
      <c r="D193">
        <v>1912.28</v>
      </c>
      <c r="E193">
        <v>90.456500000000005</v>
      </c>
      <c r="F193">
        <f t="shared" si="10"/>
        <v>0.17129417751715331</v>
      </c>
      <c r="G193">
        <f t="shared" si="11"/>
        <v>87.756500000000003</v>
      </c>
      <c r="H193">
        <f t="shared" si="12"/>
        <v>0.20852206032763898</v>
      </c>
    </row>
    <row r="194" spans="1:8">
      <c r="A194">
        <v>88221</v>
      </c>
      <c r="B194">
        <v>1024</v>
      </c>
      <c r="C194">
        <v>1980</v>
      </c>
      <c r="D194">
        <v>1905.12</v>
      </c>
      <c r="E194">
        <v>87.566999999999993</v>
      </c>
      <c r="F194">
        <f t="shared" si="10"/>
        <v>9.5690712659787902E-2</v>
      </c>
      <c r="G194">
        <f t="shared" si="11"/>
        <v>84.86699999999999</v>
      </c>
      <c r="H194">
        <f t="shared" si="12"/>
        <v>0.12931161805287195</v>
      </c>
    </row>
    <row r="195" spans="1:8">
      <c r="A195">
        <v>88171</v>
      </c>
      <c r="B195">
        <v>1024</v>
      </c>
      <c r="C195">
        <v>1990</v>
      </c>
      <c r="D195">
        <v>1860.18</v>
      </c>
      <c r="E195">
        <f t="shared" si="9"/>
        <v>93.47638190954774</v>
      </c>
      <c r="F195">
        <f t="shared" si="10"/>
        <v>0.28247834814322936</v>
      </c>
      <c r="G195">
        <f t="shared" si="11"/>
        <v>90.776381909547737</v>
      </c>
      <c r="H195">
        <f t="shared" si="12"/>
        <v>0.31592812111593305</v>
      </c>
    </row>
    <row r="196" spans="1:8">
      <c r="A196">
        <v>88199</v>
      </c>
      <c r="B196">
        <v>1024</v>
      </c>
      <c r="C196">
        <v>2000</v>
      </c>
      <c r="D196">
        <v>1908.42</v>
      </c>
      <c r="E196">
        <f t="shared" si="9"/>
        <v>95.421000000000006</v>
      </c>
      <c r="F196">
        <f t="shared" si="10"/>
        <v>0.36883531645083312</v>
      </c>
      <c r="G196">
        <f t="shared" si="11"/>
        <v>92.721000000000004</v>
      </c>
      <c r="H196">
        <f t="shared" si="12"/>
        <v>0.39548848448061347</v>
      </c>
    </row>
    <row r="197" spans="1:8">
      <c r="A197">
        <v>88125</v>
      </c>
      <c r="B197">
        <v>1024</v>
      </c>
      <c r="C197">
        <v>2010</v>
      </c>
      <c r="D197">
        <v>1944.92</v>
      </c>
      <c r="E197">
        <v>89.865300000000005</v>
      </c>
      <c r="F197">
        <f t="shared" si="10"/>
        <v>0.15334391337794023</v>
      </c>
      <c r="G197">
        <f t="shared" si="11"/>
        <v>87.165300000000002</v>
      </c>
      <c r="H197">
        <f t="shared" si="12"/>
        <v>0.19034044765390673</v>
      </c>
    </row>
    <row r="198" spans="1:8">
      <c r="A198">
        <v>88406</v>
      </c>
      <c r="B198">
        <v>1024</v>
      </c>
      <c r="C198">
        <v>2020</v>
      </c>
      <c r="D198">
        <v>1935.17</v>
      </c>
      <c r="E198">
        <f t="shared" si="9"/>
        <v>95.800495049504946</v>
      </c>
      <c r="F198">
        <f t="shared" si="10"/>
        <v>0.38667531148395407</v>
      </c>
      <c r="G198">
        <f t="shared" si="11"/>
        <v>93.100495049504943</v>
      </c>
      <c r="H198">
        <f t="shared" si="12"/>
        <v>0.41166447774311732</v>
      </c>
    </row>
    <row r="199" spans="1:8">
      <c r="A199">
        <v>88406</v>
      </c>
      <c r="B199">
        <v>1024</v>
      </c>
      <c r="C199">
        <v>2030</v>
      </c>
      <c r="D199">
        <v>1935.17</v>
      </c>
      <c r="E199">
        <f t="shared" si="9"/>
        <v>95.328571428571422</v>
      </c>
      <c r="F199">
        <f t="shared" si="10"/>
        <v>0.36453108732202999</v>
      </c>
      <c r="G199">
        <f t="shared" si="11"/>
        <v>92.628571428571419</v>
      </c>
      <c r="H199">
        <f t="shared" si="12"/>
        <v>0.39157468852145533</v>
      </c>
    </row>
    <row r="200" spans="1:8">
      <c r="A200">
        <v>88581</v>
      </c>
      <c r="B200">
        <v>1024</v>
      </c>
      <c r="C200">
        <v>2040</v>
      </c>
      <c r="D200">
        <v>1922.03</v>
      </c>
      <c r="E200">
        <f t="shared" si="9"/>
        <v>94.217156862745099</v>
      </c>
      <c r="F200">
        <f t="shared" si="10"/>
        <v>0.3142430790159767</v>
      </c>
      <c r="G200">
        <f t="shared" si="11"/>
        <v>91.517156862745097</v>
      </c>
      <c r="H200">
        <f t="shared" si="12"/>
        <v>0.34547452263274836</v>
      </c>
    </row>
    <row r="201" spans="1:8">
      <c r="A201">
        <v>90593</v>
      </c>
      <c r="B201">
        <v>1024</v>
      </c>
      <c r="C201">
        <v>2050</v>
      </c>
      <c r="D201">
        <v>1953.42</v>
      </c>
      <c r="E201">
        <v>89.53</v>
      </c>
      <c r="F201">
        <f t="shared" si="10"/>
        <v>0.14373813467519431</v>
      </c>
      <c r="G201">
        <f t="shared" si="11"/>
        <v>86.83</v>
      </c>
      <c r="H201">
        <f t="shared" si="12"/>
        <v>0.18047563060355587</v>
      </c>
    </row>
    <row r="202" spans="1:8">
      <c r="A202">
        <v>90714</v>
      </c>
      <c r="B202">
        <v>1024</v>
      </c>
      <c r="C202">
        <v>2060</v>
      </c>
      <c r="D202">
        <v>1945.64</v>
      </c>
      <c r="E202">
        <v>88.756</v>
      </c>
      <c r="F202">
        <f t="shared" si="10"/>
        <v>0.12314241934180629</v>
      </c>
      <c r="G202">
        <f t="shared" si="11"/>
        <v>86.055999999999997</v>
      </c>
      <c r="H202">
        <f t="shared" si="12"/>
        <v>0.15895550753024129</v>
      </c>
    </row>
    <row r="203" spans="1:8">
      <c r="A203">
        <v>90748</v>
      </c>
      <c r="B203">
        <v>1024</v>
      </c>
      <c r="C203">
        <v>2070</v>
      </c>
      <c r="D203">
        <v>1917.7</v>
      </c>
      <c r="E203">
        <f t="shared" si="9"/>
        <v>92.642512077294697</v>
      </c>
      <c r="F203">
        <f t="shared" si="10"/>
        <v>0.24868075907821174</v>
      </c>
      <c r="G203">
        <f t="shared" si="11"/>
        <v>89.942512077294694</v>
      </c>
      <c r="H203">
        <f t="shared" si="12"/>
        <v>0.2840294713825976</v>
      </c>
    </row>
    <row r="204" spans="1:8">
      <c r="A204">
        <v>90760</v>
      </c>
      <c r="B204">
        <v>1024</v>
      </c>
      <c r="C204">
        <v>2080</v>
      </c>
      <c r="D204">
        <v>1938.73</v>
      </c>
      <c r="E204">
        <f t="shared" ref="E204:E205" si="13">(D204/C204)*100</f>
        <v>93.208173076923075</v>
      </c>
      <c r="F204">
        <f t="shared" ref="F204:F208" si="14">_xlfn.NORM.DIST(E204,98.12861,8.0838749,TRUE)</f>
        <v>0.2713705814907057</v>
      </c>
      <c r="G204">
        <f t="shared" ref="G204:G208" si="15">E204-2.7</f>
        <v>90.508173076923072</v>
      </c>
      <c r="H204">
        <f t="shared" ref="H204:H208" si="16">_xlfn.NORM.DIST(G204,95.12861,9.0838749,TRUE)</f>
        <v>0.30550172207994897</v>
      </c>
    </row>
    <row r="205" spans="1:8">
      <c r="A205">
        <v>90758</v>
      </c>
      <c r="B205">
        <v>1024</v>
      </c>
      <c r="C205">
        <v>2090</v>
      </c>
      <c r="D205">
        <v>1893.32</v>
      </c>
      <c r="E205">
        <f t="shared" si="13"/>
        <v>90.589473684210517</v>
      </c>
      <c r="F205">
        <f t="shared" si="14"/>
        <v>0.17550960611342287</v>
      </c>
      <c r="G205">
        <f t="shared" si="15"/>
        <v>87.889473684210515</v>
      </c>
      <c r="H205">
        <f t="shared" si="16"/>
        <v>0.21274827638552965</v>
      </c>
    </row>
    <row r="206" spans="1:8">
      <c r="A206">
        <v>90758</v>
      </c>
      <c r="B206">
        <v>1024</v>
      </c>
      <c r="C206">
        <v>2100</v>
      </c>
      <c r="D206">
        <v>1893.32</v>
      </c>
      <c r="E206">
        <v>88.61</v>
      </c>
      <c r="F206">
        <f t="shared" si="14"/>
        <v>0.11950176617856358</v>
      </c>
      <c r="G206">
        <f t="shared" si="15"/>
        <v>85.91</v>
      </c>
      <c r="H206">
        <f t="shared" si="16"/>
        <v>0.15509287802953053</v>
      </c>
    </row>
    <row r="207" spans="1:8">
      <c r="B207">
        <v>1024</v>
      </c>
      <c r="E207">
        <v>86</v>
      </c>
      <c r="F207">
        <f t="shared" si="14"/>
        <v>6.6762389731645957E-2</v>
      </c>
      <c r="G207">
        <f t="shared" si="15"/>
        <v>83.3</v>
      </c>
      <c r="H207">
        <f t="shared" si="16"/>
        <v>9.6431761070433844E-2</v>
      </c>
    </row>
    <row r="208" spans="1:8">
      <c r="B208">
        <v>1024</v>
      </c>
      <c r="E208">
        <v>83.8</v>
      </c>
      <c r="F208">
        <f t="shared" si="14"/>
        <v>3.8156395293637235E-2</v>
      </c>
      <c r="G208">
        <f t="shared" si="15"/>
        <v>81.099999999999994</v>
      </c>
      <c r="H208">
        <f t="shared" si="16"/>
        <v>6.125274518025188E-2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2BA0-EA8B-D641-A941-62F6CF6A5180}">
  <dimension ref="A1:AE208"/>
  <sheetViews>
    <sheetView topLeftCell="G31" zoomScale="150" workbookViewId="0">
      <selection activeCell="K34" sqref="K34"/>
    </sheetView>
  </sheetViews>
  <sheetFormatPr baseColWidth="10" defaultRowHeight="1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  <c r="O1">
        <v>64</v>
      </c>
      <c r="P1">
        <v>128</v>
      </c>
      <c r="Q1">
        <v>256</v>
      </c>
      <c r="R1">
        <v>512</v>
      </c>
      <c r="S1">
        <v>1024</v>
      </c>
    </row>
    <row r="2" spans="1:19">
      <c r="A2">
        <f>L2-220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_xlfn.NORM.DIST(E2,98.12861,8.0838749,TRUE)</f>
        <v>0.99882987718104976</v>
      </c>
      <c r="G2">
        <f>E2-2.7</f>
        <v>120.03</v>
      </c>
      <c r="H2">
        <f>_xlfn.NORM.DIST(G2,95.12861,9.0838749,TRUE)</f>
        <v>0.99693992755154592</v>
      </c>
      <c r="I2" t="s">
        <v>6</v>
      </c>
      <c r="J2">
        <f>AVERAGE(E2:E206)</f>
        <v>100.43329431047631</v>
      </c>
      <c r="L2">
        <v>1540</v>
      </c>
      <c r="O2">
        <v>122.73</v>
      </c>
      <c r="P2">
        <v>99.971428571428575</v>
      </c>
      <c r="Q2">
        <v>91.393258426966298</v>
      </c>
      <c r="R2">
        <v>98.4024</v>
      </c>
      <c r="S2">
        <v>101.655372</v>
      </c>
    </row>
    <row r="3" spans="1:19">
      <c r="A3">
        <f t="shared" ref="A3:A16" si="0">L3-220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_xlfn.NORM.DIST(E3,98.12861,8.0838749,TRUE)</f>
        <v>0.95185162278677282</v>
      </c>
      <c r="G3">
        <f t="shared" ref="G3:G66" si="3">E3-2.7</f>
        <v>108.87272727272726</v>
      </c>
      <c r="H3">
        <f t="shared" ref="H3:H66" si="4">_xlfn.NORM.DIST(G3,95.12861,9.0838749,TRUE)</f>
        <v>0.93486317022477916</v>
      </c>
      <c r="I3" t="s">
        <v>7</v>
      </c>
      <c r="J3">
        <f>STDEV(E2:E206)</f>
        <v>6.7473003403501135</v>
      </c>
      <c r="L3">
        <v>1540</v>
      </c>
      <c r="O3">
        <v>111.57272727272726</v>
      </c>
      <c r="P3">
        <v>100.01400000000001</v>
      </c>
      <c r="Q3">
        <v>99.524000000000001</v>
      </c>
      <c r="R3">
        <v>97.621428571428567</v>
      </c>
      <c r="S3">
        <v>100.822131</v>
      </c>
    </row>
    <row r="4" spans="1:19">
      <c r="A4">
        <f t="shared" si="0"/>
        <v>1320</v>
      </c>
      <c r="B4">
        <v>64</v>
      </c>
      <c r="C4">
        <v>120</v>
      </c>
      <c r="D4">
        <v>122.73</v>
      </c>
      <c r="E4">
        <v>112.834</v>
      </c>
      <c r="F4">
        <f t="shared" si="2"/>
        <v>0.96555203670901857</v>
      </c>
      <c r="G4">
        <f t="shared" si="3"/>
        <v>110.134</v>
      </c>
      <c r="H4">
        <f t="shared" si="4"/>
        <v>0.95071957993239042</v>
      </c>
      <c r="L4">
        <v>1540</v>
      </c>
      <c r="O4">
        <v>112.834</v>
      </c>
      <c r="P4">
        <v>105.18235294117646</v>
      </c>
      <c r="Q4">
        <v>104.09230769230768</v>
      </c>
      <c r="R4">
        <v>96.852755905511813</v>
      </c>
      <c r="S4">
        <v>100.002439</v>
      </c>
    </row>
    <row r="5" spans="1:19">
      <c r="A5">
        <f t="shared" si="0"/>
        <v>1420</v>
      </c>
      <c r="B5">
        <v>64</v>
      </c>
      <c r="C5">
        <v>130</v>
      </c>
      <c r="D5">
        <v>115.2</v>
      </c>
      <c r="E5">
        <v>107.41</v>
      </c>
      <c r="F5">
        <f t="shared" si="2"/>
        <v>0.87454384402425789</v>
      </c>
      <c r="G5">
        <f t="shared" si="3"/>
        <v>104.71</v>
      </c>
      <c r="H5">
        <f t="shared" si="4"/>
        <v>0.85423451608929812</v>
      </c>
      <c r="L5">
        <v>1640</v>
      </c>
      <c r="O5">
        <v>107.41</v>
      </c>
      <c r="P5">
        <v>103.94807692307693</v>
      </c>
      <c r="Q5">
        <v>101.10652173913044</v>
      </c>
      <c r="R5">
        <v>96.096093749999994</v>
      </c>
      <c r="S5">
        <v>99.195967699999997</v>
      </c>
    </row>
    <row r="6" spans="1:19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0.81010597853457988</v>
      </c>
      <c r="G6">
        <f t="shared" si="3"/>
        <v>102.52857142857142</v>
      </c>
      <c r="H6">
        <f t="shared" si="4"/>
        <v>0.79235681218625775</v>
      </c>
      <c r="L6">
        <v>1839</v>
      </c>
      <c r="O6">
        <v>105.22857142857143</v>
      </c>
      <c r="P6">
        <v>101.98679245283017</v>
      </c>
      <c r="Q6">
        <v>100.01935483870967</v>
      </c>
      <c r="R6">
        <v>95.351162790697671</v>
      </c>
      <c r="S6">
        <v>98.4024</v>
      </c>
    </row>
    <row r="7" spans="1:19">
      <c r="A7">
        <f t="shared" si="0"/>
        <v>1619</v>
      </c>
      <c r="B7">
        <v>64</v>
      </c>
      <c r="C7">
        <v>150</v>
      </c>
      <c r="D7">
        <v>147.32</v>
      </c>
      <c r="E7">
        <v>113.71</v>
      </c>
      <c r="F7">
        <f t="shared" si="2"/>
        <v>0.97303917839435139</v>
      </c>
      <c r="G7">
        <f t="shared" si="3"/>
        <v>111.00999999999999</v>
      </c>
      <c r="H7">
        <f t="shared" si="4"/>
        <v>0.95979444408585657</v>
      </c>
      <c r="L7">
        <v>1839</v>
      </c>
      <c r="O7">
        <v>113.71</v>
      </c>
      <c r="P7">
        <v>102.49629629629631</v>
      </c>
      <c r="Q7">
        <v>98.955319148936155</v>
      </c>
      <c r="R7">
        <v>98.830769230769221</v>
      </c>
      <c r="S7">
        <v>103.353866</v>
      </c>
    </row>
    <row r="8" spans="1:19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0.94730758880499477</v>
      </c>
      <c r="G8">
        <f t="shared" si="3"/>
        <v>108.51874999999998</v>
      </c>
      <c r="H8">
        <f t="shared" si="4"/>
        <v>0.92976673855760739</v>
      </c>
      <c r="L8">
        <v>1950</v>
      </c>
      <c r="O8">
        <v>111.21874999999999</v>
      </c>
      <c r="P8">
        <v>99.427272727272737</v>
      </c>
      <c r="Q8">
        <v>97.913684210526313</v>
      </c>
      <c r="R8">
        <v>98.07633587786259</v>
      </c>
      <c r="S8">
        <v>101.975661</v>
      </c>
    </row>
    <row r="9" spans="1:19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0.99894050887435715</v>
      </c>
      <c r="G9">
        <f t="shared" si="3"/>
        <v>120.27058823529411</v>
      </c>
      <c r="H9">
        <f t="shared" si="4"/>
        <v>0.99717784279577326</v>
      </c>
      <c r="L9">
        <v>2050</v>
      </c>
      <c r="O9">
        <v>122.97058823529412</v>
      </c>
      <c r="P9">
        <v>105.08799999999999</v>
      </c>
      <c r="Q9">
        <v>96.893749999999983</v>
      </c>
      <c r="R9">
        <v>96.892857100000001</v>
      </c>
      <c r="S9">
        <v>100.21117</v>
      </c>
    </row>
    <row r="10" spans="1:19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0.99993127154631845</v>
      </c>
      <c r="G10">
        <v>105.5</v>
      </c>
      <c r="H10">
        <f t="shared" si="4"/>
        <v>0.8732181828056218</v>
      </c>
      <c r="L10">
        <v>2420</v>
      </c>
      <c r="O10">
        <v>128.95000000000002</v>
      </c>
      <c r="P10">
        <v>107.911</v>
      </c>
      <c r="Q10">
        <v>96.234020618556698</v>
      </c>
      <c r="R10">
        <v>103.98721804511277</v>
      </c>
      <c r="S10">
        <v>104.0394</v>
      </c>
    </row>
    <row r="11" spans="1:19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0.99949712849329064</v>
      </c>
      <c r="G11">
        <f t="shared" si="3"/>
        <v>122.01578947368422</v>
      </c>
      <c r="H11">
        <f t="shared" si="4"/>
        <v>0.99846120544303274</v>
      </c>
      <c r="L11">
        <v>2480</v>
      </c>
      <c r="O11">
        <v>124.71578947368423</v>
      </c>
      <c r="P11">
        <v>103.5642</v>
      </c>
      <c r="Q11">
        <v>95.252040816326527</v>
      </c>
      <c r="R11">
        <v>98.31</v>
      </c>
      <c r="S11">
        <v>97.007692307692324</v>
      </c>
    </row>
    <row r="12" spans="1:19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0.99409093904369794</v>
      </c>
      <c r="G12">
        <f t="shared" si="3"/>
        <v>115.78</v>
      </c>
      <c r="H12">
        <f t="shared" si="4"/>
        <v>0.9884993174859098</v>
      </c>
      <c r="L12">
        <v>2480</v>
      </c>
      <c r="O12">
        <v>118.48</v>
      </c>
      <c r="P12">
        <v>105.64660000000001</v>
      </c>
      <c r="Q12">
        <v>94.289898989898987</v>
      </c>
      <c r="R12">
        <v>95.633300000000006</v>
      </c>
      <c r="S12">
        <v>96.437058823529426</v>
      </c>
    </row>
    <row r="13" spans="1:19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0.98118192789075809</v>
      </c>
      <c r="G13">
        <f t="shared" si="3"/>
        <v>112.23333333333333</v>
      </c>
      <c r="H13">
        <f t="shared" si="4"/>
        <v>0.97014822636680731</v>
      </c>
      <c r="L13">
        <v>2660</v>
      </c>
      <c r="O13">
        <v>114.93333333333334</v>
      </c>
      <c r="P13">
        <v>99.464999999999989</v>
      </c>
      <c r="Q13">
        <v>107.10599999999999</v>
      </c>
      <c r="R13">
        <v>94.38</v>
      </c>
      <c r="S13">
        <v>95.873099415204678</v>
      </c>
    </row>
    <row r="14" spans="1:19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0.97430194876901277</v>
      </c>
      <c r="G14">
        <f t="shared" si="3"/>
        <v>111.17727272727272</v>
      </c>
      <c r="H14">
        <f t="shared" si="4"/>
        <v>0.9613624271037754</v>
      </c>
      <c r="L14">
        <v>3319</v>
      </c>
      <c r="O14">
        <v>113.87727272727273</v>
      </c>
      <c r="P14">
        <v>97.834426229508182</v>
      </c>
      <c r="Q14">
        <v>106.04554455445545</v>
      </c>
      <c r="R14">
        <v>95.671099999999996</v>
      </c>
      <c r="S14">
        <v>95.315697674418615</v>
      </c>
    </row>
    <row r="15" spans="1:19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0.94366595076995619</v>
      </c>
      <c r="G15">
        <f t="shared" si="3"/>
        <v>108.25217391304348</v>
      </c>
      <c r="H15">
        <f t="shared" si="4"/>
        <v>0.92573030470353601</v>
      </c>
      <c r="L15">
        <v>4301</v>
      </c>
      <c r="O15">
        <v>110.95217391304348</v>
      </c>
      <c r="P15">
        <v>105.6</v>
      </c>
      <c r="Q15">
        <v>106.07941176470588</v>
      </c>
      <c r="R15">
        <v>96.218181799999996</v>
      </c>
      <c r="S15">
        <v>94.764739884393066</v>
      </c>
    </row>
    <row r="16" spans="1:19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0.86377065053312674</v>
      </c>
      <c r="G16">
        <f t="shared" si="3"/>
        <v>104.3</v>
      </c>
      <c r="H16">
        <f t="shared" si="4"/>
        <v>0.84366469075089801</v>
      </c>
      <c r="L16">
        <v>4671</v>
      </c>
      <c r="O16">
        <v>107</v>
      </c>
      <c r="P16">
        <v>105.15</v>
      </c>
      <c r="Q16">
        <v>105.04951456310681</v>
      </c>
      <c r="R16">
        <v>98.916546762589931</v>
      </c>
      <c r="S16">
        <v>90.095402298850587</v>
      </c>
    </row>
    <row r="17" spans="1:19">
      <c r="A17">
        <v>4707</v>
      </c>
      <c r="B17">
        <v>64</v>
      </c>
      <c r="C17">
        <v>250</v>
      </c>
      <c r="D17">
        <v>262.72000000000003</v>
      </c>
      <c r="E17">
        <v>112.877</v>
      </c>
      <c r="F17">
        <f t="shared" si="2"/>
        <v>0.9659557646567325</v>
      </c>
      <c r="G17">
        <f t="shared" si="3"/>
        <v>110.17699999999999</v>
      </c>
      <c r="H17">
        <f t="shared" si="4"/>
        <v>0.95120029087588209</v>
      </c>
      <c r="O17">
        <v>112.877</v>
      </c>
      <c r="P17">
        <v>109.78252999999999</v>
      </c>
      <c r="Q17">
        <v>104.03942307692307</v>
      </c>
      <c r="R17">
        <v>98.210000000000008</v>
      </c>
      <c r="S17">
        <v>93.141199999999998</v>
      </c>
    </row>
    <row r="18" spans="1:19">
      <c r="A18">
        <v>5131</v>
      </c>
      <c r="B18">
        <v>64</v>
      </c>
      <c r="C18">
        <v>260</v>
      </c>
      <c r="D18">
        <v>262.47000000000003</v>
      </c>
      <c r="E18">
        <v>111.2291</v>
      </c>
      <c r="F18">
        <f t="shared" si="2"/>
        <v>0.94744511917170671</v>
      </c>
      <c r="G18">
        <f t="shared" si="3"/>
        <v>108.5291</v>
      </c>
      <c r="H18">
        <f t="shared" si="4"/>
        <v>0.92991998418792488</v>
      </c>
      <c r="I18">
        <v>105.6</v>
      </c>
      <c r="O18">
        <v>111.2291</v>
      </c>
      <c r="P18">
        <v>109.12515</v>
      </c>
      <c r="Q18">
        <v>103.04857142857142</v>
      </c>
      <c r="R18">
        <v>97.513475177304969</v>
      </c>
      <c r="S18">
        <v>96.312899999999999</v>
      </c>
    </row>
    <row r="19" spans="1:19">
      <c r="A19">
        <v>5987</v>
      </c>
      <c r="B19">
        <v>64</v>
      </c>
      <c r="C19">
        <v>270</v>
      </c>
      <c r="D19">
        <v>265.8</v>
      </c>
      <c r="E19">
        <v>106.93899999999999</v>
      </c>
      <c r="F19">
        <f t="shared" si="2"/>
        <v>0.86211526374097824</v>
      </c>
      <c r="G19">
        <f t="shared" si="3"/>
        <v>104.23899999999999</v>
      </c>
      <c r="H19">
        <f t="shared" si="4"/>
        <v>0.84205000834105592</v>
      </c>
      <c r="O19">
        <v>106.93899999999999</v>
      </c>
      <c r="P19">
        <v>99.596969696969708</v>
      </c>
      <c r="Q19">
        <v>99.527358490566044</v>
      </c>
      <c r="R19">
        <v>96.82676056338029</v>
      </c>
      <c r="S19">
        <v>97.6113</v>
      </c>
    </row>
    <row r="20" spans="1:19">
      <c r="A20">
        <v>7518</v>
      </c>
      <c r="B20">
        <v>64</v>
      </c>
      <c r="C20">
        <v>280</v>
      </c>
      <c r="D20">
        <v>278.66000000000003</v>
      </c>
      <c r="E20">
        <v>109.9537</v>
      </c>
      <c r="F20">
        <f t="shared" si="2"/>
        <v>0.92823890614339899</v>
      </c>
      <c r="G20">
        <f t="shared" si="3"/>
        <v>107.25369999999999</v>
      </c>
      <c r="H20">
        <f t="shared" si="4"/>
        <v>0.90902790003486766</v>
      </c>
      <c r="O20">
        <v>109.9537</v>
      </c>
      <c r="P20">
        <v>98.110447761194024</v>
      </c>
      <c r="Q20">
        <v>98.597196261682242</v>
      </c>
      <c r="R20">
        <v>96.149650349650358</v>
      </c>
      <c r="S20">
        <v>94.436599999999999</v>
      </c>
    </row>
    <row r="21" spans="1:19">
      <c r="A21">
        <v>8170</v>
      </c>
      <c r="B21">
        <v>64</v>
      </c>
      <c r="C21">
        <v>290</v>
      </c>
      <c r="D21">
        <v>283.72000000000003</v>
      </c>
      <c r="E21">
        <v>108.68170000000001</v>
      </c>
      <c r="F21">
        <f t="shared" si="2"/>
        <v>0.90413007442125615</v>
      </c>
      <c r="G21">
        <f t="shared" si="3"/>
        <v>105.9817</v>
      </c>
      <c r="H21">
        <f t="shared" si="4"/>
        <v>0.88391044606475844</v>
      </c>
      <c r="O21">
        <v>108.68170000000001</v>
      </c>
      <c r="P21">
        <v>96.026470588235298</v>
      </c>
      <c r="Q21">
        <v>107.67870370370372</v>
      </c>
      <c r="R21">
        <v>95.481944444444451</v>
      </c>
      <c r="S21">
        <v>98.44444</v>
      </c>
    </row>
    <row r="22" spans="1:19">
      <c r="A22">
        <v>8250</v>
      </c>
      <c r="B22">
        <v>64</v>
      </c>
      <c r="C22">
        <v>300</v>
      </c>
      <c r="D22">
        <v>283.31</v>
      </c>
      <c r="E22">
        <v>105.3201</v>
      </c>
      <c r="F22">
        <f t="shared" si="2"/>
        <v>0.813162134935008</v>
      </c>
      <c r="G22">
        <f t="shared" si="3"/>
        <v>102.62009999999999</v>
      </c>
      <c r="H22">
        <f t="shared" si="4"/>
        <v>0.79522960834253054</v>
      </c>
      <c r="O22">
        <v>105.3201</v>
      </c>
      <c r="P22">
        <v>104.50144927536232</v>
      </c>
      <c r="Q22">
        <v>104.82660550458715</v>
      </c>
      <c r="R22">
        <v>94.823448275862077</v>
      </c>
      <c r="S22">
        <v>93.901200000000003</v>
      </c>
    </row>
    <row r="23" spans="1:19">
      <c r="A23">
        <v>10009</v>
      </c>
      <c r="B23">
        <v>64</v>
      </c>
      <c r="C23">
        <v>310</v>
      </c>
      <c r="D23">
        <v>298.57</v>
      </c>
      <c r="E23">
        <v>110.4478</v>
      </c>
      <c r="F23">
        <f t="shared" si="2"/>
        <v>0.9362358272204987</v>
      </c>
      <c r="G23">
        <f t="shared" si="3"/>
        <v>107.7478</v>
      </c>
      <c r="H23">
        <f t="shared" si="4"/>
        <v>0.9176118703831968</v>
      </c>
      <c r="O23">
        <v>110.4478</v>
      </c>
      <c r="P23">
        <v>99.537142857142854</v>
      </c>
      <c r="Q23">
        <v>103.87363636363635</v>
      </c>
      <c r="R23">
        <v>101.975661</v>
      </c>
      <c r="S23">
        <v>94.447999999999993</v>
      </c>
    </row>
    <row r="24" spans="1:19">
      <c r="A24">
        <v>10953</v>
      </c>
      <c r="B24">
        <v>64</v>
      </c>
      <c r="C24">
        <v>320</v>
      </c>
      <c r="D24">
        <v>303.76</v>
      </c>
      <c r="E24">
        <v>107.46899999999999</v>
      </c>
      <c r="F24">
        <f t="shared" si="2"/>
        <v>0.87604378142895378</v>
      </c>
      <c r="G24">
        <f t="shared" si="3"/>
        <v>104.76899999999999</v>
      </c>
      <c r="H24">
        <f t="shared" si="4"/>
        <v>0.85571504405210974</v>
      </c>
      <c r="O24">
        <v>107.46899999999999</v>
      </c>
      <c r="P24">
        <v>100.57323943661973</v>
      </c>
      <c r="Q24">
        <v>100.71621621621622</v>
      </c>
      <c r="R24">
        <v>100.21117</v>
      </c>
      <c r="S24">
        <v>99.424999999999997</v>
      </c>
    </row>
    <row r="25" spans="1:19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0.95820075019093864</v>
      </c>
      <c r="G25">
        <f t="shared" si="3"/>
        <v>109.41515151515152</v>
      </c>
      <c r="H25">
        <f t="shared" si="4"/>
        <v>0.94211007645430989</v>
      </c>
      <c r="O25">
        <v>112.11515151515152</v>
      </c>
      <c r="P25">
        <v>101.23472222222223</v>
      </c>
      <c r="Q25">
        <v>96.334500000000006</v>
      </c>
      <c r="R25">
        <v>97.668750000000003</v>
      </c>
      <c r="S25">
        <v>92.472999999999999</v>
      </c>
    </row>
    <row r="26" spans="1:19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0.92232201262364488</v>
      </c>
      <c r="G26">
        <f t="shared" si="3"/>
        <v>106.91470588235293</v>
      </c>
      <c r="H26">
        <f t="shared" si="4"/>
        <v>0.9027660102003342</v>
      </c>
      <c r="O26">
        <v>109.61470588235294</v>
      </c>
      <c r="P26">
        <v>99.847945205479448</v>
      </c>
      <c r="Q26">
        <v>96.6</v>
      </c>
      <c r="R26">
        <v>99.855599999999995</v>
      </c>
      <c r="S26">
        <v>92.344999999999999</v>
      </c>
    </row>
    <row r="27" spans="1:19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0.86338419701072211</v>
      </c>
      <c r="G27">
        <f t="shared" si="3"/>
        <v>104.28571428571428</v>
      </c>
      <c r="H27">
        <f t="shared" si="4"/>
        <v>0.84328752339743118</v>
      </c>
      <c r="O27">
        <v>106.98571428571428</v>
      </c>
      <c r="P27">
        <v>98.49864864864864</v>
      </c>
      <c r="Q27">
        <v>96.977000000000004</v>
      </c>
      <c r="R27">
        <v>98.184100000000001</v>
      </c>
      <c r="S27">
        <v>99.251099999999994</v>
      </c>
    </row>
    <row r="28" spans="1:19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0.78570203108364078</v>
      </c>
      <c r="G28">
        <f t="shared" si="3"/>
        <v>101.82777777777777</v>
      </c>
      <c r="H28">
        <f t="shared" si="4"/>
        <v>0.76958447217654746</v>
      </c>
      <c r="O28">
        <v>104.52777777777777</v>
      </c>
      <c r="P28">
        <v>102.416</v>
      </c>
      <c r="Q28">
        <v>106.95913043478259</v>
      </c>
      <c r="R28">
        <v>96.762189000000006</v>
      </c>
      <c r="S28">
        <v>94.804400000000001</v>
      </c>
    </row>
    <row r="29" spans="1:19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0.75422972084531437</v>
      </c>
      <c r="G29">
        <f t="shared" si="3"/>
        <v>100.98918918918919</v>
      </c>
      <c r="H29">
        <f t="shared" si="4"/>
        <v>0.7405891912958108</v>
      </c>
      <c r="O29">
        <v>103.68918918918919</v>
      </c>
      <c r="P29">
        <v>100.1921052631579</v>
      </c>
      <c r="Q29">
        <v>106.03706896551724</v>
      </c>
      <c r="R29">
        <v>97.07</v>
      </c>
      <c r="S29">
        <v>94.1738</v>
      </c>
    </row>
    <row r="30" spans="1:19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0.64473742577802096</v>
      </c>
      <c r="G30">
        <f t="shared" si="3"/>
        <v>98.428947368421063</v>
      </c>
      <c r="H30">
        <f t="shared" si="4"/>
        <v>0.64181641231515685</v>
      </c>
      <c r="O30">
        <v>101.12894736842107</v>
      </c>
      <c r="P30">
        <v>103.60000000000001</v>
      </c>
      <c r="Q30">
        <v>105.13076923076923</v>
      </c>
      <c r="R30">
        <v>97.418700000000001</v>
      </c>
      <c r="S30">
        <v>93.533330000000007</v>
      </c>
    </row>
    <row r="31" spans="1:19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0.520091288466066</v>
      </c>
      <c r="G31">
        <f t="shared" si="3"/>
        <v>95.835897435897436</v>
      </c>
      <c r="H31">
        <f t="shared" si="4"/>
        <v>0.53103103246922978</v>
      </c>
      <c r="O31">
        <v>98.535897435897439</v>
      </c>
      <c r="P31">
        <v>102.27179487179487</v>
      </c>
      <c r="Q31">
        <v>104.23983050847458</v>
      </c>
      <c r="R31">
        <v>97.363694300000006</v>
      </c>
      <c r="S31">
        <v>92.901300000000006</v>
      </c>
    </row>
    <row r="32" spans="1:19">
      <c r="A32">
        <v>19814</v>
      </c>
      <c r="B32">
        <v>64</v>
      </c>
      <c r="C32">
        <v>400</v>
      </c>
      <c r="D32">
        <v>376.97</v>
      </c>
      <c r="E32">
        <v>102.27500000000001</v>
      </c>
      <c r="F32">
        <f t="shared" si="2"/>
        <v>0.69599674318576055</v>
      </c>
      <c r="G32">
        <f t="shared" si="3"/>
        <v>99.575000000000003</v>
      </c>
      <c r="H32">
        <f t="shared" si="4"/>
        <v>0.68774962575540211</v>
      </c>
      <c r="O32">
        <v>102.27500000000001</v>
      </c>
      <c r="P32">
        <v>101.83924050632911</v>
      </c>
      <c r="Q32">
        <v>103.36386554621848</v>
      </c>
      <c r="R32">
        <v>93.965400000000002</v>
      </c>
      <c r="S32">
        <v>95.28</v>
      </c>
    </row>
    <row r="33" spans="1:19">
      <c r="A33">
        <v>19860</v>
      </c>
      <c r="B33">
        <v>64</v>
      </c>
      <c r="C33">
        <v>410</v>
      </c>
      <c r="D33">
        <v>379.14</v>
      </c>
      <c r="E33">
        <v>106.8819</v>
      </c>
      <c r="F33">
        <f t="shared" si="2"/>
        <v>0.86055332647696925</v>
      </c>
      <c r="G33">
        <f t="shared" si="3"/>
        <v>104.1819</v>
      </c>
      <c r="H33">
        <f t="shared" si="4"/>
        <v>0.84052867261322517</v>
      </c>
      <c r="O33">
        <v>106.8819</v>
      </c>
      <c r="P33">
        <v>100.56625</v>
      </c>
      <c r="Q33">
        <v>102.50250000000001</v>
      </c>
      <c r="R33">
        <v>93.141199999999998</v>
      </c>
      <c r="S33">
        <v>90.3</v>
      </c>
    </row>
    <row r="34" spans="1:19">
      <c r="A34">
        <v>20305</v>
      </c>
      <c r="B34">
        <v>64</v>
      </c>
      <c r="C34">
        <v>420</v>
      </c>
      <c r="D34">
        <v>387.85</v>
      </c>
      <c r="E34">
        <v>106.301</v>
      </c>
      <c r="F34">
        <f t="shared" si="2"/>
        <v>0.84397972075539363</v>
      </c>
      <c r="G34">
        <f t="shared" si="3"/>
        <v>103.601</v>
      </c>
      <c r="H34">
        <f t="shared" si="4"/>
        <v>0.82450857430589164</v>
      </c>
      <c r="O34">
        <v>106.301</v>
      </c>
      <c r="P34">
        <v>101.83</v>
      </c>
      <c r="Q34">
        <v>101.65537190082645</v>
      </c>
      <c r="R34">
        <v>95.776250000000005</v>
      </c>
      <c r="S34">
        <v>92.277799999999999</v>
      </c>
    </row>
    <row r="35" spans="1:19">
      <c r="A35">
        <v>20431</v>
      </c>
      <c r="B35">
        <v>64</v>
      </c>
      <c r="C35">
        <v>430</v>
      </c>
      <c r="D35">
        <v>426.78</v>
      </c>
      <c r="E35">
        <v>105.7264</v>
      </c>
      <c r="F35">
        <f t="shared" si="2"/>
        <v>0.82635782868891172</v>
      </c>
      <c r="G35">
        <f t="shared" si="3"/>
        <v>103.0264</v>
      </c>
      <c r="H35">
        <f t="shared" si="4"/>
        <v>0.80769390900656757</v>
      </c>
      <c r="O35">
        <v>105.7264</v>
      </c>
      <c r="P35">
        <v>100.59</v>
      </c>
      <c r="Q35">
        <v>100.82213114754097</v>
      </c>
      <c r="R35">
        <v>95.181366459627341</v>
      </c>
      <c r="S35">
        <v>96.547150259067351</v>
      </c>
    </row>
    <row r="36" spans="1:19">
      <c r="A36">
        <v>20419</v>
      </c>
      <c r="B36">
        <v>64</v>
      </c>
      <c r="C36">
        <v>440</v>
      </c>
      <c r="D36">
        <v>429.49</v>
      </c>
      <c r="E36">
        <v>106.1973</v>
      </c>
      <c r="F36">
        <f t="shared" si="2"/>
        <v>0.84088979689677779</v>
      </c>
      <c r="G36">
        <f t="shared" si="3"/>
        <v>103.4973</v>
      </c>
      <c r="H36">
        <f t="shared" si="4"/>
        <v>0.82154493175690457</v>
      </c>
      <c r="O36">
        <v>106.1973</v>
      </c>
      <c r="P36">
        <v>98.42891566265061</v>
      </c>
      <c r="Q36">
        <v>100.00243902439023</v>
      </c>
      <c r="R36">
        <v>92.737037037037027</v>
      </c>
      <c r="S36">
        <v>91.393199999999993</v>
      </c>
    </row>
    <row r="37" spans="1:19">
      <c r="A37">
        <v>25419</v>
      </c>
      <c r="B37">
        <v>64</v>
      </c>
      <c r="C37">
        <v>450</v>
      </c>
      <c r="D37">
        <v>479.24</v>
      </c>
      <c r="E37">
        <f t="shared" si="1"/>
        <v>106.49777777777778</v>
      </c>
      <c r="F37">
        <f t="shared" si="2"/>
        <v>0.8497336241884903</v>
      </c>
      <c r="G37">
        <f t="shared" si="3"/>
        <v>103.79777777777778</v>
      </c>
      <c r="H37">
        <f t="shared" si="4"/>
        <v>0.83004596036166456</v>
      </c>
      <c r="O37">
        <v>106.49777777777778</v>
      </c>
      <c r="P37">
        <v>96.267857142857139</v>
      </c>
      <c r="Q37">
        <v>99.19596774193549</v>
      </c>
      <c r="R37">
        <v>93.557055214723931</v>
      </c>
      <c r="S37">
        <v>91.662599999999998</v>
      </c>
    </row>
    <row r="38" spans="1:19">
      <c r="A38">
        <v>25419</v>
      </c>
      <c r="B38">
        <v>64</v>
      </c>
      <c r="C38">
        <v>460</v>
      </c>
      <c r="D38">
        <v>479.24</v>
      </c>
      <c r="E38">
        <f t="shared" si="1"/>
        <v>104.18260869565216</v>
      </c>
      <c r="F38">
        <f t="shared" si="2"/>
        <v>0.77304069251168162</v>
      </c>
      <c r="G38">
        <f t="shared" si="3"/>
        <v>101.48260869565216</v>
      </c>
      <c r="H38">
        <f t="shared" si="4"/>
        <v>0.7578742859480645</v>
      </c>
      <c r="O38">
        <v>104.18260869565216</v>
      </c>
      <c r="P38">
        <v>95.135294117647049</v>
      </c>
      <c r="R38">
        <v>93.965400000000002</v>
      </c>
      <c r="S38">
        <v>91.055599999999998</v>
      </c>
    </row>
    <row r="39" spans="1:19">
      <c r="A39">
        <v>25407</v>
      </c>
      <c r="B39">
        <v>64</v>
      </c>
      <c r="C39">
        <v>470</v>
      </c>
      <c r="D39">
        <v>480.99</v>
      </c>
      <c r="E39">
        <f t="shared" si="1"/>
        <v>102.33829787234043</v>
      </c>
      <c r="F39">
        <f t="shared" si="2"/>
        <v>0.69872996256302133</v>
      </c>
      <c r="G39">
        <f t="shared" si="3"/>
        <v>99.638297872340431</v>
      </c>
      <c r="H39">
        <f t="shared" si="4"/>
        <v>0.69021145137881335</v>
      </c>
      <c r="O39">
        <v>102.33829787234043</v>
      </c>
      <c r="P39">
        <v>99.38</v>
      </c>
      <c r="R39">
        <v>97.834400000000002</v>
      </c>
      <c r="S39">
        <v>90.456500000000005</v>
      </c>
    </row>
    <row r="40" spans="1:19">
      <c r="A40">
        <v>25407</v>
      </c>
      <c r="B40">
        <v>64</v>
      </c>
      <c r="C40">
        <v>480</v>
      </c>
      <c r="D40">
        <v>480.99</v>
      </c>
      <c r="E40">
        <f t="shared" si="1"/>
        <v>100.20625000000001</v>
      </c>
      <c r="F40">
        <f t="shared" si="2"/>
        <v>0.60141463142080154</v>
      </c>
      <c r="G40">
        <f t="shared" si="3"/>
        <v>97.506250000000009</v>
      </c>
      <c r="H40">
        <f t="shared" si="4"/>
        <v>0.60324017832577881</v>
      </c>
      <c r="O40">
        <v>100.20625000000001</v>
      </c>
      <c r="R40">
        <v>93.946875000000006</v>
      </c>
      <c r="S40">
        <v>87.566999999999993</v>
      </c>
    </row>
    <row r="41" spans="1:19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0.59016221852912043</v>
      </c>
      <c r="G41">
        <f t="shared" si="3"/>
        <v>97.271428571428572</v>
      </c>
      <c r="H41">
        <f t="shared" si="4"/>
        <v>0.59324198203220391</v>
      </c>
      <c r="R41">
        <v>92.615300000000005</v>
      </c>
      <c r="S41">
        <v>93.47638190954774</v>
      </c>
    </row>
    <row r="42" spans="1:19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0.59220801107780097</v>
      </c>
      <c r="G42">
        <f t="shared" si="3"/>
        <v>97.314000000000007</v>
      </c>
      <c r="H42">
        <f t="shared" si="4"/>
        <v>0.59505930575706723</v>
      </c>
      <c r="R42">
        <v>97.585119047619045</v>
      </c>
      <c r="S42">
        <v>95.421000000000006</v>
      </c>
    </row>
    <row r="43" spans="1:19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0.80855112333616275</v>
      </c>
      <c r="G43">
        <f t="shared" si="3"/>
        <v>102.48235294117646</v>
      </c>
      <c r="H43">
        <f t="shared" si="4"/>
        <v>0.79089715521321813</v>
      </c>
      <c r="S43">
        <v>89.865300000000005</v>
      </c>
    </row>
    <row r="44" spans="1:19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0.76420235077272303</v>
      </c>
      <c r="G44">
        <f t="shared" si="3"/>
        <v>101.24807692307692</v>
      </c>
      <c r="H44">
        <f t="shared" si="4"/>
        <v>0.74973708263532346</v>
      </c>
      <c r="S44">
        <v>95.800495049504946</v>
      </c>
    </row>
    <row r="45" spans="1:19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0.68341468943623096</v>
      </c>
      <c r="G45">
        <f t="shared" si="3"/>
        <v>99.28679245283017</v>
      </c>
      <c r="H45">
        <f t="shared" si="4"/>
        <v>0.67643550049295986</v>
      </c>
      <c r="S45">
        <v>95.328571428571422</v>
      </c>
    </row>
    <row r="46" spans="1:19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0.70550358539757452</v>
      </c>
      <c r="G46">
        <f t="shared" si="3"/>
        <v>99.796296296296305</v>
      </c>
      <c r="H46">
        <f t="shared" si="4"/>
        <v>0.69631914862607247</v>
      </c>
      <c r="S46">
        <v>94.217156862745099</v>
      </c>
    </row>
    <row r="47" spans="1:19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0.5638148903257586</v>
      </c>
      <c r="G47">
        <f t="shared" si="3"/>
        <v>96.727272727272734</v>
      </c>
      <c r="H47">
        <f t="shared" si="4"/>
        <v>0.5698487367151529</v>
      </c>
      <c r="S47">
        <v>89.53</v>
      </c>
    </row>
    <row r="48" spans="1:19">
      <c r="A48">
        <v>31436</v>
      </c>
      <c r="B48">
        <v>128</v>
      </c>
      <c r="C48">
        <v>560</v>
      </c>
      <c r="D48">
        <v>542.6</v>
      </c>
      <c r="E48">
        <v>105.08799999999999</v>
      </c>
      <c r="F48">
        <f t="shared" si="2"/>
        <v>0.80535282929065488</v>
      </c>
      <c r="G48">
        <f t="shared" si="3"/>
        <v>102.38799999999999</v>
      </c>
      <c r="H48">
        <f t="shared" si="4"/>
        <v>0.78789864284766931</v>
      </c>
      <c r="S48">
        <v>88.756</v>
      </c>
    </row>
    <row r="49" spans="1:19">
      <c r="A49">
        <v>31460</v>
      </c>
      <c r="B49">
        <v>128</v>
      </c>
      <c r="C49">
        <v>570</v>
      </c>
      <c r="D49">
        <v>545.11</v>
      </c>
      <c r="E49">
        <v>107.911</v>
      </c>
      <c r="F49">
        <f t="shared" si="2"/>
        <v>0.88688194496987638</v>
      </c>
      <c r="G49">
        <f t="shared" si="3"/>
        <v>105.211</v>
      </c>
      <c r="H49">
        <f t="shared" si="4"/>
        <v>0.86648361869591795</v>
      </c>
      <c r="S49">
        <v>92.642512077294697</v>
      </c>
    </row>
    <row r="50" spans="1:19">
      <c r="A50">
        <v>31557</v>
      </c>
      <c r="B50">
        <v>128</v>
      </c>
      <c r="C50">
        <v>580</v>
      </c>
      <c r="D50">
        <v>543.74</v>
      </c>
      <c r="E50">
        <v>103.5642</v>
      </c>
      <c r="F50">
        <f t="shared" si="2"/>
        <v>0.74933516403675848</v>
      </c>
      <c r="G50">
        <f t="shared" si="3"/>
        <v>100.8642</v>
      </c>
      <c r="H50">
        <f t="shared" si="4"/>
        <v>0.73611162135637864</v>
      </c>
      <c r="S50">
        <v>93.208173076923075</v>
      </c>
    </row>
    <row r="51" spans="1:19">
      <c r="A51">
        <v>31623</v>
      </c>
      <c r="B51">
        <v>128</v>
      </c>
      <c r="C51">
        <v>590</v>
      </c>
      <c r="D51">
        <v>564.46</v>
      </c>
      <c r="E51">
        <v>105.64660000000001</v>
      </c>
      <c r="F51">
        <f t="shared" si="2"/>
        <v>0.82381402039834506</v>
      </c>
      <c r="G51">
        <f t="shared" si="3"/>
        <v>102.9466</v>
      </c>
      <c r="H51">
        <f t="shared" si="4"/>
        <v>0.80528315731822719</v>
      </c>
      <c r="S51">
        <v>90.589473684210517</v>
      </c>
    </row>
    <row r="52" spans="1:19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0.56565217899379427</v>
      </c>
      <c r="G52">
        <f t="shared" si="3"/>
        <v>96.764999999999986</v>
      </c>
      <c r="H52">
        <f t="shared" si="4"/>
        <v>0.57147956734253036</v>
      </c>
      <c r="S52">
        <v>88.61</v>
      </c>
    </row>
    <row r="53" spans="1:19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0.48548512361705998</v>
      </c>
      <c r="G53">
        <f t="shared" si="3"/>
        <v>95.134426229508179</v>
      </c>
      <c r="H53">
        <f t="shared" si="4"/>
        <v>0.50025543501317837</v>
      </c>
      <c r="S53">
        <v>86</v>
      </c>
    </row>
    <row r="54" spans="1:19">
      <c r="A54">
        <v>36605</v>
      </c>
      <c r="B54">
        <v>128</v>
      </c>
      <c r="C54">
        <v>620</v>
      </c>
      <c r="D54">
        <v>601.26</v>
      </c>
      <c r="E54">
        <v>105.6</v>
      </c>
      <c r="F54">
        <f t="shared" si="2"/>
        <v>0.82231768593997245</v>
      </c>
      <c r="G54">
        <f t="shared" si="3"/>
        <v>102.89999999999999</v>
      </c>
      <c r="H54">
        <f t="shared" si="4"/>
        <v>0.80386691040658209</v>
      </c>
      <c r="S54">
        <v>83.8</v>
      </c>
    </row>
    <row r="55" spans="1:19">
      <c r="A55">
        <v>36617</v>
      </c>
      <c r="B55">
        <v>128</v>
      </c>
      <c r="C55">
        <v>630</v>
      </c>
      <c r="D55">
        <v>608.58000000000004</v>
      </c>
      <c r="E55">
        <v>105.15</v>
      </c>
      <c r="F55">
        <f t="shared" si="2"/>
        <v>0.80745809711521543</v>
      </c>
      <c r="G55">
        <f t="shared" si="3"/>
        <v>102.45</v>
      </c>
      <c r="H55">
        <f t="shared" si="4"/>
        <v>0.78987180992925299</v>
      </c>
    </row>
    <row r="56" spans="1:19">
      <c r="A56">
        <v>36605</v>
      </c>
      <c r="B56">
        <v>128</v>
      </c>
      <c r="C56">
        <v>640</v>
      </c>
      <c r="D56">
        <v>601.26</v>
      </c>
      <c r="E56">
        <v>109.78252999999999</v>
      </c>
      <c r="F56">
        <f t="shared" si="2"/>
        <v>0.92529597123340512</v>
      </c>
      <c r="G56">
        <f t="shared" si="3"/>
        <v>107.08252999999999</v>
      </c>
      <c r="H56">
        <f t="shared" si="4"/>
        <v>0.90590449181128774</v>
      </c>
    </row>
    <row r="57" spans="1:19">
      <c r="A57">
        <v>36627</v>
      </c>
      <c r="B57">
        <v>128</v>
      </c>
      <c r="C57">
        <v>650</v>
      </c>
      <c r="D57">
        <v>602</v>
      </c>
      <c r="E57">
        <v>109.12515</v>
      </c>
      <c r="F57">
        <f t="shared" si="2"/>
        <v>0.91313337570676578</v>
      </c>
      <c r="G57">
        <f t="shared" si="3"/>
        <v>106.42515</v>
      </c>
      <c r="H57">
        <f t="shared" si="4"/>
        <v>0.8931732106364223</v>
      </c>
    </row>
    <row r="58" spans="1:19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0.57206759845292221</v>
      </c>
      <c r="G58">
        <f t="shared" si="3"/>
        <v>96.896969696969705</v>
      </c>
      <c r="H58">
        <f t="shared" si="4"/>
        <v>0.57717442673571273</v>
      </c>
    </row>
    <row r="59" spans="1:19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0.49910368740729832</v>
      </c>
      <c r="G59">
        <f t="shared" si="3"/>
        <v>95.410447761194021</v>
      </c>
      <c r="H59">
        <f t="shared" si="4"/>
        <v>0.51237566170044779</v>
      </c>
    </row>
    <row r="60" spans="1:19">
      <c r="A60">
        <v>36709</v>
      </c>
      <c r="B60">
        <v>128</v>
      </c>
      <c r="C60">
        <v>680</v>
      </c>
      <c r="D60">
        <v>652.98</v>
      </c>
      <c r="E60">
        <f t="shared" si="1"/>
        <v>96.026470588235298</v>
      </c>
      <c r="F60">
        <f t="shared" si="2"/>
        <v>0.39741605006231628</v>
      </c>
      <c r="G60">
        <f t="shared" si="3"/>
        <v>93.326470588235296</v>
      </c>
      <c r="H60">
        <f t="shared" si="4"/>
        <v>0.42137042382491346</v>
      </c>
    </row>
    <row r="61" spans="1:19">
      <c r="A61">
        <v>36758</v>
      </c>
      <c r="B61">
        <v>128</v>
      </c>
      <c r="C61">
        <v>690</v>
      </c>
      <c r="D61">
        <v>721.06</v>
      </c>
      <c r="E61">
        <f t="shared" si="1"/>
        <v>104.50144927536232</v>
      </c>
      <c r="F61">
        <f t="shared" si="2"/>
        <v>0.78475097548184591</v>
      </c>
      <c r="G61">
        <f t="shared" si="3"/>
        <v>101.80144927536232</v>
      </c>
      <c r="H61">
        <f t="shared" si="4"/>
        <v>0.76870255528803022</v>
      </c>
    </row>
    <row r="62" spans="1:19">
      <c r="A62">
        <v>36837</v>
      </c>
      <c r="B62">
        <v>128</v>
      </c>
      <c r="C62">
        <v>700</v>
      </c>
      <c r="D62">
        <v>696.76</v>
      </c>
      <c r="E62">
        <f t="shared" si="1"/>
        <v>99.537142857142854</v>
      </c>
      <c r="F62">
        <f t="shared" si="2"/>
        <v>0.56916150139775534</v>
      </c>
      <c r="G62">
        <f t="shared" si="3"/>
        <v>96.837142857142851</v>
      </c>
      <c r="H62">
        <f t="shared" si="4"/>
        <v>0.57459465570025825</v>
      </c>
    </row>
    <row r="63" spans="1:19">
      <c r="A63">
        <v>37132</v>
      </c>
      <c r="B63">
        <v>128</v>
      </c>
      <c r="C63">
        <v>710</v>
      </c>
      <c r="D63">
        <v>714.07</v>
      </c>
      <c r="E63">
        <f t="shared" si="1"/>
        <v>100.57323943661973</v>
      </c>
      <c r="F63">
        <f t="shared" si="2"/>
        <v>0.61882951847134104</v>
      </c>
      <c r="G63">
        <f t="shared" si="3"/>
        <v>97.873239436619727</v>
      </c>
      <c r="H63">
        <f t="shared" si="4"/>
        <v>0.61872848232732724</v>
      </c>
    </row>
    <row r="64" spans="1:19">
      <c r="A64">
        <v>37180</v>
      </c>
      <c r="B64">
        <v>128</v>
      </c>
      <c r="C64">
        <v>720</v>
      </c>
      <c r="D64">
        <v>728.89</v>
      </c>
      <c r="E64">
        <f t="shared" si="1"/>
        <v>101.23472222222223</v>
      </c>
      <c r="F64">
        <f t="shared" si="2"/>
        <v>0.64959806887688987</v>
      </c>
      <c r="G64">
        <f t="shared" si="3"/>
        <v>98.534722222222229</v>
      </c>
      <c r="H64">
        <f t="shared" si="4"/>
        <v>0.64615581300393876</v>
      </c>
    </row>
    <row r="65" spans="1:31">
      <c r="A65">
        <v>37180</v>
      </c>
      <c r="B65">
        <v>128</v>
      </c>
      <c r="C65">
        <v>730</v>
      </c>
      <c r="D65">
        <v>728.89</v>
      </c>
      <c r="E65">
        <f t="shared" si="1"/>
        <v>99.847945205479448</v>
      </c>
      <c r="F65">
        <f t="shared" si="2"/>
        <v>0.58421445140848483</v>
      </c>
      <c r="G65">
        <f t="shared" si="3"/>
        <v>97.147945205479445</v>
      </c>
      <c r="H65">
        <f t="shared" si="4"/>
        <v>0.58795938757296407</v>
      </c>
    </row>
    <row r="66" spans="1:31">
      <c r="A66">
        <v>37180</v>
      </c>
      <c r="B66">
        <v>128</v>
      </c>
      <c r="C66">
        <v>740</v>
      </c>
      <c r="D66">
        <v>728.89</v>
      </c>
      <c r="E66">
        <f t="shared" si="1"/>
        <v>98.49864864864864</v>
      </c>
      <c r="F66">
        <f t="shared" si="2"/>
        <v>0.51825517174955216</v>
      </c>
      <c r="G66">
        <f t="shared" si="3"/>
        <v>95.798648648648637</v>
      </c>
      <c r="H66">
        <f t="shared" si="4"/>
        <v>0.52939984932672779</v>
      </c>
    </row>
    <row r="67" spans="1:31">
      <c r="A67">
        <v>41180</v>
      </c>
      <c r="B67">
        <v>128</v>
      </c>
      <c r="C67">
        <v>750</v>
      </c>
      <c r="D67">
        <v>768.12</v>
      </c>
      <c r="E67">
        <f t="shared" ref="E67:E130" si="5">(D67/C67)*100</f>
        <v>102.416</v>
      </c>
      <c r="F67">
        <f t="shared" ref="F67:F130" si="6">_xlfn.NORM.DIST(E67,98.12861,8.0838749,TRUE)</f>
        <v>0.70206994247551469</v>
      </c>
      <c r="G67">
        <f t="shared" ref="G67:G130" si="7">E67-2.7</f>
        <v>99.715999999999994</v>
      </c>
      <c r="H67">
        <f t="shared" ref="H67:H130" si="8">_xlfn.NORM.DIST(G67,95.12861,9.0838749,TRUE)</f>
        <v>0.69322186457212109</v>
      </c>
    </row>
    <row r="68" spans="1:31">
      <c r="A68">
        <v>41194</v>
      </c>
      <c r="B68">
        <v>128</v>
      </c>
      <c r="C68">
        <v>760</v>
      </c>
      <c r="D68">
        <v>761.46</v>
      </c>
      <c r="E68">
        <f t="shared" si="5"/>
        <v>100.1921052631579</v>
      </c>
      <c r="F68">
        <f t="shared" si="6"/>
        <v>0.60073910977837408</v>
      </c>
      <c r="G68">
        <f t="shared" si="7"/>
        <v>97.492105263157896</v>
      </c>
      <c r="H68">
        <f t="shared" si="8"/>
        <v>0.60263977166133098</v>
      </c>
    </row>
    <row r="69" spans="1:31">
      <c r="A69">
        <v>41204</v>
      </c>
      <c r="B69">
        <v>128</v>
      </c>
      <c r="C69">
        <v>770</v>
      </c>
      <c r="D69">
        <v>797.72</v>
      </c>
      <c r="E69">
        <f t="shared" si="5"/>
        <v>103.60000000000001</v>
      </c>
      <c r="F69">
        <f t="shared" si="6"/>
        <v>0.75074234163995068</v>
      </c>
      <c r="G69">
        <f t="shared" si="7"/>
        <v>100.9</v>
      </c>
      <c r="H69">
        <f t="shared" si="8"/>
        <v>0.7373981232448491</v>
      </c>
    </row>
    <row r="70" spans="1:31">
      <c r="A70">
        <v>41204</v>
      </c>
      <c r="B70">
        <v>128</v>
      </c>
      <c r="C70">
        <v>780</v>
      </c>
      <c r="D70">
        <v>797.72</v>
      </c>
      <c r="E70">
        <f t="shared" si="5"/>
        <v>102.27179487179487</v>
      </c>
      <c r="F70">
        <f t="shared" si="6"/>
        <v>0.69585805125561162</v>
      </c>
      <c r="G70">
        <f t="shared" si="7"/>
        <v>99.571794871794864</v>
      </c>
      <c r="H70">
        <f t="shared" si="8"/>
        <v>0.68762474514306782</v>
      </c>
    </row>
    <row r="71" spans="1:31">
      <c r="A71">
        <v>41216</v>
      </c>
      <c r="B71">
        <v>128</v>
      </c>
      <c r="C71">
        <v>790</v>
      </c>
      <c r="D71">
        <v>804.53</v>
      </c>
      <c r="E71">
        <f t="shared" si="5"/>
        <v>101.83924050632911</v>
      </c>
      <c r="F71">
        <f t="shared" si="6"/>
        <v>0.67688877664910563</v>
      </c>
      <c r="G71">
        <f t="shared" si="7"/>
        <v>99.139240506329102</v>
      </c>
      <c r="H71">
        <f t="shared" si="8"/>
        <v>0.67057844272732858</v>
      </c>
    </row>
    <row r="72" spans="1:31">
      <c r="A72">
        <v>41216</v>
      </c>
      <c r="B72">
        <v>128</v>
      </c>
      <c r="C72">
        <v>800</v>
      </c>
      <c r="D72">
        <v>804.53</v>
      </c>
      <c r="E72">
        <f t="shared" si="5"/>
        <v>100.56625</v>
      </c>
      <c r="F72">
        <f t="shared" si="6"/>
        <v>0.6184999610353441</v>
      </c>
      <c r="G72">
        <f t="shared" si="7"/>
        <v>97.866249999999994</v>
      </c>
      <c r="H72">
        <f t="shared" si="8"/>
        <v>0.6184351850223071</v>
      </c>
    </row>
    <row r="73" spans="1:31">
      <c r="A73">
        <v>41228</v>
      </c>
      <c r="B73">
        <v>128</v>
      </c>
      <c r="C73">
        <v>810</v>
      </c>
      <c r="D73">
        <v>761.76</v>
      </c>
      <c r="E73">
        <v>101.83</v>
      </c>
      <c r="F73">
        <f t="shared" si="6"/>
        <v>0.67647824367526366</v>
      </c>
      <c r="G73">
        <f t="shared" si="7"/>
        <v>99.13</v>
      </c>
      <c r="H73">
        <f t="shared" si="8"/>
        <v>0.67021022625691817</v>
      </c>
    </row>
    <row r="74" spans="1:31">
      <c r="A74">
        <v>41415</v>
      </c>
      <c r="B74">
        <v>128</v>
      </c>
      <c r="C74">
        <v>820</v>
      </c>
      <c r="D74">
        <v>769.99</v>
      </c>
      <c r="E74">
        <v>100.59</v>
      </c>
      <c r="F74">
        <f t="shared" si="6"/>
        <v>0.61961944078038222</v>
      </c>
      <c r="G74">
        <f t="shared" si="7"/>
        <v>97.89</v>
      </c>
      <c r="H74">
        <f t="shared" si="8"/>
        <v>0.61943152676667745</v>
      </c>
    </row>
    <row r="75" spans="1:31">
      <c r="A75">
        <v>41734</v>
      </c>
      <c r="B75">
        <v>128</v>
      </c>
      <c r="C75">
        <v>830</v>
      </c>
      <c r="D75">
        <v>816.96</v>
      </c>
      <c r="E75">
        <f t="shared" si="5"/>
        <v>98.42891566265061</v>
      </c>
      <c r="F75">
        <f t="shared" si="6"/>
        <v>0.51481678989823709</v>
      </c>
      <c r="G75">
        <f t="shared" si="7"/>
        <v>95.728915662650607</v>
      </c>
      <c r="H75">
        <f t="shared" si="8"/>
        <v>0.52634482664365079</v>
      </c>
      <c r="AE75" t="s">
        <v>8</v>
      </c>
    </row>
    <row r="76" spans="1:31">
      <c r="A76">
        <v>41831</v>
      </c>
      <c r="B76">
        <v>128</v>
      </c>
      <c r="C76">
        <v>840</v>
      </c>
      <c r="D76">
        <v>808.65</v>
      </c>
      <c r="E76">
        <f t="shared" si="5"/>
        <v>96.267857142857139</v>
      </c>
      <c r="F76">
        <f t="shared" si="6"/>
        <v>0.40897563719981578</v>
      </c>
      <c r="G76">
        <f t="shared" si="7"/>
        <v>93.567857142857136</v>
      </c>
      <c r="H76">
        <f t="shared" si="8"/>
        <v>0.43179118808790318</v>
      </c>
    </row>
    <row r="77" spans="1:31">
      <c r="A77">
        <v>41831</v>
      </c>
      <c r="B77">
        <v>128</v>
      </c>
      <c r="C77">
        <v>850</v>
      </c>
      <c r="D77">
        <v>808.65</v>
      </c>
      <c r="E77">
        <f t="shared" si="5"/>
        <v>95.135294117647049</v>
      </c>
      <c r="F77">
        <f t="shared" si="6"/>
        <v>0.35558607608775633</v>
      </c>
      <c r="G77">
        <f t="shared" si="7"/>
        <v>92.435294117647047</v>
      </c>
      <c r="H77">
        <f t="shared" si="8"/>
        <v>0.38342636209348646</v>
      </c>
    </row>
    <row r="78" spans="1:31">
      <c r="A78">
        <v>41867</v>
      </c>
      <c r="B78">
        <v>128</v>
      </c>
      <c r="C78">
        <v>880</v>
      </c>
      <c r="D78">
        <v>770.59</v>
      </c>
      <c r="E78">
        <v>99.38</v>
      </c>
      <c r="F78">
        <f t="shared" si="6"/>
        <v>0.56151080503969319</v>
      </c>
      <c r="G78">
        <f t="shared" si="7"/>
        <v>96.679999999999993</v>
      </c>
      <c r="H78">
        <f t="shared" si="8"/>
        <v>0.56780360637784344</v>
      </c>
    </row>
    <row r="79" spans="1:31">
      <c r="A79">
        <v>41891</v>
      </c>
      <c r="B79">
        <v>256</v>
      </c>
      <c r="C79">
        <v>890</v>
      </c>
      <c r="D79">
        <v>813.4</v>
      </c>
      <c r="E79">
        <f t="shared" si="5"/>
        <v>91.393258426966298</v>
      </c>
      <c r="F79">
        <f t="shared" si="6"/>
        <v>0.20237060978424082</v>
      </c>
      <c r="G79">
        <f t="shared" si="7"/>
        <v>88.693258426966295</v>
      </c>
      <c r="H79">
        <f t="shared" si="8"/>
        <v>0.23933701269910868</v>
      </c>
    </row>
    <row r="80" spans="1:31">
      <c r="A80">
        <v>43891</v>
      </c>
      <c r="B80">
        <v>256</v>
      </c>
      <c r="C80">
        <v>900</v>
      </c>
      <c r="D80">
        <v>967.25</v>
      </c>
      <c r="E80">
        <v>99.524000000000001</v>
      </c>
      <c r="F80">
        <f t="shared" si="6"/>
        <v>0.56852257753521229</v>
      </c>
      <c r="G80">
        <f t="shared" si="7"/>
        <v>96.823999999999998</v>
      </c>
      <c r="H80">
        <f t="shared" si="8"/>
        <v>0.57402749526662622</v>
      </c>
    </row>
    <row r="81" spans="1:8">
      <c r="A81">
        <v>43915</v>
      </c>
      <c r="B81">
        <v>256</v>
      </c>
      <c r="C81">
        <v>910</v>
      </c>
      <c r="D81">
        <v>947.24</v>
      </c>
      <c r="E81">
        <f t="shared" si="5"/>
        <v>104.09230769230768</v>
      </c>
      <c r="F81">
        <f t="shared" si="6"/>
        <v>0.76966000403033186</v>
      </c>
      <c r="G81">
        <f t="shared" si="7"/>
        <v>101.39230769230768</v>
      </c>
      <c r="H81">
        <f t="shared" si="8"/>
        <v>0.75475833462162978</v>
      </c>
    </row>
    <row r="82" spans="1:8">
      <c r="A82">
        <v>43939</v>
      </c>
      <c r="B82">
        <v>256</v>
      </c>
      <c r="C82">
        <v>920</v>
      </c>
      <c r="D82">
        <v>930.18</v>
      </c>
      <c r="E82">
        <f t="shared" si="5"/>
        <v>101.10652173913044</v>
      </c>
      <c r="F82">
        <f t="shared" si="6"/>
        <v>0.6437038424853414</v>
      </c>
      <c r="G82">
        <f t="shared" si="7"/>
        <v>98.40652173913044</v>
      </c>
      <c r="H82">
        <f t="shared" si="8"/>
        <v>0.64089402263714423</v>
      </c>
    </row>
    <row r="83" spans="1:8">
      <c r="A83">
        <v>43939</v>
      </c>
      <c r="B83">
        <v>256</v>
      </c>
      <c r="C83">
        <v>930</v>
      </c>
      <c r="D83">
        <v>930.18</v>
      </c>
      <c r="E83">
        <f t="shared" si="5"/>
        <v>100.01935483870967</v>
      </c>
      <c r="F83">
        <f t="shared" si="6"/>
        <v>0.59246516399604254</v>
      </c>
      <c r="G83">
        <f t="shared" si="7"/>
        <v>97.319354838709671</v>
      </c>
      <c r="H83">
        <f t="shared" si="8"/>
        <v>0.59528775324476768</v>
      </c>
    </row>
    <row r="84" spans="1:8">
      <c r="A84">
        <v>43939</v>
      </c>
      <c r="B84">
        <v>256</v>
      </c>
      <c r="C84">
        <v>940</v>
      </c>
      <c r="D84">
        <v>930.18</v>
      </c>
      <c r="E84">
        <f t="shared" si="5"/>
        <v>98.955319148936155</v>
      </c>
      <c r="F84">
        <f t="shared" si="6"/>
        <v>0.54072740573177369</v>
      </c>
      <c r="G84">
        <f t="shared" si="7"/>
        <v>96.255319148936152</v>
      </c>
      <c r="H84">
        <f t="shared" si="8"/>
        <v>0.54935581429862834</v>
      </c>
    </row>
    <row r="85" spans="1:8">
      <c r="A85">
        <v>43939</v>
      </c>
      <c r="B85">
        <v>256</v>
      </c>
      <c r="C85">
        <v>950</v>
      </c>
      <c r="D85">
        <v>930.18</v>
      </c>
      <c r="E85">
        <f t="shared" si="5"/>
        <v>97.913684210526313</v>
      </c>
      <c r="F85">
        <f t="shared" si="6"/>
        <v>0.48939458054264212</v>
      </c>
      <c r="G85">
        <f t="shared" si="7"/>
        <v>95.21368421052631</v>
      </c>
      <c r="H85">
        <f t="shared" si="8"/>
        <v>0.50373620330353919</v>
      </c>
    </row>
    <row r="86" spans="1:8">
      <c r="A86">
        <v>43939</v>
      </c>
      <c r="B86">
        <v>256</v>
      </c>
      <c r="C86">
        <v>960</v>
      </c>
      <c r="D86">
        <v>930.18</v>
      </c>
      <c r="E86">
        <f t="shared" si="5"/>
        <v>96.893749999999983</v>
      </c>
      <c r="F86">
        <f t="shared" si="6"/>
        <v>0.4392953678892777</v>
      </c>
      <c r="G86">
        <f t="shared" si="7"/>
        <v>94.19374999999998</v>
      </c>
      <c r="H86">
        <f t="shared" si="8"/>
        <v>0.45901552147778801</v>
      </c>
    </row>
    <row r="87" spans="1:8">
      <c r="A87">
        <v>43963</v>
      </c>
      <c r="B87">
        <v>256</v>
      </c>
      <c r="C87">
        <v>970</v>
      </c>
      <c r="D87">
        <v>933.47</v>
      </c>
      <c r="E87">
        <f t="shared" si="5"/>
        <v>96.234020618556698</v>
      </c>
      <c r="F87">
        <f t="shared" si="6"/>
        <v>0.40735023588625952</v>
      </c>
      <c r="G87">
        <f t="shared" si="7"/>
        <v>93.534020618556696</v>
      </c>
      <c r="H87">
        <f t="shared" si="8"/>
        <v>0.43032741294469951</v>
      </c>
    </row>
    <row r="88" spans="1:8">
      <c r="A88">
        <v>43963</v>
      </c>
      <c r="B88">
        <v>256</v>
      </c>
      <c r="C88">
        <v>980</v>
      </c>
      <c r="D88">
        <v>933.47</v>
      </c>
      <c r="E88">
        <f t="shared" si="5"/>
        <v>95.252040816326527</v>
      </c>
      <c r="F88">
        <f t="shared" si="6"/>
        <v>0.36098005030592728</v>
      </c>
      <c r="G88">
        <f t="shared" si="7"/>
        <v>92.552040816326524</v>
      </c>
      <c r="H88">
        <f t="shared" si="8"/>
        <v>0.3883423423350042</v>
      </c>
    </row>
    <row r="89" spans="1:8">
      <c r="A89">
        <v>43963</v>
      </c>
      <c r="B89">
        <v>256</v>
      </c>
      <c r="C89">
        <v>990</v>
      </c>
      <c r="D89">
        <v>933.47</v>
      </c>
      <c r="E89">
        <f t="shared" si="5"/>
        <v>94.289898989898987</v>
      </c>
      <c r="F89">
        <f t="shared" si="6"/>
        <v>0.3174432859364465</v>
      </c>
      <c r="G89">
        <f t="shared" si="7"/>
        <v>91.589898989898984</v>
      </c>
      <c r="H89">
        <f t="shared" si="8"/>
        <v>0.34843110177150394</v>
      </c>
    </row>
    <row r="90" spans="1:8">
      <c r="A90">
        <v>48963</v>
      </c>
      <c r="B90">
        <v>256</v>
      </c>
      <c r="C90">
        <v>1000</v>
      </c>
      <c r="D90">
        <v>1071.06</v>
      </c>
      <c r="E90">
        <f t="shared" si="5"/>
        <v>107.10599999999999</v>
      </c>
      <c r="F90">
        <f t="shared" si="6"/>
        <v>0.86661476339238352</v>
      </c>
      <c r="G90">
        <f t="shared" si="7"/>
        <v>104.40599999999999</v>
      </c>
      <c r="H90">
        <f t="shared" si="8"/>
        <v>0.84644458146597834</v>
      </c>
    </row>
    <row r="91" spans="1:8">
      <c r="A91">
        <v>48963</v>
      </c>
      <c r="B91">
        <v>256</v>
      </c>
      <c r="C91">
        <v>1010</v>
      </c>
      <c r="D91">
        <v>1071.06</v>
      </c>
      <c r="E91">
        <f t="shared" si="5"/>
        <v>106.04554455445545</v>
      </c>
      <c r="F91">
        <f t="shared" si="6"/>
        <v>0.8362962089569087</v>
      </c>
      <c r="G91">
        <f t="shared" si="7"/>
        <v>103.34554455445544</v>
      </c>
      <c r="H91">
        <f t="shared" si="8"/>
        <v>0.81715145262164468</v>
      </c>
    </row>
    <row r="92" spans="1:8">
      <c r="A92">
        <v>48993</v>
      </c>
      <c r="B92">
        <v>256</v>
      </c>
      <c r="C92">
        <v>1020</v>
      </c>
      <c r="D92">
        <v>1082.01</v>
      </c>
      <c r="E92">
        <f t="shared" si="5"/>
        <v>106.07941176470588</v>
      </c>
      <c r="F92">
        <f t="shared" si="6"/>
        <v>0.8373287486989871</v>
      </c>
      <c r="G92">
        <f t="shared" si="7"/>
        <v>103.37941176470588</v>
      </c>
      <c r="H92">
        <f t="shared" si="8"/>
        <v>0.81813775035005865</v>
      </c>
    </row>
    <row r="93" spans="1:8">
      <c r="A93">
        <v>48993</v>
      </c>
      <c r="B93">
        <v>256</v>
      </c>
      <c r="C93">
        <v>1030</v>
      </c>
      <c r="D93">
        <v>1082.01</v>
      </c>
      <c r="E93">
        <f t="shared" si="5"/>
        <v>105.04951456310681</v>
      </c>
      <c r="F93">
        <f t="shared" si="6"/>
        <v>0.80403900296895647</v>
      </c>
      <c r="G93">
        <f t="shared" si="7"/>
        <v>102.34951456310681</v>
      </c>
      <c r="H93">
        <f t="shared" si="8"/>
        <v>0.78666840254837456</v>
      </c>
    </row>
    <row r="94" spans="1:8">
      <c r="A94">
        <v>48993</v>
      </c>
      <c r="B94">
        <v>256</v>
      </c>
      <c r="C94">
        <v>1040</v>
      </c>
      <c r="D94">
        <v>1082.01</v>
      </c>
      <c r="E94">
        <f t="shared" si="5"/>
        <v>104.03942307692307</v>
      </c>
      <c r="F94">
        <f t="shared" si="6"/>
        <v>0.76766710867359433</v>
      </c>
      <c r="G94">
        <f t="shared" si="7"/>
        <v>101.33942307692307</v>
      </c>
      <c r="H94">
        <f t="shared" si="8"/>
        <v>0.75292352195459777</v>
      </c>
    </row>
    <row r="95" spans="1:8">
      <c r="A95">
        <v>48993</v>
      </c>
      <c r="B95">
        <v>256</v>
      </c>
      <c r="C95">
        <v>1050</v>
      </c>
      <c r="D95">
        <v>1082.01</v>
      </c>
      <c r="E95">
        <f t="shared" si="5"/>
        <v>103.04857142857142</v>
      </c>
      <c r="F95">
        <f t="shared" si="6"/>
        <v>0.72860992031387184</v>
      </c>
      <c r="G95">
        <f t="shared" si="7"/>
        <v>100.34857142857142</v>
      </c>
      <c r="H95">
        <f t="shared" si="8"/>
        <v>0.71723273552387878</v>
      </c>
    </row>
    <row r="96" spans="1:8">
      <c r="A96">
        <v>45009</v>
      </c>
      <c r="B96">
        <v>256</v>
      </c>
      <c r="C96">
        <v>1060</v>
      </c>
      <c r="D96">
        <v>1054.99</v>
      </c>
      <c r="E96">
        <f t="shared" si="5"/>
        <v>99.527358490566044</v>
      </c>
      <c r="F96">
        <f t="shared" si="6"/>
        <v>0.56868586355340789</v>
      </c>
      <c r="G96">
        <f t="shared" si="7"/>
        <v>96.827358490566041</v>
      </c>
      <c r="H96">
        <f t="shared" si="8"/>
        <v>0.57417244054232874</v>
      </c>
    </row>
    <row r="97" spans="1:8">
      <c r="A97">
        <v>45009</v>
      </c>
      <c r="B97">
        <v>256</v>
      </c>
      <c r="C97">
        <v>1070</v>
      </c>
      <c r="D97">
        <v>1054.99</v>
      </c>
      <c r="E97">
        <f t="shared" si="5"/>
        <v>98.597196261682242</v>
      </c>
      <c r="F97">
        <f t="shared" si="6"/>
        <v>0.52311196560133466</v>
      </c>
      <c r="G97">
        <f t="shared" si="7"/>
        <v>95.89719626168224</v>
      </c>
      <c r="H97">
        <f t="shared" si="8"/>
        <v>0.53371425841090459</v>
      </c>
    </row>
    <row r="98" spans="1:8">
      <c r="A98">
        <v>45079</v>
      </c>
      <c r="B98">
        <v>256</v>
      </c>
      <c r="C98">
        <v>1080</v>
      </c>
      <c r="D98">
        <v>1162.93</v>
      </c>
      <c r="E98">
        <f t="shared" si="5"/>
        <v>107.67870370370372</v>
      </c>
      <c r="F98">
        <f t="shared" si="6"/>
        <v>0.88127325474825624</v>
      </c>
      <c r="G98">
        <f t="shared" si="7"/>
        <v>104.97870370370372</v>
      </c>
      <c r="H98">
        <f t="shared" si="8"/>
        <v>0.86089503058819261</v>
      </c>
    </row>
    <row r="99" spans="1:8">
      <c r="A99">
        <v>45146</v>
      </c>
      <c r="B99">
        <v>256</v>
      </c>
      <c r="C99">
        <v>1090</v>
      </c>
      <c r="D99">
        <v>1142.6099999999999</v>
      </c>
      <c r="E99">
        <f t="shared" si="5"/>
        <v>104.82660550458715</v>
      </c>
      <c r="F99">
        <f t="shared" si="6"/>
        <v>0.79632398924089276</v>
      </c>
      <c r="G99">
        <f t="shared" si="7"/>
        <v>102.12660550458715</v>
      </c>
      <c r="H99">
        <f t="shared" si="8"/>
        <v>0.77946143619254193</v>
      </c>
    </row>
    <row r="100" spans="1:8">
      <c r="A100">
        <v>45146</v>
      </c>
      <c r="B100">
        <v>256</v>
      </c>
      <c r="C100">
        <v>1100</v>
      </c>
      <c r="D100">
        <v>1142.6099999999999</v>
      </c>
      <c r="E100">
        <f t="shared" si="5"/>
        <v>103.87363636363635</v>
      </c>
      <c r="F100">
        <f t="shared" si="6"/>
        <v>0.761357884325637</v>
      </c>
      <c r="G100">
        <f t="shared" si="7"/>
        <v>101.17363636363635</v>
      </c>
      <c r="H100">
        <f t="shared" si="8"/>
        <v>0.74712433806207512</v>
      </c>
    </row>
    <row r="101" spans="1:8">
      <c r="A101">
        <v>45278</v>
      </c>
      <c r="B101">
        <v>256</v>
      </c>
      <c r="C101">
        <v>1110</v>
      </c>
      <c r="D101">
        <v>1117.95</v>
      </c>
      <c r="E101">
        <f t="shared" si="5"/>
        <v>100.71621621621622</v>
      </c>
      <c r="F101">
        <f t="shared" si="6"/>
        <v>0.62555176143706714</v>
      </c>
      <c r="G101">
        <f t="shared" si="7"/>
        <v>98.016216216216222</v>
      </c>
      <c r="H101">
        <f t="shared" si="8"/>
        <v>0.62471302270910856</v>
      </c>
    </row>
    <row r="102" spans="1:8">
      <c r="A102">
        <v>45302</v>
      </c>
      <c r="B102">
        <v>256</v>
      </c>
      <c r="C102">
        <v>1120</v>
      </c>
      <c r="D102">
        <v>1061.81</v>
      </c>
      <c r="E102">
        <v>96.334500000000006</v>
      </c>
      <c r="F102">
        <f t="shared" si="6"/>
        <v>0.412181508871094</v>
      </c>
      <c r="G102">
        <f t="shared" si="7"/>
        <v>93.634500000000003</v>
      </c>
      <c r="H102">
        <f t="shared" si="8"/>
        <v>0.43467689385873132</v>
      </c>
    </row>
    <row r="103" spans="1:8">
      <c r="A103">
        <v>45302</v>
      </c>
      <c r="B103">
        <v>256</v>
      </c>
      <c r="C103">
        <v>1130</v>
      </c>
      <c r="D103">
        <v>1061.81</v>
      </c>
      <c r="E103">
        <v>96.6</v>
      </c>
      <c r="F103">
        <f t="shared" si="6"/>
        <v>0.42500968058365335</v>
      </c>
      <c r="G103">
        <f t="shared" si="7"/>
        <v>93.899999999999991</v>
      </c>
      <c r="H103">
        <f t="shared" si="8"/>
        <v>0.4462064151831282</v>
      </c>
    </row>
    <row r="104" spans="1:8">
      <c r="A104">
        <v>45302</v>
      </c>
      <c r="B104">
        <v>256</v>
      </c>
      <c r="C104">
        <v>1140</v>
      </c>
      <c r="D104">
        <v>1061.81</v>
      </c>
      <c r="E104">
        <v>96.977000000000004</v>
      </c>
      <c r="F104">
        <f t="shared" si="6"/>
        <v>0.44335925553297706</v>
      </c>
      <c r="G104">
        <f t="shared" si="7"/>
        <v>94.277000000000001</v>
      </c>
      <c r="H104">
        <f t="shared" si="8"/>
        <v>0.46265401850760218</v>
      </c>
    </row>
    <row r="105" spans="1:8">
      <c r="A105">
        <v>49302</v>
      </c>
      <c r="B105">
        <v>256</v>
      </c>
      <c r="C105">
        <v>1150</v>
      </c>
      <c r="D105">
        <v>1230.03</v>
      </c>
      <c r="E105">
        <f t="shared" si="5"/>
        <v>106.95913043478259</v>
      </c>
      <c r="F105">
        <f t="shared" si="6"/>
        <v>0.86266306354554112</v>
      </c>
      <c r="G105">
        <f t="shared" si="7"/>
        <v>104.25913043478259</v>
      </c>
      <c r="H105">
        <f t="shared" si="8"/>
        <v>0.84258407126863533</v>
      </c>
    </row>
    <row r="106" spans="1:8">
      <c r="A106">
        <v>49302</v>
      </c>
      <c r="B106">
        <v>256</v>
      </c>
      <c r="C106">
        <v>1160</v>
      </c>
      <c r="D106">
        <v>1230.03</v>
      </c>
      <c r="E106">
        <f t="shared" si="5"/>
        <v>106.03706896551724</v>
      </c>
      <c r="F106">
        <f t="shared" si="6"/>
        <v>0.83603714198057111</v>
      </c>
      <c r="G106">
        <f t="shared" si="7"/>
        <v>103.33706896551723</v>
      </c>
      <c r="H106">
        <f t="shared" si="8"/>
        <v>0.8169041009586343</v>
      </c>
    </row>
    <row r="107" spans="1:8">
      <c r="A107">
        <v>49302</v>
      </c>
      <c r="B107">
        <v>256</v>
      </c>
      <c r="C107">
        <v>1170</v>
      </c>
      <c r="D107">
        <v>1230.03</v>
      </c>
      <c r="E107">
        <f t="shared" si="5"/>
        <v>105.13076923076923</v>
      </c>
      <c r="F107">
        <f t="shared" si="6"/>
        <v>0.80680659236139296</v>
      </c>
      <c r="G107">
        <f t="shared" si="7"/>
        <v>102.43076923076923</v>
      </c>
      <c r="H107">
        <f t="shared" si="8"/>
        <v>0.78926094194133023</v>
      </c>
    </row>
    <row r="108" spans="1:8">
      <c r="A108">
        <v>49302</v>
      </c>
      <c r="B108">
        <v>256</v>
      </c>
      <c r="C108">
        <v>1180</v>
      </c>
      <c r="D108">
        <v>1230.03</v>
      </c>
      <c r="E108">
        <f t="shared" si="5"/>
        <v>104.23983050847458</v>
      </c>
      <c r="F108">
        <f t="shared" si="6"/>
        <v>0.77516839638484047</v>
      </c>
      <c r="G108">
        <f t="shared" si="7"/>
        <v>101.53983050847458</v>
      </c>
      <c r="H108">
        <f t="shared" si="8"/>
        <v>0.75983763159006745</v>
      </c>
    </row>
    <row r="109" spans="1:8">
      <c r="A109">
        <v>49302</v>
      </c>
      <c r="B109">
        <v>256</v>
      </c>
      <c r="C109">
        <v>1190</v>
      </c>
      <c r="D109">
        <v>1230.03</v>
      </c>
      <c r="E109">
        <f t="shared" si="5"/>
        <v>103.36386554621848</v>
      </c>
      <c r="F109">
        <f t="shared" si="6"/>
        <v>0.74138367982792985</v>
      </c>
      <c r="G109">
        <f t="shared" si="7"/>
        <v>100.66386554621847</v>
      </c>
      <c r="H109">
        <f t="shared" si="8"/>
        <v>0.72885363180966634</v>
      </c>
    </row>
    <row r="110" spans="1:8">
      <c r="A110">
        <v>49302</v>
      </c>
      <c r="B110">
        <v>256</v>
      </c>
      <c r="C110">
        <v>1200</v>
      </c>
      <c r="D110">
        <v>1230.03</v>
      </c>
      <c r="E110">
        <f t="shared" si="5"/>
        <v>102.50250000000001</v>
      </c>
      <c r="F110">
        <f t="shared" si="6"/>
        <v>0.70576810743025953</v>
      </c>
      <c r="G110">
        <f t="shared" si="7"/>
        <v>99.802500000000009</v>
      </c>
      <c r="H110">
        <f t="shared" si="8"/>
        <v>0.69655786341490988</v>
      </c>
    </row>
    <row r="111" spans="1:8">
      <c r="A111">
        <v>49302</v>
      </c>
      <c r="B111">
        <v>256</v>
      </c>
      <c r="C111">
        <v>1210</v>
      </c>
      <c r="D111">
        <v>1230.03</v>
      </c>
      <c r="E111">
        <f t="shared" si="5"/>
        <v>101.65537190082645</v>
      </c>
      <c r="F111">
        <f t="shared" si="6"/>
        <v>0.66868001697095936</v>
      </c>
      <c r="G111">
        <f t="shared" si="7"/>
        <v>98.955371900826449</v>
      </c>
      <c r="H111">
        <f t="shared" si="8"/>
        <v>0.66322094940187881</v>
      </c>
    </row>
    <row r="112" spans="1:8">
      <c r="A112">
        <v>49302</v>
      </c>
      <c r="B112">
        <v>256</v>
      </c>
      <c r="C112">
        <v>1220</v>
      </c>
      <c r="D112">
        <v>1230.03</v>
      </c>
      <c r="E112">
        <f t="shared" si="5"/>
        <v>100.82213114754097</v>
      </c>
      <c r="F112">
        <f t="shared" si="6"/>
        <v>0.63050712855279401</v>
      </c>
      <c r="G112">
        <f t="shared" si="7"/>
        <v>98.122131147540969</v>
      </c>
      <c r="H112">
        <f t="shared" si="8"/>
        <v>0.62912709151245294</v>
      </c>
    </row>
    <row r="113" spans="1:8">
      <c r="A113">
        <v>49302</v>
      </c>
      <c r="B113">
        <v>256</v>
      </c>
      <c r="C113">
        <v>1230</v>
      </c>
      <c r="D113">
        <v>1230.03</v>
      </c>
      <c r="E113">
        <f t="shared" si="5"/>
        <v>100.00243902439023</v>
      </c>
      <c r="F113">
        <f t="shared" si="6"/>
        <v>0.59165268839942442</v>
      </c>
      <c r="G113">
        <f t="shared" si="7"/>
        <v>97.302439024390225</v>
      </c>
      <c r="H113">
        <f t="shared" si="8"/>
        <v>0.59456598241085168</v>
      </c>
    </row>
    <row r="114" spans="1:8">
      <c r="A114">
        <v>49302</v>
      </c>
      <c r="B114">
        <v>256</v>
      </c>
      <c r="C114">
        <v>1240</v>
      </c>
      <c r="D114">
        <v>1230.03</v>
      </c>
      <c r="E114">
        <f t="shared" si="5"/>
        <v>99.19596774193549</v>
      </c>
      <c r="F114">
        <f t="shared" si="6"/>
        <v>0.55252185835382539</v>
      </c>
      <c r="G114">
        <f t="shared" si="7"/>
        <v>96.495967741935488</v>
      </c>
      <c r="H114">
        <f t="shared" si="8"/>
        <v>0.55982511033756666</v>
      </c>
    </row>
    <row r="115" spans="1:8">
      <c r="A115">
        <v>49302</v>
      </c>
      <c r="B115">
        <v>512</v>
      </c>
      <c r="C115">
        <v>1250</v>
      </c>
      <c r="D115">
        <v>1230.03</v>
      </c>
      <c r="E115">
        <f t="shared" si="5"/>
        <v>98.4024</v>
      </c>
      <c r="F115">
        <f t="shared" si="6"/>
        <v>0.51350905721328766</v>
      </c>
      <c r="G115">
        <f t="shared" si="7"/>
        <v>95.702399999999997</v>
      </c>
      <c r="H115">
        <f t="shared" si="8"/>
        <v>0.52518275112111856</v>
      </c>
    </row>
    <row r="116" spans="1:8">
      <c r="A116">
        <v>49302</v>
      </c>
      <c r="B116">
        <v>512</v>
      </c>
      <c r="C116">
        <v>1260</v>
      </c>
      <c r="D116">
        <v>1230.03</v>
      </c>
      <c r="E116">
        <f t="shared" si="5"/>
        <v>97.621428571428567</v>
      </c>
      <c r="F116">
        <f t="shared" si="6"/>
        <v>0.4749868158364462</v>
      </c>
      <c r="G116">
        <f t="shared" si="7"/>
        <v>94.921428571428564</v>
      </c>
      <c r="H116">
        <f t="shared" si="8"/>
        <v>0.49090187093406074</v>
      </c>
    </row>
    <row r="117" spans="1:8">
      <c r="A117">
        <v>49302</v>
      </c>
      <c r="B117">
        <v>512</v>
      </c>
      <c r="C117">
        <v>1270</v>
      </c>
      <c r="D117">
        <v>1230.03</v>
      </c>
      <c r="E117">
        <f t="shared" si="5"/>
        <v>96.852755905511813</v>
      </c>
      <c r="F117">
        <f t="shared" si="6"/>
        <v>0.43729654312212396</v>
      </c>
      <c r="G117">
        <f t="shared" si="7"/>
        <v>94.15275590551181</v>
      </c>
      <c r="H117">
        <f t="shared" si="8"/>
        <v>0.45722508870820722</v>
      </c>
    </row>
    <row r="118" spans="1:8">
      <c r="A118">
        <v>49302</v>
      </c>
      <c r="B118">
        <v>512</v>
      </c>
      <c r="C118">
        <v>1280</v>
      </c>
      <c r="D118">
        <v>1230.03</v>
      </c>
      <c r="E118">
        <f t="shared" si="5"/>
        <v>96.096093749999994</v>
      </c>
      <c r="F118">
        <f t="shared" si="6"/>
        <v>0.40074143159866144</v>
      </c>
      <c r="G118">
        <f t="shared" si="7"/>
        <v>93.396093749999991</v>
      </c>
      <c r="H118">
        <f t="shared" si="8"/>
        <v>0.42437077523772204</v>
      </c>
    </row>
    <row r="119" spans="1:8">
      <c r="A119">
        <v>49302</v>
      </c>
      <c r="B119">
        <v>512</v>
      </c>
      <c r="C119">
        <v>1290</v>
      </c>
      <c r="D119">
        <v>1230.03</v>
      </c>
      <c r="E119">
        <f t="shared" si="5"/>
        <v>95.351162790697671</v>
      </c>
      <c r="F119">
        <f t="shared" si="6"/>
        <v>0.36558157368436173</v>
      </c>
      <c r="G119">
        <f t="shared" si="7"/>
        <v>92.651162790697668</v>
      </c>
      <c r="H119">
        <f t="shared" si="8"/>
        <v>0.39253030101058423</v>
      </c>
    </row>
    <row r="120" spans="1:8">
      <c r="A120">
        <v>50350</v>
      </c>
      <c r="B120">
        <v>512</v>
      </c>
      <c r="C120">
        <v>1300</v>
      </c>
      <c r="D120">
        <v>1284.8</v>
      </c>
      <c r="E120">
        <f t="shared" si="5"/>
        <v>98.830769230769221</v>
      </c>
      <c r="F120">
        <f t="shared" si="6"/>
        <v>0.5346083006397907</v>
      </c>
      <c r="G120">
        <f t="shared" si="7"/>
        <v>96.130769230769218</v>
      </c>
      <c r="H120">
        <f t="shared" si="8"/>
        <v>0.54392334337319581</v>
      </c>
    </row>
    <row r="121" spans="1:8">
      <c r="A121">
        <v>50350</v>
      </c>
      <c r="B121">
        <v>512</v>
      </c>
      <c r="C121">
        <v>1310</v>
      </c>
      <c r="D121">
        <v>1284.8</v>
      </c>
      <c r="E121">
        <f t="shared" si="5"/>
        <v>98.07633587786259</v>
      </c>
      <c r="F121">
        <f t="shared" si="6"/>
        <v>0.49742027030203639</v>
      </c>
      <c r="G121">
        <f t="shared" si="7"/>
        <v>95.376335877862587</v>
      </c>
      <c r="H121">
        <f t="shared" si="8"/>
        <v>0.51087818571220645</v>
      </c>
    </row>
    <row r="122" spans="1:8">
      <c r="A122">
        <v>50318</v>
      </c>
      <c r="B122">
        <v>512</v>
      </c>
      <c r="C122">
        <v>1320</v>
      </c>
      <c r="D122">
        <v>1171.58</v>
      </c>
      <c r="E122">
        <v>96.892857100000001</v>
      </c>
      <c r="F122">
        <f t="shared" si="6"/>
        <v>0.43925181443114136</v>
      </c>
      <c r="G122">
        <f t="shared" si="7"/>
        <v>94.192857099999998</v>
      </c>
      <c r="H122">
        <f t="shared" si="8"/>
        <v>0.45897651473677981</v>
      </c>
    </row>
    <row r="123" spans="1:8">
      <c r="A123">
        <v>59171</v>
      </c>
      <c r="B123">
        <v>512</v>
      </c>
      <c r="C123">
        <v>1330</v>
      </c>
      <c r="D123">
        <v>1383.03</v>
      </c>
      <c r="E123">
        <f t="shared" si="5"/>
        <v>103.98721804511277</v>
      </c>
      <c r="F123">
        <f t="shared" si="6"/>
        <v>0.76569045023411286</v>
      </c>
      <c r="G123">
        <f t="shared" si="7"/>
        <v>101.28721804511277</v>
      </c>
      <c r="H123">
        <f t="shared" si="8"/>
        <v>0.75110510953713994</v>
      </c>
    </row>
    <row r="124" spans="1:8">
      <c r="A124">
        <v>59195</v>
      </c>
      <c r="B124">
        <v>512</v>
      </c>
      <c r="C124">
        <v>1340</v>
      </c>
      <c r="D124">
        <v>1523.84</v>
      </c>
      <c r="E124">
        <v>98.31</v>
      </c>
      <c r="F124">
        <f t="shared" si="6"/>
        <v>0.50895091391263492</v>
      </c>
      <c r="G124">
        <f t="shared" si="7"/>
        <v>95.61</v>
      </c>
      <c r="H124">
        <f t="shared" si="8"/>
        <v>0.52113161784886541</v>
      </c>
    </row>
    <row r="125" spans="1:8">
      <c r="A125">
        <v>59195</v>
      </c>
      <c r="B125">
        <v>512</v>
      </c>
      <c r="C125">
        <v>1350</v>
      </c>
      <c r="D125">
        <v>1523.84</v>
      </c>
      <c r="E125">
        <v>95.633300000000006</v>
      </c>
      <c r="F125">
        <f t="shared" si="6"/>
        <v>0.37878344433235667</v>
      </c>
      <c r="G125">
        <f t="shared" si="7"/>
        <v>92.933300000000003</v>
      </c>
      <c r="H125">
        <f t="shared" si="8"/>
        <v>0.40451751403274622</v>
      </c>
    </row>
    <row r="126" spans="1:8">
      <c r="A126">
        <v>59195</v>
      </c>
      <c r="B126">
        <v>512</v>
      </c>
      <c r="C126">
        <v>1360</v>
      </c>
      <c r="D126">
        <v>1523.84</v>
      </c>
      <c r="E126">
        <v>94.38</v>
      </c>
      <c r="F126">
        <f t="shared" si="6"/>
        <v>0.32142615391405871</v>
      </c>
      <c r="G126">
        <f t="shared" si="7"/>
        <v>91.679999999999993</v>
      </c>
      <c r="H126">
        <f t="shared" si="8"/>
        <v>0.35210601610844527</v>
      </c>
    </row>
    <row r="127" spans="1:8">
      <c r="A127">
        <v>59195</v>
      </c>
      <c r="B127">
        <v>512</v>
      </c>
      <c r="C127">
        <v>1370</v>
      </c>
      <c r="D127">
        <v>1523.84</v>
      </c>
      <c r="E127">
        <v>95.671099999999996</v>
      </c>
      <c r="F127">
        <f t="shared" si="6"/>
        <v>0.38056337868347906</v>
      </c>
      <c r="G127">
        <f t="shared" si="7"/>
        <v>92.971099999999993</v>
      </c>
      <c r="H127">
        <f t="shared" si="8"/>
        <v>0.40613062926488086</v>
      </c>
    </row>
    <row r="128" spans="1:8">
      <c r="A128">
        <v>59219</v>
      </c>
      <c r="B128">
        <v>512</v>
      </c>
      <c r="C128">
        <v>1380</v>
      </c>
      <c r="D128">
        <v>1457.32</v>
      </c>
      <c r="E128">
        <v>96.218181799999996</v>
      </c>
      <c r="F128">
        <f t="shared" si="6"/>
        <v>0.4065899343111441</v>
      </c>
      <c r="G128">
        <f t="shared" si="7"/>
        <v>93.518181799999994</v>
      </c>
      <c r="H128">
        <f t="shared" si="8"/>
        <v>0.42964254989662498</v>
      </c>
    </row>
    <row r="129" spans="1:8">
      <c r="A129">
        <v>59280</v>
      </c>
      <c r="B129">
        <v>512</v>
      </c>
      <c r="C129">
        <v>1390</v>
      </c>
      <c r="D129">
        <v>1374.94</v>
      </c>
      <c r="E129">
        <f t="shared" si="5"/>
        <v>98.916546762589931</v>
      </c>
      <c r="F129">
        <f t="shared" si="6"/>
        <v>0.53882349385035244</v>
      </c>
      <c r="G129">
        <f t="shared" si="7"/>
        <v>96.216546762589928</v>
      </c>
      <c r="H129">
        <f t="shared" si="8"/>
        <v>0.54766562863815604</v>
      </c>
    </row>
    <row r="130" spans="1:8">
      <c r="A130">
        <v>59280</v>
      </c>
      <c r="B130">
        <v>512</v>
      </c>
      <c r="C130">
        <v>1400</v>
      </c>
      <c r="D130">
        <v>1374.94</v>
      </c>
      <c r="E130">
        <f t="shared" si="5"/>
        <v>98.210000000000008</v>
      </c>
      <c r="F130">
        <f t="shared" si="6"/>
        <v>0.50401655939026035</v>
      </c>
      <c r="G130">
        <f t="shared" si="7"/>
        <v>95.51</v>
      </c>
      <c r="H130">
        <f t="shared" si="8"/>
        <v>0.51674482619739304</v>
      </c>
    </row>
    <row r="131" spans="1:8">
      <c r="A131">
        <v>59280</v>
      </c>
      <c r="B131">
        <v>512</v>
      </c>
      <c r="C131">
        <v>1410</v>
      </c>
      <c r="D131">
        <v>1374.94</v>
      </c>
      <c r="E131">
        <f t="shared" ref="E131:E203" si="9">(D131/C131)*100</f>
        <v>97.513475177304969</v>
      </c>
      <c r="F131">
        <f t="shared" ref="F131:F203" si="10">_xlfn.NORM.DIST(E131,98.12861,8.0838749,TRUE)</f>
        <v>0.46967213485511194</v>
      </c>
      <c r="G131">
        <f t="shared" ref="G131:G203" si="11">E131-2.7</f>
        <v>94.813475177304966</v>
      </c>
      <c r="H131">
        <f t="shared" ref="H131:H203" si="12">_xlfn.NORM.DIST(G131,95.12861,9.0838749,TRUE)</f>
        <v>0.48616280023431802</v>
      </c>
    </row>
    <row r="132" spans="1:8">
      <c r="A132">
        <v>59280</v>
      </c>
      <c r="B132">
        <v>512</v>
      </c>
      <c r="C132">
        <v>1420</v>
      </c>
      <c r="D132">
        <v>1374.94</v>
      </c>
      <c r="E132">
        <f t="shared" si="9"/>
        <v>96.82676056338029</v>
      </c>
      <c r="F132">
        <f t="shared" si="10"/>
        <v>0.43602986559458679</v>
      </c>
      <c r="G132">
        <f t="shared" si="11"/>
        <v>94.126760563380287</v>
      </c>
      <c r="H132">
        <f t="shared" si="12"/>
        <v>0.45609017953254827</v>
      </c>
    </row>
    <row r="133" spans="1:8">
      <c r="A133">
        <v>59280</v>
      </c>
      <c r="B133">
        <v>512</v>
      </c>
      <c r="C133">
        <v>1430</v>
      </c>
      <c r="D133">
        <v>1374.94</v>
      </c>
      <c r="E133">
        <f t="shared" si="9"/>
        <v>96.149650349650358</v>
      </c>
      <c r="F133">
        <f t="shared" si="10"/>
        <v>0.40330435024841688</v>
      </c>
      <c r="G133">
        <f t="shared" si="11"/>
        <v>93.449650349650355</v>
      </c>
      <c r="H133">
        <f t="shared" si="12"/>
        <v>0.42668174731299019</v>
      </c>
    </row>
    <row r="134" spans="1:8">
      <c r="A134">
        <v>59280</v>
      </c>
      <c r="B134">
        <v>512</v>
      </c>
      <c r="C134">
        <v>1440</v>
      </c>
      <c r="D134">
        <v>1374.94</v>
      </c>
      <c r="E134">
        <f t="shared" si="9"/>
        <v>95.481944444444451</v>
      </c>
      <c r="F134">
        <f t="shared" si="10"/>
        <v>0.37168245341068695</v>
      </c>
      <c r="G134">
        <f t="shared" si="11"/>
        <v>92.781944444444449</v>
      </c>
      <c r="H134">
        <f t="shared" si="12"/>
        <v>0.3980749217554117</v>
      </c>
    </row>
    <row r="135" spans="1:8">
      <c r="A135">
        <v>59280</v>
      </c>
      <c r="B135">
        <v>512</v>
      </c>
      <c r="C135">
        <v>1450</v>
      </c>
      <c r="D135">
        <v>1374.94</v>
      </c>
      <c r="E135">
        <f t="shared" si="9"/>
        <v>94.823448275862077</v>
      </c>
      <c r="F135">
        <f t="shared" si="10"/>
        <v>0.34132171851555537</v>
      </c>
      <c r="G135">
        <f t="shared" si="11"/>
        <v>92.123448275862074</v>
      </c>
      <c r="H135">
        <f t="shared" si="12"/>
        <v>0.37038880321474954</v>
      </c>
    </row>
    <row r="136" spans="1:8">
      <c r="A136">
        <v>59280</v>
      </c>
      <c r="B136">
        <v>512</v>
      </c>
      <c r="C136">
        <v>1460</v>
      </c>
      <c r="D136">
        <v>1374.94</v>
      </c>
      <c r="E136">
        <v>101.975661</v>
      </c>
      <c r="F136">
        <f t="shared" si="10"/>
        <v>0.6829243217018901</v>
      </c>
      <c r="G136">
        <f t="shared" si="11"/>
        <v>99.275660999999999</v>
      </c>
      <c r="H136">
        <f t="shared" si="12"/>
        <v>0.67599513663677402</v>
      </c>
    </row>
    <row r="137" spans="1:8">
      <c r="A137">
        <v>59280</v>
      </c>
      <c r="B137">
        <v>512</v>
      </c>
      <c r="C137">
        <v>1470</v>
      </c>
      <c r="D137">
        <v>1374.94</v>
      </c>
      <c r="E137">
        <v>100.21117</v>
      </c>
      <c r="F137">
        <f t="shared" si="10"/>
        <v>0.60164952874611188</v>
      </c>
      <c r="G137">
        <f t="shared" si="11"/>
        <v>97.511169999999993</v>
      </c>
      <c r="H137">
        <f t="shared" si="12"/>
        <v>0.60344896203109366</v>
      </c>
    </row>
    <row r="138" spans="1:8">
      <c r="A138">
        <v>59280</v>
      </c>
      <c r="B138">
        <v>512</v>
      </c>
      <c r="C138">
        <v>1480</v>
      </c>
      <c r="D138">
        <v>1374.94</v>
      </c>
      <c r="E138">
        <v>97.668750000000003</v>
      </c>
      <c r="F138">
        <f t="shared" si="10"/>
        <v>0.47731796920057484</v>
      </c>
      <c r="G138">
        <f t="shared" si="11"/>
        <v>94.96875</v>
      </c>
      <c r="H138">
        <f t="shared" si="12"/>
        <v>0.49297968961694405</v>
      </c>
    </row>
    <row r="139" spans="1:8">
      <c r="A139">
        <v>59280</v>
      </c>
      <c r="B139">
        <v>512</v>
      </c>
      <c r="C139">
        <v>1490</v>
      </c>
      <c r="D139">
        <v>1374.94</v>
      </c>
      <c r="E139">
        <v>99.855599999999995</v>
      </c>
      <c r="F139">
        <f t="shared" si="10"/>
        <v>0.58458373278010134</v>
      </c>
      <c r="G139">
        <f t="shared" si="11"/>
        <v>97.155599999999993</v>
      </c>
      <c r="H139">
        <f t="shared" si="12"/>
        <v>0.58828733257032206</v>
      </c>
    </row>
    <row r="140" spans="1:8">
      <c r="A140">
        <v>59280</v>
      </c>
      <c r="B140">
        <v>512</v>
      </c>
      <c r="C140">
        <v>1500</v>
      </c>
      <c r="D140">
        <v>1374.94</v>
      </c>
      <c r="E140">
        <v>98.184100000000001</v>
      </c>
      <c r="F140">
        <f t="shared" si="10"/>
        <v>0.50273843095902682</v>
      </c>
      <c r="G140">
        <f t="shared" si="11"/>
        <v>95.484099999999998</v>
      </c>
      <c r="H140">
        <f t="shared" si="12"/>
        <v>0.51560829513378714</v>
      </c>
    </row>
    <row r="141" spans="1:8">
      <c r="A141">
        <v>59280</v>
      </c>
      <c r="B141">
        <v>512</v>
      </c>
      <c r="C141">
        <v>1510</v>
      </c>
      <c r="D141">
        <v>1374.94</v>
      </c>
      <c r="E141">
        <v>96.762189000000006</v>
      </c>
      <c r="F141">
        <f t="shared" si="10"/>
        <v>0.43288634576991181</v>
      </c>
      <c r="G141">
        <f t="shared" si="11"/>
        <v>94.062189000000004</v>
      </c>
      <c r="H141">
        <f t="shared" si="12"/>
        <v>0.45327267226985613</v>
      </c>
    </row>
    <row r="142" spans="1:8">
      <c r="A142">
        <v>59280</v>
      </c>
      <c r="B142">
        <v>512</v>
      </c>
      <c r="C142">
        <v>1520</v>
      </c>
      <c r="D142">
        <v>1374.94</v>
      </c>
      <c r="E142">
        <v>97.07</v>
      </c>
      <c r="F142">
        <f t="shared" si="10"/>
        <v>0.44790612983286188</v>
      </c>
      <c r="G142">
        <f t="shared" si="11"/>
        <v>94.36999999999999</v>
      </c>
      <c r="H142">
        <f t="shared" si="12"/>
        <v>0.46672233011806158</v>
      </c>
    </row>
    <row r="143" spans="1:8">
      <c r="A143">
        <v>59280</v>
      </c>
      <c r="B143">
        <v>512</v>
      </c>
      <c r="C143">
        <v>1530</v>
      </c>
      <c r="D143">
        <v>1374.94</v>
      </c>
      <c r="E143">
        <v>97.418700000000001</v>
      </c>
      <c r="F143">
        <f t="shared" si="10"/>
        <v>0.4650106520814638</v>
      </c>
      <c r="G143">
        <f t="shared" si="11"/>
        <v>94.718699999999998</v>
      </c>
      <c r="H143">
        <f t="shared" si="12"/>
        <v>0.48200383093102239</v>
      </c>
    </row>
    <row r="144" spans="1:8">
      <c r="A144">
        <v>59286</v>
      </c>
      <c r="B144">
        <v>512</v>
      </c>
      <c r="C144">
        <v>1570</v>
      </c>
      <c r="D144">
        <v>1371.61</v>
      </c>
      <c r="E144">
        <v>97.363694300000006</v>
      </c>
      <c r="F144">
        <f t="shared" si="10"/>
        <v>0.46230737578311115</v>
      </c>
      <c r="G144">
        <f t="shared" si="11"/>
        <v>94.663694300000003</v>
      </c>
      <c r="H144">
        <f t="shared" si="12"/>
        <v>0.47959091350358424</v>
      </c>
    </row>
    <row r="145" spans="1:8">
      <c r="A145">
        <v>59045</v>
      </c>
      <c r="B145">
        <v>512</v>
      </c>
      <c r="C145">
        <v>1580</v>
      </c>
      <c r="D145">
        <v>1737.27</v>
      </c>
      <c r="E145">
        <v>93.965400000000002</v>
      </c>
      <c r="F145">
        <f t="shared" si="10"/>
        <v>0.30327588647065867</v>
      </c>
      <c r="G145">
        <f t="shared" si="11"/>
        <v>91.2654</v>
      </c>
      <c r="H145">
        <f t="shared" si="12"/>
        <v>0.33531549605011307</v>
      </c>
    </row>
    <row r="146" spans="1:8">
      <c r="A146">
        <v>59429</v>
      </c>
      <c r="B146">
        <v>512</v>
      </c>
      <c r="C146">
        <v>1590</v>
      </c>
      <c r="D146">
        <v>1728.04</v>
      </c>
      <c r="E146">
        <v>93.141199999999998</v>
      </c>
      <c r="F146">
        <f t="shared" si="10"/>
        <v>0.26863126709581708</v>
      </c>
      <c r="G146">
        <f t="shared" si="11"/>
        <v>90.441199999999995</v>
      </c>
      <c r="H146">
        <f t="shared" si="12"/>
        <v>0.3029221857763722</v>
      </c>
    </row>
    <row r="147" spans="1:8">
      <c r="A147">
        <v>65169</v>
      </c>
      <c r="B147">
        <v>512</v>
      </c>
      <c r="C147">
        <v>1600</v>
      </c>
      <c r="D147">
        <v>1532.42</v>
      </c>
      <c r="E147">
        <f t="shared" si="9"/>
        <v>95.776250000000005</v>
      </c>
      <c r="F147">
        <f t="shared" si="10"/>
        <v>0.38552791125448904</v>
      </c>
      <c r="G147">
        <f t="shared" si="11"/>
        <v>93.076250000000002</v>
      </c>
      <c r="H147">
        <f t="shared" si="12"/>
        <v>0.41062621360038448</v>
      </c>
    </row>
    <row r="148" spans="1:8">
      <c r="A148">
        <v>65169</v>
      </c>
      <c r="B148">
        <v>512</v>
      </c>
      <c r="C148">
        <v>1610</v>
      </c>
      <c r="D148">
        <v>1532.42</v>
      </c>
      <c r="E148">
        <f t="shared" si="9"/>
        <v>95.181366459627341</v>
      </c>
      <c r="F148">
        <f t="shared" si="10"/>
        <v>0.35771134512972264</v>
      </c>
      <c r="G148">
        <f t="shared" si="11"/>
        <v>92.481366459627338</v>
      </c>
      <c r="H148">
        <f t="shared" si="12"/>
        <v>0.38536418810049372</v>
      </c>
    </row>
    <row r="149" spans="1:8">
      <c r="A149">
        <v>65278</v>
      </c>
      <c r="B149">
        <v>512</v>
      </c>
      <c r="C149">
        <v>1620</v>
      </c>
      <c r="D149">
        <v>1502.34</v>
      </c>
      <c r="E149">
        <f t="shared" si="9"/>
        <v>92.737037037037027</v>
      </c>
      <c r="F149">
        <f t="shared" si="10"/>
        <v>0.25240074789134848</v>
      </c>
      <c r="G149">
        <f t="shared" si="11"/>
        <v>90.037037037037024</v>
      </c>
      <c r="H149">
        <f t="shared" si="12"/>
        <v>0.2875669272297886</v>
      </c>
    </row>
    <row r="150" spans="1:8">
      <c r="A150">
        <v>65663</v>
      </c>
      <c r="B150">
        <v>512</v>
      </c>
      <c r="C150">
        <v>1630</v>
      </c>
      <c r="D150">
        <v>1524.98</v>
      </c>
      <c r="E150">
        <f t="shared" si="9"/>
        <v>93.557055214723931</v>
      </c>
      <c r="F150">
        <f t="shared" si="10"/>
        <v>0.28586166676356539</v>
      </c>
      <c r="G150">
        <f t="shared" si="11"/>
        <v>90.857055214723928</v>
      </c>
      <c r="H150">
        <f t="shared" si="12"/>
        <v>0.31909360983449403</v>
      </c>
    </row>
    <row r="151" spans="1:8">
      <c r="A151">
        <v>65904</v>
      </c>
      <c r="B151">
        <v>512</v>
      </c>
      <c r="C151">
        <v>1640</v>
      </c>
      <c r="D151">
        <v>1727.25</v>
      </c>
      <c r="E151">
        <v>93.965400000000002</v>
      </c>
      <c r="F151">
        <f t="shared" si="10"/>
        <v>0.30327588647065867</v>
      </c>
      <c r="G151">
        <f t="shared" si="11"/>
        <v>91.2654</v>
      </c>
      <c r="H151">
        <f t="shared" si="12"/>
        <v>0.33531549605011307</v>
      </c>
    </row>
    <row r="152" spans="1:8">
      <c r="A152">
        <v>65916</v>
      </c>
      <c r="B152">
        <v>512</v>
      </c>
      <c r="C152">
        <v>1650</v>
      </c>
      <c r="D152">
        <v>1822.39</v>
      </c>
      <c r="E152">
        <v>97.834400000000002</v>
      </c>
      <c r="F152">
        <f t="shared" si="10"/>
        <v>0.48548383003784878</v>
      </c>
      <c r="G152">
        <f t="shared" si="11"/>
        <v>95.134399999999999</v>
      </c>
      <c r="H152">
        <f t="shared" si="12"/>
        <v>0.50025428307551012</v>
      </c>
    </row>
    <row r="153" spans="1:8">
      <c r="A153">
        <v>65916</v>
      </c>
      <c r="B153">
        <v>512</v>
      </c>
      <c r="C153">
        <v>1660</v>
      </c>
      <c r="D153">
        <v>1822.39</v>
      </c>
      <c r="E153">
        <v>93.946875000000006</v>
      </c>
      <c r="F153">
        <f t="shared" si="10"/>
        <v>0.30247568601349506</v>
      </c>
      <c r="G153">
        <f t="shared" si="11"/>
        <v>91.246875000000003</v>
      </c>
      <c r="H153">
        <f t="shared" si="12"/>
        <v>0.33457258947476276</v>
      </c>
    </row>
    <row r="154" spans="1:8">
      <c r="A154">
        <v>65916</v>
      </c>
      <c r="B154">
        <v>512</v>
      </c>
      <c r="C154">
        <v>1670</v>
      </c>
      <c r="D154">
        <v>1822.39</v>
      </c>
      <c r="E154">
        <v>92.615300000000005</v>
      </c>
      <c r="F154">
        <f t="shared" si="10"/>
        <v>0.24761527821330953</v>
      </c>
      <c r="G154">
        <f t="shared" si="11"/>
        <v>89.915300000000002</v>
      </c>
      <c r="H154">
        <f t="shared" si="12"/>
        <v>0.28301497282917271</v>
      </c>
    </row>
    <row r="155" spans="1:8">
      <c r="A155">
        <v>65928</v>
      </c>
      <c r="B155">
        <v>512</v>
      </c>
      <c r="C155">
        <v>1680</v>
      </c>
      <c r="D155">
        <v>1639.43</v>
      </c>
      <c r="E155">
        <f t="shared" si="9"/>
        <v>97.585119047619045</v>
      </c>
      <c r="F155">
        <f t="shared" si="10"/>
        <v>0.47319870832189981</v>
      </c>
      <c r="G155">
        <f t="shared" si="11"/>
        <v>94.885119047619042</v>
      </c>
      <c r="H155">
        <f t="shared" si="12"/>
        <v>0.48930773421713014</v>
      </c>
    </row>
    <row r="156" spans="1:8">
      <c r="B156">
        <v>1024</v>
      </c>
      <c r="E156">
        <v>101.655372</v>
      </c>
      <c r="F156">
        <f t="shared" si="10"/>
        <v>0.66868002142091965</v>
      </c>
    </row>
    <row r="157" spans="1:8">
      <c r="B157">
        <v>1024</v>
      </c>
      <c r="E157">
        <v>100.822131</v>
      </c>
      <c r="F157">
        <f t="shared" si="10"/>
        <v>0.63050712166475786</v>
      </c>
    </row>
    <row r="158" spans="1:8">
      <c r="B158">
        <v>1024</v>
      </c>
      <c r="E158">
        <v>100.002439</v>
      </c>
      <c r="F158">
        <f t="shared" si="10"/>
        <v>0.59165268722766351</v>
      </c>
    </row>
    <row r="159" spans="1:8">
      <c r="B159">
        <v>1024</v>
      </c>
      <c r="E159">
        <v>99.195967699999997</v>
      </c>
      <c r="F159">
        <f t="shared" si="10"/>
        <v>0.55252185630225403</v>
      </c>
    </row>
    <row r="160" spans="1:8">
      <c r="B160">
        <v>1024</v>
      </c>
      <c r="E160">
        <v>98.4024</v>
      </c>
      <c r="F160">
        <f t="shared" si="10"/>
        <v>0.51350905721328766</v>
      </c>
    </row>
    <row r="161" spans="1:8">
      <c r="B161">
        <v>1024</v>
      </c>
      <c r="E161">
        <v>103.353866</v>
      </c>
      <c r="F161">
        <f t="shared" si="10"/>
        <v>0.74098339294334636</v>
      </c>
    </row>
    <row r="162" spans="1:8">
      <c r="B162">
        <v>1024</v>
      </c>
      <c r="E162">
        <v>101.975661</v>
      </c>
      <c r="F162">
        <f t="shared" si="10"/>
        <v>0.6829243217018901</v>
      </c>
    </row>
    <row r="163" spans="1:8">
      <c r="B163">
        <v>1024</v>
      </c>
      <c r="E163">
        <v>100.21117</v>
      </c>
      <c r="F163">
        <f t="shared" si="10"/>
        <v>0.60164952874611188</v>
      </c>
    </row>
    <row r="164" spans="1:8">
      <c r="B164">
        <v>1024</v>
      </c>
      <c r="E164">
        <v>104.0394</v>
      </c>
      <c r="F164">
        <f t="shared" si="10"/>
        <v>0.76766623695786107</v>
      </c>
    </row>
    <row r="165" spans="1:8">
      <c r="A165">
        <v>65928</v>
      </c>
      <c r="B165">
        <v>1024</v>
      </c>
      <c r="C165">
        <v>1690</v>
      </c>
      <c r="D165">
        <v>1639.43</v>
      </c>
      <c r="E165">
        <f t="shared" si="9"/>
        <v>97.007692307692324</v>
      </c>
      <c r="F165">
        <f t="shared" si="10"/>
        <v>0.44485904261661297</v>
      </c>
      <c r="G165">
        <f t="shared" si="11"/>
        <v>94.307692307692321</v>
      </c>
      <c r="H165">
        <f t="shared" si="12"/>
        <v>0.46399625152320306</v>
      </c>
    </row>
    <row r="166" spans="1:8">
      <c r="A166">
        <v>65928</v>
      </c>
      <c r="B166">
        <v>1024</v>
      </c>
      <c r="C166">
        <v>1700</v>
      </c>
      <c r="D166">
        <v>1639.43</v>
      </c>
      <c r="E166">
        <f t="shared" si="9"/>
        <v>96.437058823529426</v>
      </c>
      <c r="F166">
        <f t="shared" si="10"/>
        <v>0.41712652387355437</v>
      </c>
      <c r="G166">
        <f t="shared" si="11"/>
        <v>93.737058823529424</v>
      </c>
      <c r="H166">
        <f t="shared" si="12"/>
        <v>0.43912455244444576</v>
      </c>
    </row>
    <row r="167" spans="1:8">
      <c r="A167">
        <v>65958</v>
      </c>
      <c r="B167">
        <v>1024</v>
      </c>
      <c r="C167">
        <v>1710</v>
      </c>
      <c r="D167">
        <v>1639.43</v>
      </c>
      <c r="E167">
        <f t="shared" si="9"/>
        <v>95.873099415204678</v>
      </c>
      <c r="F167">
        <f t="shared" si="10"/>
        <v>0.39011721539067784</v>
      </c>
      <c r="G167">
        <f t="shared" si="11"/>
        <v>93.173099415204675</v>
      </c>
      <c r="H167">
        <f t="shared" si="12"/>
        <v>0.4147773432045444</v>
      </c>
    </row>
    <row r="168" spans="1:8">
      <c r="A168">
        <v>65958</v>
      </c>
      <c r="B168">
        <v>1024</v>
      </c>
      <c r="C168">
        <v>1720</v>
      </c>
      <c r="D168">
        <v>1639.43</v>
      </c>
      <c r="E168">
        <f t="shared" si="9"/>
        <v>95.315697674418615</v>
      </c>
      <c r="F168">
        <f t="shared" si="10"/>
        <v>0.36393291872618949</v>
      </c>
      <c r="G168">
        <f t="shared" si="11"/>
        <v>92.615697674418612</v>
      </c>
      <c r="H168">
        <f t="shared" si="12"/>
        <v>0.391030422047215</v>
      </c>
    </row>
    <row r="169" spans="1:8">
      <c r="A169">
        <v>65958</v>
      </c>
      <c r="B169">
        <v>1024</v>
      </c>
      <c r="C169">
        <v>1730</v>
      </c>
      <c r="D169">
        <v>1639.43</v>
      </c>
      <c r="E169">
        <f t="shared" si="9"/>
        <v>94.764739884393066</v>
      </c>
      <c r="F169">
        <f t="shared" si="10"/>
        <v>0.33866073160229138</v>
      </c>
      <c r="G169">
        <f t="shared" si="11"/>
        <v>92.064739884393063</v>
      </c>
      <c r="H169">
        <f t="shared" si="12"/>
        <v>0.36795039540003738</v>
      </c>
    </row>
    <row r="170" spans="1:8">
      <c r="A170">
        <v>65970</v>
      </c>
      <c r="B170">
        <v>1024</v>
      </c>
      <c r="C170">
        <v>1740</v>
      </c>
      <c r="D170">
        <v>1567.66</v>
      </c>
      <c r="E170">
        <f t="shared" si="9"/>
        <v>90.095402298850587</v>
      </c>
      <c r="F170">
        <f t="shared" si="10"/>
        <v>0.16017660347871665</v>
      </c>
      <c r="G170">
        <f t="shared" si="11"/>
        <v>87.395402298850584</v>
      </c>
      <c r="H170">
        <f t="shared" si="12"/>
        <v>0.19729815285430891</v>
      </c>
    </row>
    <row r="171" spans="1:8">
      <c r="A171">
        <v>65970</v>
      </c>
      <c r="B171">
        <v>1024</v>
      </c>
      <c r="C171">
        <v>1750</v>
      </c>
      <c r="D171">
        <v>1567.66</v>
      </c>
      <c r="E171">
        <v>93.141199999999998</v>
      </c>
      <c r="F171">
        <f t="shared" si="10"/>
        <v>0.26863126709581708</v>
      </c>
      <c r="G171">
        <f t="shared" si="11"/>
        <v>90.441199999999995</v>
      </c>
      <c r="H171">
        <f t="shared" si="12"/>
        <v>0.3029221857763722</v>
      </c>
    </row>
    <row r="172" spans="1:8">
      <c r="A172">
        <v>68794</v>
      </c>
      <c r="B172">
        <v>1024</v>
      </c>
      <c r="C172">
        <v>1760</v>
      </c>
      <c r="D172">
        <v>1822.73</v>
      </c>
      <c r="E172">
        <v>96.312899999999999</v>
      </c>
      <c r="F172">
        <f t="shared" si="10"/>
        <v>0.41114178227959991</v>
      </c>
      <c r="G172">
        <f t="shared" si="11"/>
        <v>93.612899999999996</v>
      </c>
      <c r="H172">
        <f t="shared" si="12"/>
        <v>0.43374120220924273</v>
      </c>
    </row>
    <row r="173" spans="1:8">
      <c r="A173">
        <v>87200</v>
      </c>
      <c r="B173">
        <v>1024</v>
      </c>
      <c r="C173">
        <v>1770</v>
      </c>
      <c r="D173">
        <v>1878.1</v>
      </c>
      <c r="E173">
        <v>97.6113</v>
      </c>
      <c r="F173">
        <f t="shared" si="10"/>
        <v>0.47448796955603051</v>
      </c>
      <c r="G173">
        <f t="shared" si="11"/>
        <v>94.911299999999997</v>
      </c>
      <c r="H173">
        <f t="shared" si="12"/>
        <v>0.49045716948248574</v>
      </c>
    </row>
    <row r="174" spans="1:8">
      <c r="A174">
        <v>87194</v>
      </c>
      <c r="B174">
        <v>1024</v>
      </c>
      <c r="C174">
        <v>1780</v>
      </c>
      <c r="D174">
        <v>1880.51</v>
      </c>
      <c r="E174">
        <v>94.436599999999999</v>
      </c>
      <c r="F174">
        <f t="shared" si="10"/>
        <v>0.32393870647145417</v>
      </c>
      <c r="G174">
        <f t="shared" si="11"/>
        <v>91.736599999999996</v>
      </c>
      <c r="H174">
        <f t="shared" si="12"/>
        <v>0.35442164777230556</v>
      </c>
    </row>
    <row r="175" spans="1:8">
      <c r="A175">
        <v>87232</v>
      </c>
      <c r="B175">
        <v>1024</v>
      </c>
      <c r="C175">
        <v>1790</v>
      </c>
      <c r="D175">
        <v>1914.21</v>
      </c>
      <c r="E175">
        <v>98.44444</v>
      </c>
      <c r="F175">
        <f t="shared" si="10"/>
        <v>0.51558236557288817</v>
      </c>
      <c r="G175">
        <f t="shared" si="11"/>
        <v>95.744439999999997</v>
      </c>
      <c r="H175">
        <f t="shared" si="12"/>
        <v>0.52702509290614397</v>
      </c>
    </row>
    <row r="176" spans="1:8">
      <c r="A176">
        <v>87298</v>
      </c>
      <c r="B176">
        <v>1024</v>
      </c>
      <c r="C176">
        <v>1800</v>
      </c>
      <c r="D176">
        <v>1933.52</v>
      </c>
      <c r="E176">
        <v>93.901200000000003</v>
      </c>
      <c r="F176">
        <f t="shared" si="10"/>
        <v>0.30050677880524546</v>
      </c>
      <c r="G176">
        <f t="shared" si="11"/>
        <v>91.2012</v>
      </c>
      <c r="H176">
        <f t="shared" si="12"/>
        <v>0.33274365864311589</v>
      </c>
    </row>
    <row r="177" spans="1:8">
      <c r="A177">
        <v>87332</v>
      </c>
      <c r="B177">
        <v>1024</v>
      </c>
      <c r="C177">
        <v>1810</v>
      </c>
      <c r="D177">
        <v>1947.77</v>
      </c>
      <c r="E177">
        <v>94.447999999999993</v>
      </c>
      <c r="F177">
        <f t="shared" si="10"/>
        <v>0.32444574508158314</v>
      </c>
      <c r="G177">
        <f t="shared" si="11"/>
        <v>91.74799999999999</v>
      </c>
      <c r="H177">
        <f t="shared" si="12"/>
        <v>0.35488870219103774</v>
      </c>
    </row>
    <row r="178" spans="1:8">
      <c r="A178">
        <v>87454</v>
      </c>
      <c r="B178">
        <v>1024</v>
      </c>
      <c r="C178">
        <v>1820</v>
      </c>
      <c r="D178">
        <v>1955.94</v>
      </c>
      <c r="E178">
        <v>99.424999999999997</v>
      </c>
      <c r="F178">
        <f t="shared" si="10"/>
        <v>0.5637041658886901</v>
      </c>
      <c r="G178">
        <f t="shared" si="11"/>
        <v>96.724999999999994</v>
      </c>
      <c r="H178">
        <f t="shared" si="12"/>
        <v>0.56975045555290227</v>
      </c>
    </row>
    <row r="179" spans="1:8">
      <c r="A179">
        <v>87454</v>
      </c>
      <c r="B179">
        <v>1024</v>
      </c>
      <c r="C179">
        <v>1830</v>
      </c>
      <c r="D179">
        <v>1955.94</v>
      </c>
      <c r="E179">
        <v>92.472999999999999</v>
      </c>
      <c r="F179">
        <f t="shared" si="10"/>
        <v>0.24208350515192639</v>
      </c>
      <c r="G179">
        <f t="shared" si="11"/>
        <v>89.772999999999996</v>
      </c>
      <c r="H179">
        <f t="shared" si="12"/>
        <v>0.27773838197711587</v>
      </c>
    </row>
    <row r="180" spans="1:8">
      <c r="A180">
        <v>87454</v>
      </c>
      <c r="B180">
        <v>1024</v>
      </c>
      <c r="C180">
        <v>1840</v>
      </c>
      <c r="D180">
        <v>1955.94</v>
      </c>
      <c r="E180">
        <v>92.344999999999999</v>
      </c>
      <c r="F180">
        <f t="shared" si="10"/>
        <v>0.23716544800343106</v>
      </c>
      <c r="G180">
        <f t="shared" si="11"/>
        <v>89.644999999999996</v>
      </c>
      <c r="H180">
        <f t="shared" si="12"/>
        <v>0.27303346282657448</v>
      </c>
    </row>
    <row r="181" spans="1:8">
      <c r="A181">
        <v>87454</v>
      </c>
      <c r="B181">
        <v>1024</v>
      </c>
      <c r="C181">
        <v>1850</v>
      </c>
      <c r="D181">
        <v>1955.94</v>
      </c>
      <c r="E181">
        <v>99.251099999999994</v>
      </c>
      <c r="F181">
        <f t="shared" si="10"/>
        <v>0.5552178079551634</v>
      </c>
      <c r="G181">
        <f t="shared" si="11"/>
        <v>96.551099999999991</v>
      </c>
      <c r="H181">
        <f t="shared" si="12"/>
        <v>0.56221800478971318</v>
      </c>
    </row>
    <row r="182" spans="1:8">
      <c r="A182">
        <v>87454</v>
      </c>
      <c r="B182">
        <v>1024</v>
      </c>
      <c r="C182">
        <v>1860</v>
      </c>
      <c r="D182">
        <v>1955.94</v>
      </c>
      <c r="E182">
        <v>94.804400000000001</v>
      </c>
      <c r="F182">
        <f t="shared" si="10"/>
        <v>0.34045747312207641</v>
      </c>
      <c r="G182">
        <f t="shared" si="11"/>
        <v>92.104399999999998</v>
      </c>
      <c r="H182">
        <f t="shared" si="12"/>
        <v>0.36959707138826337</v>
      </c>
    </row>
    <row r="183" spans="1:8">
      <c r="A183">
        <v>87485</v>
      </c>
      <c r="B183">
        <v>1024</v>
      </c>
      <c r="C183">
        <v>1870</v>
      </c>
      <c r="D183">
        <v>1821.73</v>
      </c>
      <c r="E183">
        <v>94.1738</v>
      </c>
      <c r="F183">
        <f t="shared" si="10"/>
        <v>0.31234224364681157</v>
      </c>
      <c r="G183">
        <f t="shared" si="11"/>
        <v>91.473799999999997</v>
      </c>
      <c r="H183">
        <f t="shared" si="12"/>
        <v>0.34371675741424246</v>
      </c>
    </row>
    <row r="184" spans="1:8">
      <c r="A184">
        <v>87534</v>
      </c>
      <c r="B184">
        <v>1024</v>
      </c>
      <c r="C184">
        <v>1880</v>
      </c>
      <c r="D184">
        <v>1883.97</v>
      </c>
      <c r="E184">
        <v>93.533330000000007</v>
      </c>
      <c r="F184">
        <f t="shared" si="10"/>
        <v>0.28486466865833904</v>
      </c>
      <c r="G184">
        <f t="shared" si="11"/>
        <v>90.833330000000004</v>
      </c>
      <c r="H184">
        <f t="shared" si="12"/>
        <v>0.31816128739802563</v>
      </c>
    </row>
    <row r="185" spans="1:8">
      <c r="A185">
        <v>87555</v>
      </c>
      <c r="B185">
        <v>1024</v>
      </c>
      <c r="C185">
        <v>1890</v>
      </c>
      <c r="D185">
        <v>1927.34</v>
      </c>
      <c r="E185">
        <v>92.901300000000006</v>
      </c>
      <c r="F185">
        <f t="shared" si="10"/>
        <v>0.25893435825848493</v>
      </c>
      <c r="G185">
        <f t="shared" si="11"/>
        <v>90.201300000000003</v>
      </c>
      <c r="H185">
        <f t="shared" si="12"/>
        <v>0.29376329167290899</v>
      </c>
    </row>
    <row r="186" spans="1:8">
      <c r="A186">
        <v>87561</v>
      </c>
      <c r="B186">
        <v>1024</v>
      </c>
      <c r="C186">
        <v>1900</v>
      </c>
      <c r="D186">
        <v>1934.85</v>
      </c>
      <c r="E186">
        <v>95.28</v>
      </c>
      <c r="F186">
        <f t="shared" si="10"/>
        <v>0.3622759926407062</v>
      </c>
      <c r="G186">
        <f t="shared" si="11"/>
        <v>92.58</v>
      </c>
      <c r="H186">
        <f t="shared" si="12"/>
        <v>0.38952234285833848</v>
      </c>
    </row>
    <row r="187" spans="1:8">
      <c r="A187">
        <v>87622</v>
      </c>
      <c r="B187">
        <v>1024</v>
      </c>
      <c r="C187">
        <v>1910</v>
      </c>
      <c r="D187">
        <v>1921.3</v>
      </c>
      <c r="E187">
        <v>90.3</v>
      </c>
      <c r="F187">
        <f t="shared" si="10"/>
        <v>0.1664165904741938</v>
      </c>
      <c r="G187">
        <f t="shared" si="11"/>
        <v>87.6</v>
      </c>
      <c r="H187">
        <f t="shared" si="12"/>
        <v>0.20361208114774029</v>
      </c>
    </row>
    <row r="188" spans="1:8">
      <c r="A188">
        <v>87578</v>
      </c>
      <c r="B188">
        <v>1024</v>
      </c>
      <c r="C188">
        <v>1920</v>
      </c>
      <c r="D188">
        <v>1875.24</v>
      </c>
      <c r="E188">
        <v>92.277799999999999</v>
      </c>
      <c r="F188">
        <f t="shared" si="10"/>
        <v>0.23460560700049016</v>
      </c>
      <c r="G188">
        <f t="shared" si="11"/>
        <v>89.577799999999996</v>
      </c>
      <c r="H188">
        <f t="shared" si="12"/>
        <v>0.27057929561349126</v>
      </c>
    </row>
    <row r="189" spans="1:8">
      <c r="A189">
        <v>88143</v>
      </c>
      <c r="B189">
        <v>1024</v>
      </c>
      <c r="C189">
        <v>1930</v>
      </c>
      <c r="D189">
        <v>1863.36</v>
      </c>
      <c r="E189">
        <f t="shared" si="9"/>
        <v>96.547150259067351</v>
      </c>
      <c r="F189">
        <f t="shared" si="10"/>
        <v>0.42244934186803862</v>
      </c>
      <c r="G189">
        <f t="shared" si="11"/>
        <v>93.847150259067348</v>
      </c>
      <c r="H189">
        <f t="shared" si="12"/>
        <v>0.44390742989591198</v>
      </c>
    </row>
    <row r="190" spans="1:8">
      <c r="A190">
        <v>88210</v>
      </c>
      <c r="B190">
        <v>1024</v>
      </c>
      <c r="C190">
        <v>1940</v>
      </c>
      <c r="D190">
        <v>1868.89</v>
      </c>
      <c r="E190">
        <v>91.393199999999993</v>
      </c>
      <c r="F190">
        <f t="shared" si="10"/>
        <v>0.20236857199145594</v>
      </c>
      <c r="G190">
        <f t="shared" si="11"/>
        <v>88.69319999999999</v>
      </c>
      <c r="H190">
        <f t="shared" si="12"/>
        <v>0.23933501620140546</v>
      </c>
    </row>
    <row r="191" spans="1:8">
      <c r="A191">
        <v>88246</v>
      </c>
      <c r="B191">
        <v>1024</v>
      </c>
      <c r="C191">
        <v>1950</v>
      </c>
      <c r="D191">
        <v>1914.59</v>
      </c>
      <c r="E191">
        <v>91.662599999999998</v>
      </c>
      <c r="F191">
        <f t="shared" si="10"/>
        <v>0.21189445876787752</v>
      </c>
      <c r="G191">
        <f t="shared" si="11"/>
        <v>88.962599999999995</v>
      </c>
      <c r="H191">
        <f t="shared" si="12"/>
        <v>0.24863663195430524</v>
      </c>
    </row>
    <row r="192" spans="1:8">
      <c r="A192">
        <v>88340</v>
      </c>
      <c r="B192">
        <v>1024</v>
      </c>
      <c r="C192">
        <v>1960</v>
      </c>
      <c r="D192">
        <v>1957.17</v>
      </c>
      <c r="E192">
        <v>91.055599999999998</v>
      </c>
      <c r="F192">
        <f t="shared" si="10"/>
        <v>0.1907997597381107</v>
      </c>
      <c r="G192">
        <f t="shared" si="11"/>
        <v>88.355599999999995</v>
      </c>
      <c r="H192">
        <f t="shared" si="12"/>
        <v>0.22795211765463561</v>
      </c>
    </row>
    <row r="193" spans="1:8">
      <c r="A193">
        <v>88548</v>
      </c>
      <c r="B193">
        <v>1024</v>
      </c>
      <c r="C193">
        <v>1970</v>
      </c>
      <c r="D193">
        <v>1912.28</v>
      </c>
      <c r="E193">
        <v>90.456500000000005</v>
      </c>
      <c r="F193">
        <f t="shared" si="10"/>
        <v>0.17129417751715331</v>
      </c>
      <c r="G193">
        <f t="shared" si="11"/>
        <v>87.756500000000003</v>
      </c>
      <c r="H193">
        <f t="shared" si="12"/>
        <v>0.20852206032763898</v>
      </c>
    </row>
    <row r="194" spans="1:8">
      <c r="A194">
        <v>88221</v>
      </c>
      <c r="B194">
        <v>1024</v>
      </c>
      <c r="C194">
        <v>1980</v>
      </c>
      <c r="D194">
        <v>1905.12</v>
      </c>
      <c r="E194">
        <v>87.566999999999993</v>
      </c>
      <c r="F194">
        <f t="shared" si="10"/>
        <v>9.5690712659787902E-2</v>
      </c>
      <c r="G194">
        <f t="shared" si="11"/>
        <v>84.86699999999999</v>
      </c>
      <c r="H194">
        <f t="shared" si="12"/>
        <v>0.12931161805287195</v>
      </c>
    </row>
    <row r="195" spans="1:8">
      <c r="A195">
        <v>88171</v>
      </c>
      <c r="B195">
        <v>1024</v>
      </c>
      <c r="C195">
        <v>1990</v>
      </c>
      <c r="D195">
        <v>1860.18</v>
      </c>
      <c r="E195">
        <f t="shared" si="9"/>
        <v>93.47638190954774</v>
      </c>
      <c r="F195">
        <f t="shared" si="10"/>
        <v>0.28247834814322936</v>
      </c>
      <c r="G195">
        <f t="shared" si="11"/>
        <v>90.776381909547737</v>
      </c>
      <c r="H195">
        <f t="shared" si="12"/>
        <v>0.31592812111593305</v>
      </c>
    </row>
    <row r="196" spans="1:8">
      <c r="A196">
        <v>88199</v>
      </c>
      <c r="B196">
        <v>1024</v>
      </c>
      <c r="C196">
        <v>2000</v>
      </c>
      <c r="D196">
        <v>1908.42</v>
      </c>
      <c r="E196">
        <f t="shared" si="9"/>
        <v>95.421000000000006</v>
      </c>
      <c r="F196">
        <f t="shared" si="10"/>
        <v>0.36883531645083312</v>
      </c>
      <c r="G196">
        <f t="shared" si="11"/>
        <v>92.721000000000004</v>
      </c>
      <c r="H196">
        <f t="shared" si="12"/>
        <v>0.39548848448061347</v>
      </c>
    </row>
    <row r="197" spans="1:8">
      <c r="A197">
        <v>88125</v>
      </c>
      <c r="B197">
        <v>1024</v>
      </c>
      <c r="C197">
        <v>2010</v>
      </c>
      <c r="D197">
        <v>1944.92</v>
      </c>
      <c r="E197">
        <v>89.865300000000005</v>
      </c>
      <c r="F197">
        <f t="shared" si="10"/>
        <v>0.15334391337794023</v>
      </c>
      <c r="G197">
        <f t="shared" si="11"/>
        <v>87.165300000000002</v>
      </c>
      <c r="H197">
        <f t="shared" si="12"/>
        <v>0.19034044765390673</v>
      </c>
    </row>
    <row r="198" spans="1:8">
      <c r="A198">
        <v>88406</v>
      </c>
      <c r="B198">
        <v>1024</v>
      </c>
      <c r="C198">
        <v>2020</v>
      </c>
      <c r="D198">
        <v>1935.17</v>
      </c>
      <c r="E198">
        <f t="shared" si="9"/>
        <v>95.800495049504946</v>
      </c>
      <c r="F198">
        <f t="shared" si="10"/>
        <v>0.38667531148395407</v>
      </c>
      <c r="G198">
        <f t="shared" si="11"/>
        <v>93.100495049504943</v>
      </c>
      <c r="H198">
        <f t="shared" si="12"/>
        <v>0.41166447774311732</v>
      </c>
    </row>
    <row r="199" spans="1:8">
      <c r="A199">
        <v>88406</v>
      </c>
      <c r="B199">
        <v>1024</v>
      </c>
      <c r="C199">
        <v>2030</v>
      </c>
      <c r="D199">
        <v>1935.17</v>
      </c>
      <c r="E199">
        <f t="shared" si="9"/>
        <v>95.328571428571422</v>
      </c>
      <c r="F199">
        <f t="shared" si="10"/>
        <v>0.36453108732202999</v>
      </c>
      <c r="G199">
        <f t="shared" si="11"/>
        <v>92.628571428571419</v>
      </c>
      <c r="H199">
        <f t="shared" si="12"/>
        <v>0.39157468852145533</v>
      </c>
    </row>
    <row r="200" spans="1:8">
      <c r="A200">
        <v>88581</v>
      </c>
      <c r="B200">
        <v>1024</v>
      </c>
      <c r="C200">
        <v>2040</v>
      </c>
      <c r="D200">
        <v>1922.03</v>
      </c>
      <c r="E200">
        <f t="shared" si="9"/>
        <v>94.217156862745099</v>
      </c>
      <c r="F200">
        <f t="shared" si="10"/>
        <v>0.3142430790159767</v>
      </c>
      <c r="G200">
        <f t="shared" si="11"/>
        <v>91.517156862745097</v>
      </c>
      <c r="H200">
        <f t="shared" si="12"/>
        <v>0.34547452263274836</v>
      </c>
    </row>
    <row r="201" spans="1:8">
      <c r="A201">
        <v>90593</v>
      </c>
      <c r="B201">
        <v>1024</v>
      </c>
      <c r="C201">
        <v>2050</v>
      </c>
      <c r="D201">
        <v>1953.42</v>
      </c>
      <c r="E201">
        <v>89.53</v>
      </c>
      <c r="F201">
        <f t="shared" si="10"/>
        <v>0.14373813467519431</v>
      </c>
      <c r="G201">
        <f t="shared" si="11"/>
        <v>86.83</v>
      </c>
      <c r="H201">
        <f t="shared" si="12"/>
        <v>0.18047563060355587</v>
      </c>
    </row>
    <row r="202" spans="1:8">
      <c r="A202">
        <v>90714</v>
      </c>
      <c r="B202">
        <v>1024</v>
      </c>
      <c r="C202">
        <v>2060</v>
      </c>
      <c r="D202">
        <v>1945.64</v>
      </c>
      <c r="E202">
        <v>88.756</v>
      </c>
      <c r="F202">
        <f t="shared" si="10"/>
        <v>0.12314241934180629</v>
      </c>
      <c r="G202">
        <f t="shared" si="11"/>
        <v>86.055999999999997</v>
      </c>
      <c r="H202">
        <f t="shared" si="12"/>
        <v>0.15895550753024129</v>
      </c>
    </row>
    <row r="203" spans="1:8">
      <c r="A203">
        <v>90748</v>
      </c>
      <c r="B203">
        <v>1024</v>
      </c>
      <c r="C203">
        <v>2070</v>
      </c>
      <c r="D203">
        <v>1917.7</v>
      </c>
      <c r="E203">
        <f t="shared" si="9"/>
        <v>92.642512077294697</v>
      </c>
      <c r="F203">
        <f t="shared" si="10"/>
        <v>0.24868075907821174</v>
      </c>
      <c r="G203">
        <f t="shared" si="11"/>
        <v>89.942512077294694</v>
      </c>
      <c r="H203">
        <f t="shared" si="12"/>
        <v>0.2840294713825976</v>
      </c>
    </row>
    <row r="204" spans="1:8">
      <c r="A204">
        <v>90760</v>
      </c>
      <c r="B204">
        <v>1024</v>
      </c>
      <c r="C204">
        <v>2080</v>
      </c>
      <c r="D204">
        <v>1938.73</v>
      </c>
      <c r="E204">
        <f t="shared" ref="E204:E205" si="13">(D204/C204)*100</f>
        <v>93.208173076923075</v>
      </c>
      <c r="F204">
        <f t="shared" ref="F204:F208" si="14">_xlfn.NORM.DIST(E204,98.12861,8.0838749,TRUE)</f>
        <v>0.2713705814907057</v>
      </c>
      <c r="G204">
        <f t="shared" ref="G204:G208" si="15">E204-2.7</f>
        <v>90.508173076923072</v>
      </c>
      <c r="H204">
        <f t="shared" ref="H204:H208" si="16">_xlfn.NORM.DIST(G204,95.12861,9.0838749,TRUE)</f>
        <v>0.30550172207994897</v>
      </c>
    </row>
    <row r="205" spans="1:8">
      <c r="A205">
        <v>90758</v>
      </c>
      <c r="B205">
        <v>1024</v>
      </c>
      <c r="C205">
        <v>2090</v>
      </c>
      <c r="D205">
        <v>1893.32</v>
      </c>
      <c r="E205">
        <f t="shared" si="13"/>
        <v>90.589473684210517</v>
      </c>
      <c r="F205">
        <f t="shared" si="14"/>
        <v>0.17550960611342287</v>
      </c>
      <c r="G205">
        <f t="shared" si="15"/>
        <v>87.889473684210515</v>
      </c>
      <c r="H205">
        <f t="shared" si="16"/>
        <v>0.21274827638552965</v>
      </c>
    </row>
    <row r="206" spans="1:8">
      <c r="A206">
        <v>90758</v>
      </c>
      <c r="B206">
        <v>1024</v>
      </c>
      <c r="C206">
        <v>2100</v>
      </c>
      <c r="D206">
        <v>1893.32</v>
      </c>
      <c r="E206">
        <v>88.61</v>
      </c>
      <c r="F206">
        <f t="shared" si="14"/>
        <v>0.11950176617856358</v>
      </c>
      <c r="G206">
        <f t="shared" si="15"/>
        <v>85.91</v>
      </c>
      <c r="H206">
        <f t="shared" si="16"/>
        <v>0.15509287802953053</v>
      </c>
    </row>
    <row r="207" spans="1:8">
      <c r="B207">
        <v>1024</v>
      </c>
      <c r="E207">
        <v>86</v>
      </c>
      <c r="F207">
        <f t="shared" si="14"/>
        <v>6.6762389731645957E-2</v>
      </c>
      <c r="G207">
        <f t="shared" si="15"/>
        <v>83.3</v>
      </c>
      <c r="H207">
        <f t="shared" si="16"/>
        <v>9.6431761070433844E-2</v>
      </c>
    </row>
    <row r="208" spans="1:8">
      <c r="B208">
        <v>1024</v>
      </c>
      <c r="E208">
        <v>83.8</v>
      </c>
      <c r="F208">
        <f t="shared" si="14"/>
        <v>3.8156395293637235E-2</v>
      </c>
      <c r="G208">
        <f t="shared" si="15"/>
        <v>81.099999999999994</v>
      </c>
      <c r="H208">
        <f t="shared" si="16"/>
        <v>6.125274518025188E-2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02CA-5DF2-B04D-8F87-AF6C91B34B59}">
  <dimension ref="A1"/>
  <sheetViews>
    <sheetView tabSelected="1" topLeftCell="A4" zoomScale="183" workbookViewId="0">
      <selection activeCell="A12" sqref="A12"/>
    </sheetView>
  </sheetViews>
  <sheetFormatPr baseColWidth="10" defaultRowHeight="18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netperf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LeeHyowon</dc:creator>
  <cp:lastModifiedBy>LeeHyowon</cp:lastModifiedBy>
  <dcterms:created xsi:type="dcterms:W3CDTF">2021-06-08T04:12:02Z</dcterms:created>
  <dcterms:modified xsi:type="dcterms:W3CDTF">2021-06-10T00:47:04Z</dcterms:modified>
</cp:coreProperties>
</file>