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soares/GitHub/L2-S4-PROJET-WEB/CSV/"/>
    </mc:Choice>
  </mc:AlternateContent>
  <xr:revisionPtr revIDLastSave="0" documentId="13_ncr:1_{362905F9-C2A4-9D45-B792-2E0484EB8187}" xr6:coauthVersionLast="47" xr6:coauthVersionMax="47" xr10:uidLastSave="{00000000-0000-0000-0000-000000000000}"/>
  <bookViews>
    <workbookView xWindow="380" yWindow="500" windowWidth="28040" windowHeight="15760" activeTab="7" xr2:uid="{A4960FFC-418B-7F40-B564-986C59A2D53B}"/>
  </bookViews>
  <sheets>
    <sheet name="Clients" sheetId="1" r:id="rId1"/>
    <sheet name="Adresses" sheetId="2" r:id="rId2"/>
    <sheet name="Produits" sheetId="3" r:id="rId3"/>
    <sheet name="Images" sheetId="4" r:id="rId4"/>
    <sheet name="Commandes" sheetId="5" r:id="rId5"/>
    <sheet name="Details_commandes" sheetId="6" r:id="rId6"/>
    <sheet name="Sessions" sheetId="7" r:id="rId7"/>
    <sheet name="Produits_panier" sheetId="8" r:id="rId8"/>
    <sheet name="Stock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7" l="1"/>
  <c r="F3" i="6"/>
  <c r="F4" i="6"/>
  <c r="F2" i="6"/>
  <c r="D3" i="5"/>
  <c r="D2" i="5"/>
  <c r="E3" i="4"/>
  <c r="E4" i="4"/>
  <c r="E5" i="4"/>
  <c r="E6" i="4"/>
  <c r="E7" i="4"/>
  <c r="E2" i="4"/>
  <c r="E3" i="9"/>
  <c r="E4" i="9"/>
  <c r="E5" i="9"/>
  <c r="E6" i="9"/>
  <c r="E7" i="9"/>
  <c r="E8" i="9"/>
  <c r="E9" i="9"/>
  <c r="E10" i="9"/>
  <c r="E11" i="9"/>
  <c r="E12" i="9"/>
  <c r="E2" i="9"/>
  <c r="H2" i="8"/>
  <c r="I3" i="3"/>
  <c r="I2" i="3"/>
  <c r="H2" i="2"/>
  <c r="H3" i="2"/>
  <c r="I3" i="1"/>
  <c r="I2" i="1"/>
  <c r="C2" i="4"/>
  <c r="C3" i="4"/>
  <c r="C4" i="4"/>
  <c r="C5" i="4"/>
  <c r="C6" i="4"/>
  <c r="C7" i="4"/>
</calcChain>
</file>

<file path=xl/sharedStrings.xml><?xml version="1.0" encoding="utf-8"?>
<sst xmlns="http://schemas.openxmlformats.org/spreadsheetml/2006/main" count="108" uniqueCount="66">
  <si>
    <t>ID_Clients</t>
  </si>
  <si>
    <t>Nom</t>
  </si>
  <si>
    <t>Prenom</t>
  </si>
  <si>
    <t>Date_N</t>
  </si>
  <si>
    <t>Adresse</t>
  </si>
  <si>
    <t>Mail</t>
  </si>
  <si>
    <t>Tel</t>
  </si>
  <si>
    <t>ID_Adresse</t>
  </si>
  <si>
    <t>Numero</t>
  </si>
  <si>
    <t>Rue</t>
  </si>
  <si>
    <t>Ville</t>
  </si>
  <si>
    <t>CP</t>
  </si>
  <si>
    <t>Pays</t>
  </si>
  <si>
    <t>ID_produit</t>
  </si>
  <si>
    <t>Marque</t>
  </si>
  <si>
    <t>Decsrip</t>
  </si>
  <si>
    <t>Prix</t>
  </si>
  <si>
    <t>Matiere</t>
  </si>
  <si>
    <t>Couleur</t>
  </si>
  <si>
    <t>ID_Img</t>
  </si>
  <si>
    <t>Produit</t>
  </si>
  <si>
    <t>Adresse_img</t>
  </si>
  <si>
    <t>ID_Commande</t>
  </si>
  <si>
    <t>ID_Client</t>
  </si>
  <si>
    <t>ID_article</t>
  </si>
  <si>
    <t>Taille</t>
  </si>
  <si>
    <t>Quantité</t>
  </si>
  <si>
    <t>ID_Session</t>
  </si>
  <si>
    <t>ID_Panier</t>
  </si>
  <si>
    <t>ID_Produit</t>
  </si>
  <si>
    <t>Disponible</t>
  </si>
  <si>
    <t>C00000001</t>
  </si>
  <si>
    <t>Romain</t>
  </si>
  <si>
    <t>DUPONT</t>
  </si>
  <si>
    <t>A00000001</t>
  </si>
  <si>
    <t>r.dupont@gmail.com</t>
  </si>
  <si>
    <t>06 01 02 03 04</t>
  </si>
  <si>
    <t>C00000002</t>
  </si>
  <si>
    <t>DUJARDIN</t>
  </si>
  <si>
    <t>Tony</t>
  </si>
  <si>
    <t>A00000002</t>
  </si>
  <si>
    <t>t.dujardin@outlook.fr</t>
  </si>
  <si>
    <t>06 12 34 56 78</t>
  </si>
  <si>
    <t>Rue du parc</t>
  </si>
  <si>
    <t>France</t>
  </si>
  <si>
    <t>Avenue des Champs-Élysées</t>
  </si>
  <si>
    <t>Paris</t>
  </si>
  <si>
    <t>P0011</t>
  </si>
  <si>
    <t>Air Force 1 Low '07 Triple White</t>
  </si>
  <si>
    <t>NIKE</t>
  </si>
  <si>
    <t>Cuir</t>
  </si>
  <si>
    <t>Blanc</t>
  </si>
  <si>
    <t>P0012</t>
  </si>
  <si>
    <t>Air Force 1 Low '07 Triple Black</t>
  </si>
  <si>
    <t>Noir</t>
  </si>
  <si>
    <t>img01_011</t>
  </si>
  <si>
    <t>img01_012</t>
  </si>
  <si>
    <t>img01_013</t>
  </si>
  <si>
    <t>img02_011</t>
  </si>
  <si>
    <t>img02_012</t>
  </si>
  <si>
    <t>img02_013</t>
  </si>
  <si>
    <t>CM0000001</t>
  </si>
  <si>
    <t>CM0000002</t>
  </si>
  <si>
    <t>Boulogne-Billancourt</t>
  </si>
  <si>
    <t>S00000001</t>
  </si>
  <si>
    <t>P00000001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</si>
</sst>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#,##0\ &quot;€&quot;_);[Red]\(#,##0\ &quot;€&quot;\)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>
      <alignment horizontal="center"/>
    </xf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1">
      <alignment horizontal="center"/>
    </xf>
    <xf numFmtId="14" fontId="0" fillId="0" borderId="0" xfId="0" applyNumberFormat="1" applyAlignment="1">
      <alignment horizontal="center"/>
    </xf>
    <xf numFmtId="0" fontId="2" fillId="0" borderId="0" xfId="2" applyAlignment="1">
      <alignment horizontal="center"/>
    </xf>
    <xf numFmtId="6" fontId="0" fillId="0" borderId="0" xfId="0" applyNumberForma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" fillId="2" borderId="0" xfId="1" applyAlignment="1">
      <alignment horizontal="center"/>
    </xf>
  </cellXfs>
  <cellStyles count="3">
    <cellStyle name="Lien hypertexte" xfId="2" builtinId="8"/>
    <cellStyle name="Normal" xfId="0" builtinId="0"/>
    <cellStyle name="Style 1" xfId="1" xr:uid="{758F8F82-44B4-EE45-AF26-24AC385472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t.dujardin@outlook.fr" TargetMode="External"/><Relationship Id="rId1" Type="http://schemas.openxmlformats.org/officeDocument/2006/relationships/hyperlink" Target="mailto:r.dupon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67901-C2F3-0044-93A0-CB7CD681E0FC}">
  <dimension ref="A1:I3"/>
  <sheetViews>
    <sheetView topLeftCell="D1" zoomScale="119" zoomScaleNormal="200" workbookViewId="0">
      <selection activeCell="I2" sqref="I2"/>
    </sheetView>
  </sheetViews>
  <sheetFormatPr baseColWidth="10" defaultRowHeight="16" x14ac:dyDescent="0.2"/>
  <cols>
    <col min="1" max="3" width="15.83203125" style="1" customWidth="1"/>
    <col min="4" max="4" width="15.83203125" style="4" customWidth="1"/>
    <col min="5" max="5" width="15.83203125" style="1" customWidth="1"/>
    <col min="6" max="6" width="23.83203125" style="1" customWidth="1"/>
    <col min="7" max="7" width="15.83203125" style="1" customWidth="1"/>
    <col min="9" max="9" width="101.5" bestFit="1" customWidth="1"/>
  </cols>
  <sheetData>
    <row r="1" spans="1:9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9" x14ac:dyDescent="0.2">
      <c r="A2" s="1" t="s">
        <v>31</v>
      </c>
      <c r="B2" s="1" t="s">
        <v>33</v>
      </c>
      <c r="C2" s="1" t="s">
        <v>32</v>
      </c>
      <c r="D2" s="4">
        <v>37030</v>
      </c>
      <c r="E2" s="1" t="s">
        <v>34</v>
      </c>
      <c r="F2" s="5" t="s">
        <v>35</v>
      </c>
      <c r="G2" s="1" t="s">
        <v>36</v>
      </c>
      <c r="I2" t="str">
        <f>_xlfn.CONCAT("INSERT INTO Clients VALUES (",A2,", ",B2,", ",C2,", ",D2,", ",E2,", ",F2,", ",G2,");",)</f>
        <v>INSERT INTO Clients VALUES (C00000001, DUPONT, Romain, 37030, A00000001, r.dupont@gmail.com, 06 01 02 03 04);</v>
      </c>
    </row>
    <row r="3" spans="1:9" x14ac:dyDescent="0.2">
      <c r="A3" s="1" t="s">
        <v>37</v>
      </c>
      <c r="B3" s="1" t="s">
        <v>38</v>
      </c>
      <c r="C3" s="1" t="s">
        <v>39</v>
      </c>
      <c r="D3" s="4">
        <v>34413</v>
      </c>
      <c r="E3" s="1" t="s">
        <v>40</v>
      </c>
      <c r="F3" s="5" t="s">
        <v>41</v>
      </c>
      <c r="G3" s="1" t="s">
        <v>42</v>
      </c>
      <c r="I3" t="str">
        <f>_xlfn.CONCAT("INSERT INTO Clients VALUES (",A3,", ",B3,", ",C3,", ",D3,", ",E3,", ",F3,", ",G3,");",)</f>
        <v>INSERT INTO Clients VALUES (C00000002, DUJARDIN, Tony, 34413, A00000002, t.dujardin@outlook.fr, 06 12 34 56 78);</v>
      </c>
    </row>
  </sheetData>
  <hyperlinks>
    <hyperlink ref="F2" r:id="rId1" xr:uid="{51706FAD-9643-0F49-BBD6-DA0D50856089}"/>
    <hyperlink ref="F3" r:id="rId2" xr:uid="{68CE7BCD-7005-7B4D-BF4C-51BF04FE0E2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5D6C5-89F7-124F-8630-434DFF718A11}">
  <dimension ref="A1:H3"/>
  <sheetViews>
    <sheetView zoomScale="125" workbookViewId="0">
      <selection activeCell="H2" sqref="H2"/>
    </sheetView>
  </sheetViews>
  <sheetFormatPr baseColWidth="10" defaultRowHeight="16" x14ac:dyDescent="0.2"/>
  <cols>
    <col min="1" max="2" width="10.83203125" style="1"/>
    <col min="3" max="3" width="24.33203125" style="1" bestFit="1" customWidth="1"/>
    <col min="4" max="4" width="18.5" style="1" bestFit="1" customWidth="1"/>
    <col min="5" max="6" width="10.83203125" style="1"/>
    <col min="8" max="8" width="84.83203125" bestFit="1" customWidth="1"/>
  </cols>
  <sheetData>
    <row r="1" spans="1:8" x14ac:dyDescent="0.2">
      <c r="A1" s="3" t="s">
        <v>7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</row>
    <row r="2" spans="1:8" x14ac:dyDescent="0.2">
      <c r="A2" s="1" t="s">
        <v>34</v>
      </c>
      <c r="B2" s="1">
        <v>21</v>
      </c>
      <c r="C2" s="1" t="s">
        <v>43</v>
      </c>
      <c r="D2" s="1" t="s">
        <v>63</v>
      </c>
      <c r="E2" s="1">
        <v>92012</v>
      </c>
      <c r="F2" s="1" t="s">
        <v>44</v>
      </c>
      <c r="H2" t="str">
        <f>_xlfn.CONCAT("INSERT INTO Adresses VALUES (",A2,", ",B2,", ",C2,", ",D2,", ",E2,", ",F2,");")</f>
        <v>INSERT INTO Adresses VALUES (A00000001, 21, Rue du parc, Boulogne-Billancourt, 92012, France);</v>
      </c>
    </row>
    <row r="3" spans="1:8" x14ac:dyDescent="0.2">
      <c r="A3" s="1" t="s">
        <v>40</v>
      </c>
      <c r="B3" s="1">
        <v>12</v>
      </c>
      <c r="C3" s="1" t="s">
        <v>45</v>
      </c>
      <c r="D3" s="1" t="s">
        <v>46</v>
      </c>
      <c r="E3" s="1">
        <v>75008</v>
      </c>
      <c r="F3" s="1" t="s">
        <v>44</v>
      </c>
      <c r="H3" t="str">
        <f>_xlfn.CONCAT("INSERT INTO Adresses VALUES (",A3,", ",B3,", ",C3,", ",D3,", ",E3,", ",F3,");")</f>
        <v>INSERT INTO Adresses VALUES (A00000002, 12, Avenue des Champs-Élysées, Paris, 75008, France);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D3389-1A2A-6C44-9C68-106C8EBABFB3}">
  <dimension ref="A1:I3"/>
  <sheetViews>
    <sheetView topLeftCell="B1" zoomScale="186" workbookViewId="0">
      <selection activeCell="A2" sqref="A2"/>
    </sheetView>
  </sheetViews>
  <sheetFormatPr baseColWidth="10" defaultRowHeight="16" x14ac:dyDescent="0.2"/>
  <cols>
    <col min="1" max="1" width="10.83203125" style="1"/>
    <col min="2" max="2" width="28" style="1" bestFit="1" customWidth="1"/>
    <col min="3" max="7" width="10.83203125" style="1"/>
    <col min="9" max="9" width="82.33203125" bestFit="1" customWidth="1"/>
  </cols>
  <sheetData>
    <row r="1" spans="1:9" x14ac:dyDescent="0.2">
      <c r="A1" s="3" t="s">
        <v>13</v>
      </c>
      <c r="B1" s="3" t="s">
        <v>1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</row>
    <row r="2" spans="1:9" x14ac:dyDescent="0.2">
      <c r="A2" s="1" t="s">
        <v>47</v>
      </c>
      <c r="B2" s="1" t="s">
        <v>48</v>
      </c>
      <c r="C2" s="1" t="s">
        <v>49</v>
      </c>
      <c r="E2" s="6">
        <v>110</v>
      </c>
      <c r="F2" s="1" t="s">
        <v>50</v>
      </c>
      <c r="G2" s="1" t="s">
        <v>51</v>
      </c>
      <c r="I2" t="str">
        <f>_xlfn.CONCAT("INSERT INTO Produits VALUES (",A2,", ",B2,", ",C2,", ",D2,", ",E2,", ",F2,", ",G2,");")</f>
        <v>INSERT INTO Produits VALUES (P0011, Air Force 1 Low '07 Triple White, NIKE, , 110, Cuir, Blanc);</v>
      </c>
    </row>
    <row r="3" spans="1:9" x14ac:dyDescent="0.2">
      <c r="A3" s="1" t="s">
        <v>52</v>
      </c>
      <c r="B3" s="1" t="s">
        <v>53</v>
      </c>
      <c r="C3" s="1" t="s">
        <v>49</v>
      </c>
      <c r="E3" s="6">
        <v>110</v>
      </c>
      <c r="F3" s="1" t="s">
        <v>50</v>
      </c>
      <c r="G3" s="1" t="s">
        <v>54</v>
      </c>
      <c r="I3" t="str">
        <f>_xlfn.CONCAT("INSERT INTO Produits VALUES (",A3,", ",B3,", ",C3,", ",D3,", ",E3,", ",F3,", ",G3,");")</f>
        <v>INSERT INTO Produits VALUES (P0012, Air Force 1 Low '07 Triple Black, NIKE, , 110, Cuir, Noir);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27B05-FBDC-6E41-89F2-819140FB8E09}">
  <dimension ref="A1:E7"/>
  <sheetViews>
    <sheetView zoomScale="166" workbookViewId="0">
      <selection activeCell="E9" sqref="E9"/>
    </sheetView>
  </sheetViews>
  <sheetFormatPr baseColWidth="10" defaultRowHeight="16" x14ac:dyDescent="0.2"/>
  <cols>
    <col min="3" max="3" width="30.33203125" customWidth="1"/>
    <col min="5" max="5" width="71.33203125" bestFit="1" customWidth="1"/>
  </cols>
  <sheetData>
    <row r="1" spans="1:5" x14ac:dyDescent="0.2">
      <c r="A1" s="3" t="s">
        <v>19</v>
      </c>
      <c r="B1" s="3" t="s">
        <v>20</v>
      </c>
      <c r="C1" s="3" t="s">
        <v>21</v>
      </c>
    </row>
    <row r="2" spans="1:5" x14ac:dyDescent="0.2">
      <c r="A2" t="s">
        <v>55</v>
      </c>
      <c r="B2" s="1" t="s">
        <v>47</v>
      </c>
      <c r="C2" t="str">
        <f t="shared" ref="C2:C7" si="0">_xlfn.CONCAT("/IMG/SHOES/",A2,".png")</f>
        <v>/IMG/SHOES/img01_011.png</v>
      </c>
      <c r="E2" t="str">
        <f>_xlfn.CONCAT("INSERT INTO Images VALUES (",A2,", ",B2,", ",C2,");")</f>
        <v>INSERT INTO Images VALUES (img01_011, P0011, /IMG/SHOES/img01_011.png);</v>
      </c>
    </row>
    <row r="3" spans="1:5" x14ac:dyDescent="0.2">
      <c r="A3" t="s">
        <v>56</v>
      </c>
      <c r="B3" s="1" t="s">
        <v>47</v>
      </c>
      <c r="C3" t="str">
        <f t="shared" si="0"/>
        <v>/IMG/SHOES/img01_012.png</v>
      </c>
      <c r="E3" t="str">
        <f t="shared" ref="E3:E7" si="1">_xlfn.CONCAT("INSERT INTO Images VALUES (",A3,", ",B3,", ",C3,");")</f>
        <v>INSERT INTO Images VALUES (img01_012, P0011, /IMG/SHOES/img01_012.png);</v>
      </c>
    </row>
    <row r="4" spans="1:5" x14ac:dyDescent="0.2">
      <c r="A4" t="s">
        <v>57</v>
      </c>
      <c r="B4" s="1" t="s">
        <v>47</v>
      </c>
      <c r="C4" t="str">
        <f t="shared" si="0"/>
        <v>/IMG/SHOES/img01_013.png</v>
      </c>
      <c r="E4" t="str">
        <f t="shared" si="1"/>
        <v>INSERT INTO Images VALUES (img01_013, P0011, /IMG/SHOES/img01_013.png);</v>
      </c>
    </row>
    <row r="5" spans="1:5" x14ac:dyDescent="0.2">
      <c r="A5" s="7" t="s">
        <v>58</v>
      </c>
      <c r="B5" s="1" t="s">
        <v>52</v>
      </c>
      <c r="C5" t="str">
        <f t="shared" si="0"/>
        <v>/IMG/SHOES/img02_011.png</v>
      </c>
      <c r="E5" t="str">
        <f t="shared" si="1"/>
        <v>INSERT INTO Images VALUES (img02_011, P0012, /IMG/SHOES/img02_011.png);</v>
      </c>
    </row>
    <row r="6" spans="1:5" x14ac:dyDescent="0.2">
      <c r="A6" s="7" t="s">
        <v>59</v>
      </c>
      <c r="B6" s="1" t="s">
        <v>52</v>
      </c>
      <c r="C6" t="str">
        <f t="shared" si="0"/>
        <v>/IMG/SHOES/img02_012.png</v>
      </c>
      <c r="E6" t="str">
        <f t="shared" si="1"/>
        <v>INSERT INTO Images VALUES (img02_012, P0012, /IMG/SHOES/img02_012.png);</v>
      </c>
    </row>
    <row r="7" spans="1:5" x14ac:dyDescent="0.2">
      <c r="A7" s="7" t="s">
        <v>60</v>
      </c>
      <c r="B7" s="1" t="s">
        <v>52</v>
      </c>
      <c r="C7" t="str">
        <f t="shared" si="0"/>
        <v>/IMG/SHOES/img02_013.png</v>
      </c>
      <c r="E7" t="str">
        <f t="shared" si="1"/>
        <v>INSERT INTO Images VALUES (img02_013, P0012, /IMG/SHOES/img02_013.png);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0DC4B-B746-214D-A80F-C994D344C18D}">
  <dimension ref="A1:D3"/>
  <sheetViews>
    <sheetView zoomScale="231" workbookViewId="0">
      <selection activeCell="D8" sqref="D8"/>
    </sheetView>
  </sheetViews>
  <sheetFormatPr baseColWidth="10" defaultRowHeight="16" x14ac:dyDescent="0.2"/>
  <cols>
    <col min="1" max="1" width="13.1640625" style="1" bestFit="1" customWidth="1"/>
    <col min="2" max="2" width="10.83203125" style="1"/>
    <col min="4" max="4" width="53.33203125" bestFit="1" customWidth="1"/>
  </cols>
  <sheetData>
    <row r="1" spans="1:4" x14ac:dyDescent="0.2">
      <c r="A1" s="3" t="s">
        <v>22</v>
      </c>
      <c r="B1" s="3" t="s">
        <v>23</v>
      </c>
    </row>
    <row r="2" spans="1:4" x14ac:dyDescent="0.2">
      <c r="A2" s="1" t="s">
        <v>61</v>
      </c>
      <c r="B2" s="1" t="s">
        <v>37</v>
      </c>
      <c r="D2" t="str">
        <f>_xlfn.CONCAT("INSERT INTO Commandes VALUES (",A2,", ",B2,");")</f>
        <v>INSERT INTO Commandes VALUES (CM0000001, C00000002);</v>
      </c>
    </row>
    <row r="3" spans="1:4" x14ac:dyDescent="0.2">
      <c r="A3" s="1" t="s">
        <v>62</v>
      </c>
      <c r="B3" s="1" t="s">
        <v>31</v>
      </c>
      <c r="D3" t="str">
        <f>_xlfn.CONCAT("INSERT INTO Commandes VALUES (",A3,", ",B3,");")</f>
        <v>INSERT INTO Commandes VALUES (CM0000002, C00000001);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55278-A22F-8447-8FC9-A7DC67C9166F}">
  <dimension ref="A1:F4"/>
  <sheetViews>
    <sheetView zoomScale="187" workbookViewId="0">
      <selection activeCell="F6" sqref="F6"/>
    </sheetView>
  </sheetViews>
  <sheetFormatPr baseColWidth="10" defaultRowHeight="16" x14ac:dyDescent="0.2"/>
  <cols>
    <col min="1" max="1" width="13.1640625" style="1" bestFit="1" customWidth="1"/>
    <col min="2" max="4" width="10.83203125" style="1"/>
    <col min="6" max="6" width="61" bestFit="1" customWidth="1"/>
  </cols>
  <sheetData>
    <row r="1" spans="1:6" x14ac:dyDescent="0.2">
      <c r="A1" s="3" t="s">
        <v>22</v>
      </c>
      <c r="B1" s="3" t="s">
        <v>24</v>
      </c>
      <c r="C1" s="3" t="s">
        <v>25</v>
      </c>
      <c r="D1" s="3" t="s">
        <v>26</v>
      </c>
    </row>
    <row r="2" spans="1:6" x14ac:dyDescent="0.2">
      <c r="A2" s="1" t="s">
        <v>61</v>
      </c>
      <c r="B2" s="1" t="s">
        <v>47</v>
      </c>
      <c r="C2" s="1">
        <v>38</v>
      </c>
      <c r="D2" s="1">
        <v>1</v>
      </c>
      <c r="F2" t="str">
        <f>_xlfn.CONCAT("INSERT INTO Details_commandes VALUES (",A2,", ",B2,", ",C2,", ",D2,");")</f>
        <v>INSERT INTO Details_commandes VALUES (CM0000001, P0011, 38, 1);</v>
      </c>
    </row>
    <row r="3" spans="1:6" x14ac:dyDescent="0.2">
      <c r="A3" s="1" t="s">
        <v>61</v>
      </c>
      <c r="B3" s="1" t="s">
        <v>47</v>
      </c>
      <c r="C3" s="1">
        <v>42</v>
      </c>
      <c r="D3" s="1">
        <v>2</v>
      </c>
      <c r="F3" t="str">
        <f t="shared" ref="F3:F4" si="0">_xlfn.CONCAT("INSERT INTO Details_commandes VALUES (",A3,", ",B3,", ",C3,", ",D3,");")</f>
        <v>INSERT INTO Details_commandes VALUES (CM0000001, P0011, 42, 2);</v>
      </c>
    </row>
    <row r="4" spans="1:6" x14ac:dyDescent="0.2">
      <c r="A4" s="1" t="s">
        <v>62</v>
      </c>
      <c r="B4" s="1" t="s">
        <v>52</v>
      </c>
      <c r="C4" s="1">
        <v>43</v>
      </c>
      <c r="D4" s="1">
        <v>1</v>
      </c>
      <c r="F4" t="str">
        <f t="shared" si="0"/>
        <v>INSERT INTO Details_commandes VALUES (CM0000002, P0012, 43, 1);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5BD91-D458-324C-85DA-6BC6838A3B58}">
  <dimension ref="A1:D2"/>
  <sheetViews>
    <sheetView zoomScale="180" workbookViewId="0">
      <selection activeCell="D5" sqref="D5"/>
    </sheetView>
  </sheetViews>
  <sheetFormatPr baseColWidth="10" defaultRowHeight="16" x14ac:dyDescent="0.2"/>
  <cols>
    <col min="1" max="2" width="10.83203125" style="1"/>
    <col min="4" max="4" width="49.33203125" bestFit="1" customWidth="1"/>
  </cols>
  <sheetData>
    <row r="1" spans="1:4" x14ac:dyDescent="0.2">
      <c r="A1" s="9" t="s">
        <v>27</v>
      </c>
      <c r="B1" s="9" t="s">
        <v>23</v>
      </c>
    </row>
    <row r="2" spans="1:4" x14ac:dyDescent="0.2">
      <c r="A2" s="1" t="s">
        <v>64</v>
      </c>
      <c r="B2" s="1" t="s">
        <v>31</v>
      </c>
      <c r="D2" t="str">
        <f>_xlfn.CONCAT("INSERT INTO Sessions VALUES (",A2,", ",B2,");")</f>
        <v>INSERT INTO Sessions VALUES (S00000001, C00000001);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D8666-B316-1B41-B888-0EB2C9C5A19F}">
  <dimension ref="A1:H2"/>
  <sheetViews>
    <sheetView tabSelected="1" zoomScale="133" workbookViewId="0">
      <selection activeCell="E18" sqref="E18"/>
    </sheetView>
  </sheetViews>
  <sheetFormatPr baseColWidth="10" defaultRowHeight="16" x14ac:dyDescent="0.2"/>
  <cols>
    <col min="8" max="8" width="68.33203125" bestFit="1" customWidth="1"/>
  </cols>
  <sheetData>
    <row r="1" spans="1:8" x14ac:dyDescent="0.2">
      <c r="A1" s="3" t="s">
        <v>28</v>
      </c>
      <c r="B1" s="3" t="s">
        <v>27</v>
      </c>
      <c r="C1" s="3" t="s">
        <v>29</v>
      </c>
      <c r="D1" s="3" t="s">
        <v>25</v>
      </c>
      <c r="E1" s="3" t="s">
        <v>26</v>
      </c>
      <c r="F1" s="3" t="s">
        <v>30</v>
      </c>
    </row>
    <row r="2" spans="1:8" x14ac:dyDescent="0.2">
      <c r="A2" t="s">
        <v>65</v>
      </c>
      <c r="B2" t="s">
        <v>64</v>
      </c>
      <c r="C2" s="1" t="s">
        <v>47</v>
      </c>
      <c r="D2">
        <v>42</v>
      </c>
      <c r="E2">
        <v>2</v>
      </c>
      <c r="F2">
        <v>1</v>
      </c>
      <c r="H2" t="str">
        <f>_xlfn.CONCAT("INSERT INTO Produits_panier VALUES (",A2,", ",B2,", ",C2,", ",D2,", ",E2,", ",F2,");")</f>
        <v>INSERT INTO Produits_panier VALUES (P00000001, S00000001, P0011, 42, 2, 1);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68883-3186-D243-B443-590D1AE355F4}">
  <dimension ref="A1:E12"/>
  <sheetViews>
    <sheetView zoomScale="206" workbookViewId="0">
      <selection activeCell="F9" sqref="F9"/>
    </sheetView>
  </sheetViews>
  <sheetFormatPr baseColWidth="10" defaultRowHeight="16" x14ac:dyDescent="0.2"/>
  <cols>
    <col min="1" max="3" width="10.83203125" style="1"/>
    <col min="5" max="5" width="36.6640625" bestFit="1" customWidth="1"/>
  </cols>
  <sheetData>
    <row r="1" spans="1:5" x14ac:dyDescent="0.2">
      <c r="A1" s="3" t="s">
        <v>29</v>
      </c>
      <c r="B1" s="3" t="s">
        <v>25</v>
      </c>
      <c r="C1" s="3" t="s">
        <v>26</v>
      </c>
    </row>
    <row r="2" spans="1:5" x14ac:dyDescent="0.2">
      <c r="A2" s="1" t="s">
        <v>47</v>
      </c>
      <c r="B2" s="1">
        <v>38</v>
      </c>
      <c r="C2" s="1">
        <v>8</v>
      </c>
      <c r="E2" t="str">
        <f>_xlfn.CONCAT("INSERT INTO Stock VALUES (",A2,", ",B2,", ",C2,");")</f>
        <v>INSERT INTO Stock VALUES (P0011, 38, 8);</v>
      </c>
    </row>
    <row r="3" spans="1:5" x14ac:dyDescent="0.2">
      <c r="A3" s="1" t="s">
        <v>47</v>
      </c>
      <c r="B3" s="1">
        <v>39</v>
      </c>
      <c r="C3" s="1">
        <v>3</v>
      </c>
      <c r="E3" t="str">
        <f t="shared" ref="E3:E12" si="0">_xlfn.CONCAT("INSERT INTO Stock VALUES (",A3,", ",B3,", ",C3,");")</f>
        <v>INSERT INTO Stock VALUES (P0011, 39, 3);</v>
      </c>
    </row>
    <row r="4" spans="1:5" x14ac:dyDescent="0.2">
      <c r="A4" s="1" t="s">
        <v>47</v>
      </c>
      <c r="B4" s="1">
        <v>40</v>
      </c>
      <c r="C4" s="1">
        <v>4</v>
      </c>
      <c r="E4" t="str">
        <f t="shared" si="0"/>
        <v>INSERT INTO Stock VALUES (P0011, 40, 4);</v>
      </c>
    </row>
    <row r="5" spans="1:5" x14ac:dyDescent="0.2">
      <c r="A5" s="1" t="s">
        <v>47</v>
      </c>
      <c r="B5" s="1">
        <v>41</v>
      </c>
      <c r="C5" s="1">
        <v>8</v>
      </c>
      <c r="E5" t="str">
        <f t="shared" si="0"/>
        <v>INSERT INTO Stock VALUES (P0011, 41, 8);</v>
      </c>
    </row>
    <row r="6" spans="1:5" x14ac:dyDescent="0.2">
      <c r="A6" s="1" t="s">
        <v>47</v>
      </c>
      <c r="B6" s="1">
        <v>42</v>
      </c>
      <c r="C6" s="1">
        <v>20</v>
      </c>
      <c r="E6" t="str">
        <f t="shared" si="0"/>
        <v>INSERT INTO Stock VALUES (P0011, 42, 20);</v>
      </c>
    </row>
    <row r="7" spans="1:5" x14ac:dyDescent="0.2">
      <c r="A7" s="1" t="s">
        <v>47</v>
      </c>
      <c r="B7" s="1">
        <v>43</v>
      </c>
      <c r="C7" s="1">
        <v>23</v>
      </c>
      <c r="E7" t="str">
        <f t="shared" si="0"/>
        <v>INSERT INTO Stock VALUES (P0011, 43, 23);</v>
      </c>
    </row>
    <row r="8" spans="1:5" x14ac:dyDescent="0.2">
      <c r="A8" s="8" t="s">
        <v>52</v>
      </c>
      <c r="B8" s="1">
        <v>39</v>
      </c>
      <c r="C8" s="1">
        <v>3</v>
      </c>
      <c r="E8" t="str">
        <f t="shared" si="0"/>
        <v>INSERT INTO Stock VALUES (P0012, 39, 3);</v>
      </c>
    </row>
    <row r="9" spans="1:5" x14ac:dyDescent="0.2">
      <c r="A9" s="8" t="s">
        <v>52</v>
      </c>
      <c r="B9" s="1">
        <v>40</v>
      </c>
      <c r="C9" s="1">
        <v>0</v>
      </c>
      <c r="E9" t="str">
        <f t="shared" si="0"/>
        <v>INSERT INTO Stock VALUES (P0012, 40, 0);</v>
      </c>
    </row>
    <row r="10" spans="1:5" x14ac:dyDescent="0.2">
      <c r="A10" s="8" t="s">
        <v>52</v>
      </c>
      <c r="B10" s="1">
        <v>41</v>
      </c>
      <c r="C10" s="1">
        <v>1</v>
      </c>
      <c r="E10" t="str">
        <f t="shared" si="0"/>
        <v>INSERT INTO Stock VALUES (P0012, 41, 1);</v>
      </c>
    </row>
    <row r="11" spans="1:5" x14ac:dyDescent="0.2">
      <c r="A11" s="8" t="s">
        <v>52</v>
      </c>
      <c r="B11" s="1">
        <v>42</v>
      </c>
      <c r="C11" s="1">
        <v>2</v>
      </c>
      <c r="E11" t="str">
        <f t="shared" si="0"/>
        <v>INSERT INTO Stock VALUES (P0012, 42, 2);</v>
      </c>
    </row>
    <row r="12" spans="1:5" x14ac:dyDescent="0.2">
      <c r="A12" s="8" t="s">
        <v>52</v>
      </c>
      <c r="B12" s="1">
        <v>43</v>
      </c>
      <c r="C12" s="1">
        <v>1</v>
      </c>
      <c r="E12" t="str">
        <f t="shared" si="0"/>
        <v>INSERT INTO Stock VALUES (P0012, 43, 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Clients</vt:lpstr>
      <vt:lpstr>Adresses</vt:lpstr>
      <vt:lpstr>Produits</vt:lpstr>
      <vt:lpstr>Images</vt:lpstr>
      <vt:lpstr>Commandes</vt:lpstr>
      <vt:lpstr>Details_commandes</vt:lpstr>
      <vt:lpstr>Sessions</vt:lpstr>
      <vt:lpstr>Produits_panier</vt:lpstr>
      <vt:lpstr>Stock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2023-03-30T12:10:56Z</dcterms:created>
  <dcterms:modified xsi:type="dcterms:W3CDTF">2023-03-30T20:43:55Z</dcterms:modified>
</cp:coreProperties>
</file>