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UFTRAEGE\_Auftraege_abgeschlossen\UFO-Phorwärts\Data-Work packages\Risikomodell\R-Skript\"/>
    </mc:Choice>
  </mc:AlternateContent>
  <xr:revisionPtr revIDLastSave="0" documentId="13_ncr:1_{F01AE050-4990-4315-88C9-5837BDAF38B3}" xr6:coauthVersionLast="36" xr6:coauthVersionMax="36" xr10:uidLastSave="{00000000-0000-0000-0000-000000000000}"/>
  <bookViews>
    <workbookView xWindow="600" yWindow="1040" windowWidth="9320" windowHeight="7880" firstSheet="1" activeTab="1" xr2:uid="{00000000-000D-0000-FFFF-FFFF00000000}"/>
  </bookViews>
  <sheets>
    <sheet name="Description" sheetId="4" r:id="rId1"/>
    <sheet name="Input" sheetId="3" r:id="rId2"/>
    <sheet name="Parameters" sheetId="1" r:id="rId3"/>
    <sheet name="Distributions" sheetId="2" r:id="rId4"/>
  </sheets>
  <calcPr calcId="191029"/>
</workbook>
</file>

<file path=xl/calcChain.xml><?xml version="1.0" encoding="utf-8"?>
<calcChain xmlns="http://schemas.openxmlformats.org/spreadsheetml/2006/main">
  <c r="E28" i="3" l="1"/>
</calcChain>
</file>

<file path=xl/sharedStrings.xml><?xml version="1.0" encoding="utf-8"?>
<sst xmlns="http://schemas.openxmlformats.org/spreadsheetml/2006/main" count="312" uniqueCount="140">
  <si>
    <t>Environmental Fact Sheet - Description</t>
  </si>
  <si>
    <t>Description</t>
  </si>
  <si>
    <t>Reference</t>
  </si>
  <si>
    <t>Variable_ID</t>
  </si>
  <si>
    <t>Variable_Name</t>
  </si>
  <si>
    <t>Unit</t>
  </si>
  <si>
    <t>see the sheets "Parameters" and "Distributions"</t>
  </si>
  <si>
    <t xml:space="preserve">The Input sheet is read by R. For details to the Parameter Values and the distribution option </t>
  </si>
  <si>
    <t>d</t>
  </si>
  <si>
    <t>-</t>
  </si>
  <si>
    <t>k</t>
  </si>
  <si>
    <t>L/kg</t>
  </si>
  <si>
    <t>Parameter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</si>
  <si>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</si>
  <si>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</si>
  <si>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</si>
  <si>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</si>
  <si>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</si>
  <si>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</si>
  <si>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</si>
  <si>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</si>
  <si>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</si>
  <si>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</si>
  <si>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c_0</t>
  </si>
  <si>
    <t>DT50</t>
  </si>
  <si>
    <t>K_oc</t>
  </si>
  <si>
    <t>BCF</t>
  </si>
  <si>
    <t>K_H</t>
  </si>
  <si>
    <t>Degradability</t>
  </si>
  <si>
    <t>D_air</t>
  </si>
  <si>
    <t>1/d</t>
  </si>
  <si>
    <t>mg/(m³d)</t>
  </si>
  <si>
    <t>Pa</t>
  </si>
  <si>
    <t>g/mol</t>
  </si>
  <si>
    <t>mg/L</t>
  </si>
  <si>
    <t>mg/kg</t>
  </si>
  <si>
    <t>Pa*m³/mol</t>
  </si>
  <si>
    <t>mg/(kg*d)</t>
  </si>
  <si>
    <t>PNEC_human</t>
  </si>
  <si>
    <t>PNEC_organisms</t>
  </si>
  <si>
    <t>PNEC_leachate</t>
  </si>
  <si>
    <t>infiltration rate</t>
  </si>
  <si>
    <t>Volatalisation rate</t>
  </si>
  <si>
    <t>bio-degredation rate</t>
  </si>
  <si>
    <t>plant accumulation rate</t>
  </si>
  <si>
    <t>total first order removal rate</t>
  </si>
  <si>
    <t>Annual average deposition flux</t>
  </si>
  <si>
    <t>vapour pressure</t>
  </si>
  <si>
    <t>molecular weight</t>
  </si>
  <si>
    <t>solubility</t>
  </si>
  <si>
    <t>half-life for  biodegredation in bulk soil</t>
  </si>
  <si>
    <t>partition coefficient organic carbon-water</t>
  </si>
  <si>
    <t>Bio concentration factor</t>
  </si>
  <si>
    <t>Partition tha accumulates in plants</t>
  </si>
  <si>
    <t>Henry constant</t>
  </si>
  <si>
    <t>Derived from TGD to estimate k_bio (1, 2 or 3)</t>
  </si>
  <si>
    <t>arial deposition flux</t>
  </si>
  <si>
    <t xml:space="preserve">concentration after fertilizer application </t>
  </si>
  <si>
    <t>[mg/kg DM soil]</t>
  </si>
  <si>
    <t>[µg/L]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</si>
  <si>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</si>
  <si>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</si>
  <si>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</si>
  <si>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</si>
  <si>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</si>
  <si>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</si>
  <si>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</si>
  <si>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</si>
  <si>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</si>
  <si>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</si>
  <si>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</si>
  <si>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</si>
  <si>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</si>
  <si>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</si>
  <si>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</si>
  <si>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</si>
  <si>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</si>
  <si>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</si>
  <si>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</si>
  <si>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</si>
  <si>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</si>
  <si>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</si>
  <si>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</si>
  <si>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</si>
  <si>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m³/m³</t>
  </si>
  <si>
    <t>c_fert_1</t>
  </si>
  <si>
    <t>c_fert_2</t>
  </si>
  <si>
    <t>c_fert_3</t>
  </si>
  <si>
    <t>c_fert_4</t>
  </si>
  <si>
    <t>c_fert_5</t>
  </si>
  <si>
    <r>
      <t>mg/kg 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</si>
  <si>
    <t>constant</t>
  </si>
  <si>
    <t>Concentration in dewatered Sewage sludge</t>
  </si>
  <si>
    <t>Concentration in struvite from dewatered sewage Sludge</t>
  </si>
  <si>
    <t>Concentration in struvite from seweage sludge water</t>
  </si>
  <si>
    <t>c_fert_6</t>
  </si>
  <si>
    <t>Concentration in sewage sludge ash</t>
  </si>
  <si>
    <t>c_pH</t>
  </si>
  <si>
    <t>c_oc</t>
  </si>
  <si>
    <t>pH - coefficient</t>
  </si>
  <si>
    <t>organic carbon coefficient</t>
  </si>
  <si>
    <t>log_K</t>
  </si>
  <si>
    <t>random</t>
  </si>
  <si>
    <t>normal</t>
  </si>
  <si>
    <t>logarithmic constant</t>
  </si>
  <si>
    <t>predicted no effect concentration for humen uptake = TDI</t>
  </si>
  <si>
    <t>[µg/d]</t>
  </si>
  <si>
    <t>c_c</t>
  </si>
  <si>
    <t>concentration coefficient</t>
  </si>
  <si>
    <t>Concentration in phosphate Rock</t>
  </si>
  <si>
    <t>c_fert_7</t>
  </si>
  <si>
    <t>c_fert_8</t>
  </si>
  <si>
    <t>c_fert_9</t>
  </si>
  <si>
    <t>Concentration in AshDec treated sewage sludge ash</t>
  </si>
  <si>
    <t>Concentration in mineral fertilizers</t>
  </si>
  <si>
    <t>Concentration in mineral fertilizers after decadmation</t>
  </si>
  <si>
    <t>Concentration in phosphorous acid based fertilizer</t>
  </si>
  <si>
    <t>log_BCF</t>
  </si>
  <si>
    <t>c_pH_BCF</t>
  </si>
  <si>
    <t>c_c_BCF</t>
  </si>
  <si>
    <t>c_oc_BCF</t>
  </si>
  <si>
    <t>c_fert_10</t>
  </si>
  <si>
    <t>for calculations with only Deposition (no fertilizer)</t>
  </si>
  <si>
    <t>uniform</t>
  </si>
  <si>
    <t>HM_1</t>
  </si>
  <si>
    <t>HM_2</t>
  </si>
  <si>
    <t>HM_shift</t>
  </si>
  <si>
    <t>HM_dist</t>
  </si>
  <si>
    <t>HM_random</t>
  </si>
  <si>
    <t>DOI: 10.1078/14384630222269440</t>
  </si>
  <si>
    <t>comment</t>
  </si>
  <si>
    <t>Upper limit in reference is 6 000 --&gt; rounded up to the first significantnumber</t>
  </si>
  <si>
    <t>Upper limit in reference is 200 --&gt; rounded up to the first significantnumber</t>
  </si>
  <si>
    <t>Phorwärts-Verteilung für Zink</t>
  </si>
  <si>
    <t>doi.org/10.1078/1438-4639-00114</t>
  </si>
  <si>
    <t>Upper limit for Nickel &gt; 1000 -&gt; but practically not noticable on the european map</t>
  </si>
  <si>
    <t>Ausnahem Quecksilber und Eisen</t>
  </si>
  <si>
    <t xml:space="preserve">UBA: mpacts of Heavy Metal 
Emission on Air Quality 
and Ecosystems across 
Germany </t>
  </si>
  <si>
    <t>Wet &gt;&gt; Dry, ca 90 000 µg/m²/year for Zn -&gt; 100 000 max</t>
  </si>
  <si>
    <t>mg/(m²d)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</si>
</sst>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5" applyNumberFormat="0" applyAlignment="0" applyProtection="0"/>
    <xf numFmtId="0" fontId="11" fillId="12" borderId="6" applyNumberFormat="0" applyAlignment="0" applyProtection="0"/>
    <xf numFmtId="0" fontId="12" fillId="12" borderId="5" applyNumberFormat="0" applyAlignment="0" applyProtection="0"/>
    <xf numFmtId="0" fontId="13" fillId="0" borderId="7" applyNumberFormat="0" applyFill="0" applyAlignment="0" applyProtection="0"/>
    <xf numFmtId="0" fontId="14" fillId="13" borderId="8" applyNumberFormat="0" applyAlignment="0" applyProtection="0"/>
    <xf numFmtId="0" fontId="15" fillId="0" borderId="0" applyNumberFormat="0" applyFill="0" applyBorder="0" applyAlignment="0" applyProtection="0"/>
    <xf numFmtId="0" fontId="2" fillId="14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8" fillId="38" borderId="0" applyNumberFormat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39" borderId="1" xfId="0" applyFill="1" applyBorder="1"/>
    <xf numFmtId="0" fontId="0" fillId="39" borderId="0" xfId="0" applyFill="1"/>
    <xf numFmtId="0" fontId="0" fillId="7" borderId="1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7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7" borderId="14" xfId="0" applyFill="1" applyBorder="1"/>
    <xf numFmtId="0" fontId="0" fillId="6" borderId="0" xfId="0" applyFill="1"/>
    <xf numFmtId="11" fontId="0" fillId="2" borderId="15" xfId="0" applyNumberFormat="1" applyFill="1" applyBorder="1"/>
    <xf numFmtId="0" fontId="0" fillId="7" borderId="14" xfId="0" applyNumberFormat="1" applyFill="1" applyBorder="1"/>
    <xf numFmtId="0" fontId="0" fillId="7" borderId="1" xfId="0" applyNumberFormat="1" applyFill="1" applyBorder="1"/>
    <xf numFmtId="0" fontId="0" fillId="4" borderId="0" xfId="0" applyFill="1" applyBorder="1"/>
    <xf numFmtId="0" fontId="0" fillId="5" borderId="0" xfId="0" applyFill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C15" sqref="C15"/>
    </sheetView>
  </sheetViews>
  <sheetFormatPr baseColWidth="10" defaultRowHeight="14.5" x14ac:dyDescent="0.35"/>
  <sheetData>
    <row r="1" spans="1:1" x14ac:dyDescent="0.35">
      <c r="A1" t="s">
        <v>7</v>
      </c>
    </row>
    <row r="2" spans="1:1" x14ac:dyDescent="0.35">
      <c r="A2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abSelected="1" zoomScale="115" zoomScaleNormal="115" workbookViewId="0">
      <pane xSplit="3" ySplit="1" topLeftCell="D14" activePane="bottomRight" state="frozen"/>
      <selection pane="topRight" activeCell="C1" sqref="C1"/>
      <selection pane="bottomLeft" activeCell="A2" sqref="A2"/>
      <selection pane="bottomRight" activeCell="C34" sqref="C34"/>
    </sheetView>
  </sheetViews>
  <sheetFormatPr baseColWidth="10" defaultRowHeight="14.5" x14ac:dyDescent="0.35"/>
  <cols>
    <col min="1" max="1" width="17.1796875" bestFit="1" customWidth="1"/>
    <col min="2" max="2" width="53" bestFit="1" customWidth="1"/>
    <col min="3" max="3" width="16.54296875" bestFit="1" customWidth="1"/>
    <col min="4" max="5" width="11.26953125" bestFit="1" customWidth="1"/>
    <col min="7" max="7" width="11.26953125" bestFit="1" customWidth="1"/>
    <col min="8" max="8" width="12.1796875" bestFit="1" customWidth="1"/>
    <col min="9" max="9" width="31.36328125" bestFit="1" customWidth="1"/>
  </cols>
  <sheetData>
    <row r="1" spans="1:10" x14ac:dyDescent="0.35">
      <c r="A1" s="13" t="s">
        <v>12</v>
      </c>
      <c r="B1" s="14" t="s">
        <v>1</v>
      </c>
      <c r="C1" s="15" t="s">
        <v>5</v>
      </c>
      <c r="D1" s="13" t="s">
        <v>124</v>
      </c>
      <c r="E1" s="14" t="s">
        <v>125</v>
      </c>
      <c r="F1" s="14" t="s">
        <v>126</v>
      </c>
      <c r="G1" s="14" t="s">
        <v>127</v>
      </c>
      <c r="H1" s="15" t="s">
        <v>128</v>
      </c>
      <c r="I1" s="36" t="s">
        <v>2</v>
      </c>
      <c r="J1" s="36" t="s">
        <v>130</v>
      </c>
    </row>
    <row r="2" spans="1:10" s="1" customFormat="1" x14ac:dyDescent="0.35">
      <c r="A2" s="18" t="s">
        <v>15</v>
      </c>
      <c r="B2" s="3" t="s">
        <v>63</v>
      </c>
      <c r="C2" s="33" t="s">
        <v>30</v>
      </c>
      <c r="D2" s="16">
        <v>0</v>
      </c>
      <c r="E2" s="3"/>
      <c r="F2" s="3">
        <v>0</v>
      </c>
      <c r="G2" s="3" t="s">
        <v>14</v>
      </c>
      <c r="H2" s="17" t="s">
        <v>91</v>
      </c>
      <c r="J2" s="1" t="s">
        <v>136</v>
      </c>
    </row>
    <row r="3" spans="1:10" s="1" customFormat="1" x14ac:dyDescent="0.35">
      <c r="A3" s="18" t="s">
        <v>16</v>
      </c>
      <c r="B3" s="3" t="s">
        <v>64</v>
      </c>
      <c r="C3" s="17" t="s">
        <v>30</v>
      </c>
      <c r="D3" s="16" t="s">
        <v>13</v>
      </c>
      <c r="E3" s="3"/>
      <c r="F3" s="3">
        <v>0</v>
      </c>
      <c r="G3" s="3" t="s">
        <v>14</v>
      </c>
      <c r="H3" s="17" t="s">
        <v>91</v>
      </c>
    </row>
    <row r="4" spans="1:10" s="1" customFormat="1" x14ac:dyDescent="0.35">
      <c r="A4" s="18" t="s">
        <v>17</v>
      </c>
      <c r="B4" s="3" t="s">
        <v>65</v>
      </c>
      <c r="C4" s="33" t="s">
        <v>30</v>
      </c>
      <c r="D4" s="16">
        <v>0</v>
      </c>
      <c r="E4" s="3"/>
      <c r="F4" s="3">
        <v>0</v>
      </c>
      <c r="G4" s="3" t="s">
        <v>14</v>
      </c>
      <c r="H4" s="17" t="s">
        <v>91</v>
      </c>
    </row>
    <row r="5" spans="1:10" s="1" customFormat="1" x14ac:dyDescent="0.35">
      <c r="A5" s="18" t="s">
        <v>18</v>
      </c>
      <c r="B5" s="3" t="s">
        <v>66</v>
      </c>
      <c r="C5" s="17" t="s">
        <v>30</v>
      </c>
      <c r="D5" s="18" t="s">
        <v>13</v>
      </c>
      <c r="E5" s="3"/>
      <c r="F5" s="3">
        <v>0</v>
      </c>
      <c r="G5" s="3" t="s">
        <v>14</v>
      </c>
      <c r="H5" s="17" t="s">
        <v>91</v>
      </c>
    </row>
    <row r="6" spans="1:10" s="1" customFormat="1" x14ac:dyDescent="0.35">
      <c r="A6" s="18" t="s">
        <v>10</v>
      </c>
      <c r="B6" s="3" t="s">
        <v>67</v>
      </c>
      <c r="C6" s="17" t="s">
        <v>30</v>
      </c>
      <c r="D6" s="18" t="s">
        <v>13</v>
      </c>
      <c r="E6" s="3"/>
      <c r="F6" s="3">
        <v>0</v>
      </c>
      <c r="G6" s="3" t="s">
        <v>14</v>
      </c>
      <c r="H6" s="17" t="s">
        <v>91</v>
      </c>
    </row>
    <row r="7" spans="1:10" s="2" customFormat="1" x14ac:dyDescent="0.35">
      <c r="A7" s="19" t="s">
        <v>27</v>
      </c>
      <c r="B7" s="4" t="s">
        <v>80</v>
      </c>
      <c r="C7" s="20" t="s">
        <v>36</v>
      </c>
      <c r="D7" s="19">
        <v>0</v>
      </c>
      <c r="E7" s="4"/>
      <c r="F7" s="4">
        <v>0</v>
      </c>
      <c r="G7" s="4" t="s">
        <v>14</v>
      </c>
      <c r="H7" s="20" t="s">
        <v>91</v>
      </c>
    </row>
    <row r="8" spans="1:10" s="2" customFormat="1" x14ac:dyDescent="0.35">
      <c r="A8" s="19" t="s">
        <v>20</v>
      </c>
      <c r="B8" s="4" t="s">
        <v>47</v>
      </c>
      <c r="C8" s="20" t="s">
        <v>32</v>
      </c>
      <c r="D8" s="19" t="s">
        <v>13</v>
      </c>
      <c r="E8" s="4"/>
      <c r="F8" s="4">
        <v>0</v>
      </c>
      <c r="G8" s="4" t="s">
        <v>14</v>
      </c>
      <c r="H8" s="20" t="s">
        <v>91</v>
      </c>
    </row>
    <row r="9" spans="1:10" s="2" customFormat="1" x14ac:dyDescent="0.35">
      <c r="A9" s="19" t="s">
        <v>21</v>
      </c>
      <c r="B9" s="4" t="s">
        <v>69</v>
      </c>
      <c r="C9" s="20" t="s">
        <v>33</v>
      </c>
      <c r="D9" s="19" t="s">
        <v>13</v>
      </c>
      <c r="E9" s="4"/>
      <c r="F9" s="4">
        <v>0</v>
      </c>
      <c r="G9" s="4" t="s">
        <v>14</v>
      </c>
      <c r="H9" s="20" t="s">
        <v>91</v>
      </c>
    </row>
    <row r="10" spans="1:10" s="2" customFormat="1" x14ac:dyDescent="0.35">
      <c r="A10" s="19" t="s">
        <v>22</v>
      </c>
      <c r="B10" s="4" t="s">
        <v>49</v>
      </c>
      <c r="C10" s="20" t="s">
        <v>34</v>
      </c>
      <c r="D10" s="19" t="s">
        <v>13</v>
      </c>
      <c r="E10" s="4"/>
      <c r="F10" s="4">
        <v>0</v>
      </c>
      <c r="G10" s="4" t="s">
        <v>14</v>
      </c>
      <c r="H10" s="20" t="s">
        <v>91</v>
      </c>
    </row>
    <row r="11" spans="1:10" s="2" customFormat="1" x14ac:dyDescent="0.35">
      <c r="A11" s="19" t="s">
        <v>28</v>
      </c>
      <c r="B11" s="4" t="s">
        <v>28</v>
      </c>
      <c r="C11" s="20" t="s">
        <v>9</v>
      </c>
      <c r="D11" s="19" t="s">
        <v>13</v>
      </c>
      <c r="E11" s="4"/>
      <c r="F11" s="4">
        <v>0</v>
      </c>
      <c r="G11" s="4" t="s">
        <v>14</v>
      </c>
      <c r="H11" s="20" t="s">
        <v>91</v>
      </c>
    </row>
    <row r="12" spans="1:10" s="2" customFormat="1" x14ac:dyDescent="0.35">
      <c r="A12" s="19" t="s">
        <v>24</v>
      </c>
      <c r="B12" s="4" t="s">
        <v>72</v>
      </c>
      <c r="C12" s="20" t="s">
        <v>8</v>
      </c>
      <c r="D12" s="19" t="s">
        <v>13</v>
      </c>
      <c r="E12" s="4"/>
      <c r="F12" s="4">
        <v>0</v>
      </c>
      <c r="G12" s="4" t="s">
        <v>14</v>
      </c>
      <c r="H12" s="20" t="s">
        <v>91</v>
      </c>
    </row>
    <row r="13" spans="1:10" s="2" customFormat="1" x14ac:dyDescent="0.35">
      <c r="A13" s="19" t="s">
        <v>25</v>
      </c>
      <c r="B13" s="4" t="s">
        <v>71</v>
      </c>
      <c r="C13" s="20" t="s">
        <v>11</v>
      </c>
      <c r="D13" s="19" t="s">
        <v>13</v>
      </c>
      <c r="E13" s="4"/>
      <c r="F13" s="4">
        <v>0</v>
      </c>
      <c r="G13" s="4" t="s">
        <v>14</v>
      </c>
      <c r="H13" s="20" t="s">
        <v>91</v>
      </c>
    </row>
    <row r="14" spans="1:10" s="2" customFormat="1" x14ac:dyDescent="0.35">
      <c r="A14" s="19" t="s">
        <v>61</v>
      </c>
      <c r="B14" s="4" t="s">
        <v>73</v>
      </c>
      <c r="C14" s="20"/>
      <c r="D14" s="19" t="s">
        <v>13</v>
      </c>
      <c r="E14" s="4"/>
      <c r="F14" s="4">
        <v>0</v>
      </c>
      <c r="G14" s="4" t="s">
        <v>14</v>
      </c>
      <c r="H14" s="20" t="s">
        <v>91</v>
      </c>
    </row>
    <row r="15" spans="1:10" s="11" customFormat="1" x14ac:dyDescent="0.35">
      <c r="A15" s="21" t="s">
        <v>62</v>
      </c>
      <c r="B15" s="10" t="s">
        <v>74</v>
      </c>
      <c r="C15" s="22" t="s">
        <v>11</v>
      </c>
      <c r="D15" s="21">
        <v>0</v>
      </c>
      <c r="E15" s="10">
        <v>10000</v>
      </c>
      <c r="F15" s="10">
        <v>0</v>
      </c>
      <c r="G15" s="10" t="s">
        <v>123</v>
      </c>
      <c r="H15" s="22" t="s">
        <v>91</v>
      </c>
      <c r="I15" s="11" t="s">
        <v>129</v>
      </c>
      <c r="J15" s="11" t="s">
        <v>131</v>
      </c>
    </row>
    <row r="16" spans="1:10" s="11" customFormat="1" x14ac:dyDescent="0.35">
      <c r="A16" s="21" t="s">
        <v>101</v>
      </c>
      <c r="B16" s="10" t="s">
        <v>104</v>
      </c>
      <c r="C16" s="22" t="s">
        <v>9</v>
      </c>
      <c r="D16" s="21" t="s">
        <v>13</v>
      </c>
      <c r="E16" s="10" t="s">
        <v>13</v>
      </c>
      <c r="F16" s="10">
        <v>0</v>
      </c>
      <c r="G16" s="10" t="s">
        <v>14</v>
      </c>
      <c r="H16" s="22" t="s">
        <v>91</v>
      </c>
    </row>
    <row r="17" spans="1:10" s="11" customFormat="1" x14ac:dyDescent="0.35">
      <c r="A17" s="21" t="s">
        <v>107</v>
      </c>
      <c r="B17" s="10" t="s">
        <v>108</v>
      </c>
      <c r="C17" s="22" t="s">
        <v>9</v>
      </c>
      <c r="D17" s="21" t="s">
        <v>13</v>
      </c>
      <c r="E17" s="10" t="s">
        <v>13</v>
      </c>
      <c r="F17" s="10">
        <v>0</v>
      </c>
      <c r="G17" s="10" t="s">
        <v>14</v>
      </c>
      <c r="H17" s="22" t="s">
        <v>91</v>
      </c>
    </row>
    <row r="18" spans="1:10" s="11" customFormat="1" x14ac:dyDescent="0.35">
      <c r="A18" s="21" t="s">
        <v>97</v>
      </c>
      <c r="B18" s="10" t="s">
        <v>99</v>
      </c>
      <c r="C18" s="22" t="s">
        <v>9</v>
      </c>
      <c r="D18" s="21" t="s">
        <v>13</v>
      </c>
      <c r="E18" s="10" t="s">
        <v>13</v>
      </c>
      <c r="F18" s="10">
        <v>0</v>
      </c>
      <c r="G18" s="10" t="s">
        <v>14</v>
      </c>
      <c r="H18" s="22" t="s">
        <v>91</v>
      </c>
    </row>
    <row r="19" spans="1:10" s="11" customFormat="1" x14ac:dyDescent="0.35">
      <c r="A19" s="21" t="s">
        <v>98</v>
      </c>
      <c r="B19" s="10" t="s">
        <v>100</v>
      </c>
      <c r="C19" s="22" t="s">
        <v>9</v>
      </c>
      <c r="D19" s="21" t="s">
        <v>13</v>
      </c>
      <c r="E19" s="10" t="s">
        <v>13</v>
      </c>
      <c r="F19" s="10">
        <v>0</v>
      </c>
      <c r="G19" s="10" t="s">
        <v>14</v>
      </c>
      <c r="H19" s="22" t="s">
        <v>91</v>
      </c>
    </row>
    <row r="20" spans="1:10" s="2" customFormat="1" x14ac:dyDescent="0.35">
      <c r="A20" s="19" t="s">
        <v>75</v>
      </c>
      <c r="B20" s="4" t="s">
        <v>77</v>
      </c>
      <c r="C20" s="20" t="s">
        <v>84</v>
      </c>
      <c r="D20" s="19" t="s">
        <v>13</v>
      </c>
      <c r="E20" s="4"/>
      <c r="F20" s="4">
        <v>0</v>
      </c>
      <c r="G20" s="4" t="s">
        <v>14</v>
      </c>
      <c r="H20" s="20" t="s">
        <v>91</v>
      </c>
    </row>
    <row r="21" spans="1:10" s="2" customFormat="1" x14ac:dyDescent="0.35">
      <c r="A21" s="19" t="s">
        <v>76</v>
      </c>
      <c r="B21" s="4" t="s">
        <v>78</v>
      </c>
      <c r="C21" s="20" t="s">
        <v>84</v>
      </c>
      <c r="D21" s="19" t="s">
        <v>13</v>
      </c>
      <c r="E21" s="4"/>
      <c r="F21" s="4">
        <v>0</v>
      </c>
      <c r="G21" s="4" t="s">
        <v>14</v>
      </c>
      <c r="H21" s="20" t="s">
        <v>91</v>
      </c>
    </row>
    <row r="22" spans="1:10" s="11" customFormat="1" x14ac:dyDescent="0.35">
      <c r="A22" s="21" t="s">
        <v>26</v>
      </c>
      <c r="B22" s="10" t="s">
        <v>79</v>
      </c>
      <c r="C22" s="22" t="s">
        <v>9</v>
      </c>
      <c r="D22" s="21">
        <v>0</v>
      </c>
      <c r="E22" s="10">
        <v>1000</v>
      </c>
      <c r="F22" s="10">
        <v>0</v>
      </c>
      <c r="G22" s="10" t="s">
        <v>123</v>
      </c>
      <c r="H22" s="22" t="s">
        <v>91</v>
      </c>
      <c r="I22" s="11" t="s">
        <v>129</v>
      </c>
      <c r="J22" s="11" t="s">
        <v>132</v>
      </c>
    </row>
    <row r="23" spans="1:10" s="11" customFormat="1" x14ac:dyDescent="0.35">
      <c r="A23" s="21" t="s">
        <v>117</v>
      </c>
      <c r="B23" s="10" t="s">
        <v>104</v>
      </c>
      <c r="C23" s="22" t="s">
        <v>9</v>
      </c>
      <c r="D23" s="21" t="s">
        <v>13</v>
      </c>
      <c r="E23" s="10" t="s">
        <v>13</v>
      </c>
      <c r="F23" s="10"/>
      <c r="G23" s="10" t="s">
        <v>14</v>
      </c>
      <c r="H23" s="22" t="s">
        <v>91</v>
      </c>
    </row>
    <row r="24" spans="1:10" s="11" customFormat="1" x14ac:dyDescent="0.35">
      <c r="A24" s="21" t="s">
        <v>119</v>
      </c>
      <c r="B24" s="10" t="s">
        <v>108</v>
      </c>
      <c r="C24" s="22" t="s">
        <v>9</v>
      </c>
      <c r="D24" s="21" t="s">
        <v>13</v>
      </c>
      <c r="E24" s="10" t="s">
        <v>13</v>
      </c>
      <c r="F24" s="10"/>
      <c r="G24" s="10" t="s">
        <v>14</v>
      </c>
      <c r="H24" s="22" t="s">
        <v>91</v>
      </c>
    </row>
    <row r="25" spans="1:10" s="11" customFormat="1" x14ac:dyDescent="0.35">
      <c r="A25" s="21" t="s">
        <v>118</v>
      </c>
      <c r="B25" s="10" t="s">
        <v>99</v>
      </c>
      <c r="C25" s="22" t="s">
        <v>9</v>
      </c>
      <c r="D25" s="21" t="s">
        <v>13</v>
      </c>
      <c r="E25" s="10" t="s">
        <v>13</v>
      </c>
      <c r="F25" s="10"/>
      <c r="G25" s="10" t="s">
        <v>14</v>
      </c>
      <c r="H25" s="22" t="s">
        <v>91</v>
      </c>
    </row>
    <row r="26" spans="1:10" s="11" customFormat="1" x14ac:dyDescent="0.35">
      <c r="A26" s="21" t="s">
        <v>120</v>
      </c>
      <c r="B26" s="10" t="s">
        <v>100</v>
      </c>
      <c r="C26" s="22" t="s">
        <v>9</v>
      </c>
      <c r="D26" s="21" t="s">
        <v>13</v>
      </c>
      <c r="E26" s="10" t="s">
        <v>13</v>
      </c>
      <c r="F26" s="10"/>
      <c r="G26" s="10" t="s">
        <v>14</v>
      </c>
      <c r="H26" s="22" t="s">
        <v>91</v>
      </c>
    </row>
    <row r="27" spans="1:10" s="5" customFormat="1" x14ac:dyDescent="0.35">
      <c r="A27" s="23" t="s">
        <v>60</v>
      </c>
      <c r="B27" s="6" t="s">
        <v>70</v>
      </c>
      <c r="C27" s="24" t="s">
        <v>35</v>
      </c>
      <c r="D27" s="23">
        <v>0</v>
      </c>
      <c r="E27" s="6">
        <v>1000</v>
      </c>
      <c r="F27" s="6">
        <v>0</v>
      </c>
      <c r="G27" s="6" t="s">
        <v>123</v>
      </c>
      <c r="H27" s="24" t="s">
        <v>91</v>
      </c>
      <c r="I27" s="5" t="s">
        <v>134</v>
      </c>
      <c r="J27" s="5" t="s">
        <v>135</v>
      </c>
    </row>
    <row r="28" spans="1:10" s="5" customFormat="1" ht="58" x14ac:dyDescent="0.35">
      <c r="A28" s="23" t="s">
        <v>19</v>
      </c>
      <c r="B28" s="6" t="s">
        <v>68</v>
      </c>
      <c r="C28" s="24" t="s">
        <v>139</v>
      </c>
      <c r="D28" s="23">
        <v>0</v>
      </c>
      <c r="E28" s="6">
        <f>100000/365/1000</f>
        <v>0.27397260273972601</v>
      </c>
      <c r="F28" s="6">
        <v>0</v>
      </c>
      <c r="G28" s="6" t="s">
        <v>123</v>
      </c>
      <c r="H28" s="24" t="s">
        <v>91</v>
      </c>
      <c r="I28" s="37" t="s">
        <v>137</v>
      </c>
      <c r="J28" s="5" t="s">
        <v>138</v>
      </c>
    </row>
    <row r="29" spans="1:10" s="5" customFormat="1" x14ac:dyDescent="0.35">
      <c r="A29" s="23" t="s">
        <v>29</v>
      </c>
      <c r="B29" s="6" t="s">
        <v>81</v>
      </c>
      <c r="C29" s="24" t="s">
        <v>37</v>
      </c>
      <c r="D29" s="23" t="s">
        <v>13</v>
      </c>
      <c r="E29" s="6" t="s">
        <v>13</v>
      </c>
      <c r="F29" s="6">
        <v>0</v>
      </c>
      <c r="G29" s="6" t="s">
        <v>14</v>
      </c>
      <c r="H29" s="24" t="s">
        <v>91</v>
      </c>
      <c r="I29" s="37"/>
    </row>
    <row r="30" spans="1:10" s="9" customFormat="1" ht="16.5" x14ac:dyDescent="0.45">
      <c r="A30" s="31" t="s">
        <v>85</v>
      </c>
      <c r="B30" s="12" t="s">
        <v>92</v>
      </c>
      <c r="C30" s="25" t="s">
        <v>90</v>
      </c>
      <c r="D30" s="34">
        <v>0</v>
      </c>
      <c r="E30" s="35">
        <v>20000</v>
      </c>
      <c r="F30" s="12">
        <v>0</v>
      </c>
      <c r="G30" s="12" t="s">
        <v>123</v>
      </c>
      <c r="H30" s="25" t="s">
        <v>102</v>
      </c>
      <c r="I30" s="9" t="s">
        <v>133</v>
      </c>
    </row>
    <row r="31" spans="1:10" s="9" customFormat="1" ht="16.5" x14ac:dyDescent="0.45">
      <c r="A31" s="31" t="s">
        <v>86</v>
      </c>
      <c r="B31" s="12" t="s">
        <v>93</v>
      </c>
      <c r="C31" s="25" t="s">
        <v>90</v>
      </c>
      <c r="D31" s="34"/>
      <c r="E31" s="35"/>
      <c r="F31" s="12">
        <v>0</v>
      </c>
      <c r="G31" s="12" t="s">
        <v>103</v>
      </c>
      <c r="H31" s="25" t="s">
        <v>102</v>
      </c>
    </row>
    <row r="32" spans="1:10" s="9" customFormat="1" ht="16.5" x14ac:dyDescent="0.45">
      <c r="A32" s="31" t="s">
        <v>87</v>
      </c>
      <c r="B32" s="12" t="s">
        <v>94</v>
      </c>
      <c r="C32" s="25" t="s">
        <v>90</v>
      </c>
      <c r="D32" s="34"/>
      <c r="E32" s="35"/>
      <c r="F32" s="12">
        <v>0</v>
      </c>
      <c r="G32" s="12" t="s">
        <v>103</v>
      </c>
      <c r="H32" s="25" t="s">
        <v>102</v>
      </c>
    </row>
    <row r="33" spans="1:8" s="9" customFormat="1" ht="16.5" x14ac:dyDescent="0.45">
      <c r="A33" s="31" t="s">
        <v>88</v>
      </c>
      <c r="B33" s="12" t="s">
        <v>96</v>
      </c>
      <c r="C33" s="25" t="s">
        <v>90</v>
      </c>
      <c r="D33" s="34"/>
      <c r="E33" s="35"/>
      <c r="F33" s="12">
        <v>0</v>
      </c>
      <c r="G33" s="12" t="s">
        <v>103</v>
      </c>
      <c r="H33" s="25" t="s">
        <v>102</v>
      </c>
    </row>
    <row r="34" spans="1:8" s="9" customFormat="1" ht="16.5" x14ac:dyDescent="0.45">
      <c r="A34" s="31" t="s">
        <v>89</v>
      </c>
      <c r="B34" s="12" t="s">
        <v>113</v>
      </c>
      <c r="C34" s="25" t="s">
        <v>90</v>
      </c>
      <c r="D34" s="34"/>
      <c r="E34" s="35"/>
      <c r="F34" s="12">
        <v>0</v>
      </c>
      <c r="G34" s="12" t="s">
        <v>103</v>
      </c>
      <c r="H34" s="25" t="s">
        <v>102</v>
      </c>
    </row>
    <row r="35" spans="1:8" s="9" customFormat="1" ht="16.5" x14ac:dyDescent="0.45">
      <c r="A35" s="31" t="s">
        <v>95</v>
      </c>
      <c r="B35" s="12" t="s">
        <v>116</v>
      </c>
      <c r="C35" s="25" t="s">
        <v>90</v>
      </c>
      <c r="D35" s="34"/>
      <c r="E35" s="35"/>
      <c r="F35" s="12">
        <v>0</v>
      </c>
      <c r="G35" s="12" t="s">
        <v>103</v>
      </c>
      <c r="H35" s="25" t="s">
        <v>102</v>
      </c>
    </row>
    <row r="36" spans="1:8" s="9" customFormat="1" ht="16.5" x14ac:dyDescent="0.45">
      <c r="A36" s="31" t="s">
        <v>110</v>
      </c>
      <c r="B36" s="12" t="s">
        <v>109</v>
      </c>
      <c r="C36" s="25" t="s">
        <v>90</v>
      </c>
      <c r="D36" s="34"/>
      <c r="E36" s="35"/>
      <c r="F36" s="12">
        <v>0</v>
      </c>
      <c r="G36" s="12" t="s">
        <v>103</v>
      </c>
      <c r="H36" s="25" t="s">
        <v>102</v>
      </c>
    </row>
    <row r="37" spans="1:8" s="9" customFormat="1" ht="16.5" x14ac:dyDescent="0.45">
      <c r="A37" s="31" t="s">
        <v>111</v>
      </c>
      <c r="B37" s="12" t="s">
        <v>114</v>
      </c>
      <c r="C37" s="25" t="s">
        <v>90</v>
      </c>
      <c r="D37" s="34"/>
      <c r="E37" s="35"/>
      <c r="F37" s="12">
        <v>0</v>
      </c>
      <c r="G37" s="12" t="s">
        <v>103</v>
      </c>
      <c r="H37" s="25" t="s">
        <v>102</v>
      </c>
    </row>
    <row r="38" spans="1:8" s="9" customFormat="1" ht="16.5" x14ac:dyDescent="0.45">
      <c r="A38" s="31" t="s">
        <v>112</v>
      </c>
      <c r="B38" s="12" t="s">
        <v>115</v>
      </c>
      <c r="C38" s="25" t="s">
        <v>90</v>
      </c>
      <c r="D38" s="34"/>
      <c r="E38" s="35"/>
      <c r="F38" s="12">
        <v>0</v>
      </c>
      <c r="G38" s="12" t="s">
        <v>103</v>
      </c>
      <c r="H38" s="25" t="s">
        <v>102</v>
      </c>
    </row>
    <row r="39" spans="1:8" s="9" customFormat="1" x14ac:dyDescent="0.35">
      <c r="A39" s="31" t="s">
        <v>121</v>
      </c>
      <c r="B39" s="12" t="s">
        <v>122</v>
      </c>
      <c r="C39" s="25" t="s">
        <v>9</v>
      </c>
      <c r="D39" s="34">
        <v>0</v>
      </c>
      <c r="E39" s="35"/>
      <c r="F39" s="12">
        <v>0</v>
      </c>
      <c r="G39" s="12" t="s">
        <v>14</v>
      </c>
      <c r="H39" s="25" t="s">
        <v>91</v>
      </c>
    </row>
    <row r="40" spans="1:8" s="32" customFormat="1" x14ac:dyDescent="0.35">
      <c r="A40" s="26" t="s">
        <v>38</v>
      </c>
      <c r="B40" s="7" t="s">
        <v>105</v>
      </c>
      <c r="C40" s="27" t="s">
        <v>106</v>
      </c>
      <c r="D40" s="26">
        <v>21</v>
      </c>
      <c r="E40" s="7"/>
      <c r="F40" s="7">
        <v>0</v>
      </c>
      <c r="G40" s="7" t="s">
        <v>14</v>
      </c>
      <c r="H40" s="27" t="s">
        <v>91</v>
      </c>
    </row>
    <row r="41" spans="1:8" s="32" customFormat="1" x14ac:dyDescent="0.35">
      <c r="A41" s="26" t="s">
        <v>39</v>
      </c>
      <c r="B41" s="7" t="s">
        <v>82</v>
      </c>
      <c r="C41" s="27" t="s">
        <v>58</v>
      </c>
      <c r="D41" s="26">
        <v>7</v>
      </c>
      <c r="E41" s="7"/>
      <c r="F41" s="7">
        <v>0</v>
      </c>
      <c r="G41" s="7" t="s">
        <v>14</v>
      </c>
      <c r="H41" s="27" t="s">
        <v>91</v>
      </c>
    </row>
    <row r="42" spans="1:8" s="32" customFormat="1" ht="15" thickBot="1" x14ac:dyDescent="0.4">
      <c r="A42" s="28" t="s">
        <v>40</v>
      </c>
      <c r="B42" s="29" t="s">
        <v>83</v>
      </c>
      <c r="C42" s="30" t="s">
        <v>59</v>
      </c>
      <c r="D42" s="28">
        <v>3.2</v>
      </c>
      <c r="E42" s="29"/>
      <c r="F42" s="29">
        <v>0</v>
      </c>
      <c r="G42" s="29" t="s">
        <v>14</v>
      </c>
      <c r="H42" s="30" t="s">
        <v>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selection activeCell="A3" sqref="A3"/>
    </sheetView>
  </sheetViews>
  <sheetFormatPr baseColWidth="10" defaultRowHeight="14.5" x14ac:dyDescent="0.35"/>
  <cols>
    <col min="1" max="1" width="15.81640625" customWidth="1"/>
    <col min="2" max="2" width="17.81640625" bestFit="1" customWidth="1"/>
    <col min="4" max="4" width="14.1796875" bestFit="1" customWidth="1"/>
  </cols>
  <sheetData>
    <row r="1" spans="1:17" x14ac:dyDescent="0.35">
      <c r="A1" t="s">
        <v>0</v>
      </c>
    </row>
    <row r="2" spans="1:17" x14ac:dyDescent="0.35">
      <c r="A2" t="s">
        <v>3</v>
      </c>
      <c r="B2" t="s">
        <v>15</v>
      </c>
      <c r="C2" t="s">
        <v>16</v>
      </c>
      <c r="D2" t="s">
        <v>17</v>
      </c>
      <c r="E2" t="s">
        <v>18</v>
      </c>
      <c r="F2" t="s">
        <v>10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17" ht="43.5" x14ac:dyDescent="0.35">
      <c r="A3" t="s">
        <v>4</v>
      </c>
      <c r="N3" s="8" t="s">
        <v>52</v>
      </c>
      <c r="O3" s="8" t="s">
        <v>54</v>
      </c>
      <c r="P3" t="s">
        <v>28</v>
      </c>
    </row>
    <row r="4" spans="1:17" x14ac:dyDescent="0.35">
      <c r="A4" t="s">
        <v>5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8</v>
      </c>
      <c r="M4" t="s">
        <v>11</v>
      </c>
      <c r="N4" t="s">
        <v>9</v>
      </c>
      <c r="O4" t="s">
        <v>36</v>
      </c>
      <c r="P4" t="s">
        <v>9</v>
      </c>
      <c r="Q4" t="s">
        <v>37</v>
      </c>
    </row>
    <row r="5" spans="1:17" s="8" customFormat="1" ht="72.5" x14ac:dyDescent="0.35">
      <c r="A5" s="8" t="s">
        <v>1</v>
      </c>
      <c r="B5" s="8" t="s">
        <v>42</v>
      </c>
      <c r="C5" s="8" t="s">
        <v>41</v>
      </c>
      <c r="D5" s="8" t="s">
        <v>43</v>
      </c>
      <c r="E5" s="8" t="s">
        <v>44</v>
      </c>
      <c r="F5" s="8" t="s">
        <v>45</v>
      </c>
      <c r="G5" s="8" t="s">
        <v>46</v>
      </c>
      <c r="H5" s="8" t="s">
        <v>47</v>
      </c>
      <c r="I5" s="8" t="s">
        <v>48</v>
      </c>
      <c r="J5" s="8" t="s">
        <v>49</v>
      </c>
      <c r="K5" s="8" t="s">
        <v>57</v>
      </c>
      <c r="L5" s="8" t="s">
        <v>50</v>
      </c>
      <c r="M5" s="8" t="s">
        <v>51</v>
      </c>
      <c r="N5" s="8" t="s">
        <v>53</v>
      </c>
      <c r="P5" s="8" t="s">
        <v>55</v>
      </c>
      <c r="Q5" s="8" t="s">
        <v>56</v>
      </c>
    </row>
    <row r="6" spans="1:17" x14ac:dyDescent="0.35">
      <c r="A6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16" sqref="J16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Description</vt:lpstr>
      <vt:lpstr>Input</vt:lpstr>
      <vt:lpstr>Parameters</vt:lpstr>
      <vt:lpstr>Distributions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2021-11-09T17:08:18Z</dcterms:modified>
</cp:coreProperties>
</file>