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79"/>
  <workbookPr/>
  <mc:AlternateContent xmlns:mc="http://schemas.openxmlformats.org/markup-compatibility/2006">
    <mc:Choice Requires="x15">
      <x15ac:absPath xmlns:x15ac="http://schemas.microsoft.com/office/spreadsheetml/2010/11/ac" url="C:\Users\mzamzo\Documents\R\git\r2q\inst\extdata\Data_entry\"/>
    </mc:Choice>
  </mc:AlternateContent>
  <xr:revisionPtr revIDLastSave="0" documentId="13_ncr:1_{EFE2258C-70F3-48BD-9800-F238B2377DCD}" xr6:coauthVersionLast="36" xr6:coauthVersionMax="36" xr10:uidLastSave="{00000000-0000-0000-0000-000000000000}"/>
  <bookViews>
    <workbookView xWindow="120" yWindow="110" windowWidth="28520" windowHeight="12600" activeTab="1" xr2:uid="{00000000-000D-0000-FFFF-FFFF00000000}"/>
  </bookViews>
  <sheets>
    <sheet name="site_data" sheetId="1" r:id="rId1"/>
    <sheet name="surface_data" sheetId="4" r:id="rId2"/>
    <sheet name="pollution_data" sheetId="3" r:id="rId3"/>
    <sheet name="surface_data_2" sheetId="2" r:id="rId4"/>
  </sheets>
  <definedNames>
    <definedName name="area_plan">site_data!$C$24</definedName>
  </definedNames>
  <calcPr calcId="191029"/>
</workbook>
</file>

<file path=xl/calcChain.xml><?xml version="1.0" encoding="utf-8"?>
<calcChain xmlns="http://schemas.openxmlformats.org/spreadsheetml/2006/main">
  <c r="C2" i="4" l="1"/>
  <c r="C2" i="2" l="1"/>
</calcChain>
</file>

<file path=xl/sharedStrings.xml><?xml version="1.0" encoding="utf-8"?>
<sst xmlns="http://schemas.openxmlformats.org/spreadsheetml/2006/main" count="183" uniqueCount="118">
  <si>
    <t>Parameter</t>
  </si>
  <si>
    <t>Value</t>
  </si>
  <si>
    <t>Explanation</t>
  </si>
  <si>
    <t>SUW_name</t>
  </si>
  <si>
    <t>Ostbach</t>
  </si>
  <si>
    <t>Name of surface water body</t>
  </si>
  <si>
    <t>SUW_type</t>
  </si>
  <si>
    <t>river</t>
  </si>
  <si>
    <t>river or lake?</t>
  </si>
  <si>
    <t>LAWA_type</t>
  </si>
  <si>
    <t>LAWA type of surface water body</t>
  </si>
  <si>
    <t>Q_mean</t>
  </si>
  <si>
    <t>m3/s</t>
  </si>
  <si>
    <t>Average annual river runoff MQ</t>
  </si>
  <si>
    <t>river_cross_section</t>
  </si>
  <si>
    <t>m2</t>
  </si>
  <si>
    <t>average river cross section</t>
  </si>
  <si>
    <t>river_length</t>
  </si>
  <si>
    <t>m</t>
  </si>
  <si>
    <t>length of affected urban river stretch</t>
  </si>
  <si>
    <t>min</t>
  </si>
  <si>
    <t>impact_time</t>
  </si>
  <si>
    <t>flow_time rounded to next rain duration class</t>
  </si>
  <si>
    <t>area_catch</t>
  </si>
  <si>
    <t>km2</t>
  </si>
  <si>
    <t>river catchment area</t>
  </si>
  <si>
    <t>connected impervious area in river catchment</t>
  </si>
  <si>
    <t>%</t>
  </si>
  <si>
    <t>share of impervious area connected to SUW via separate sewer system</t>
  </si>
  <si>
    <t>f_D_catch</t>
  </si>
  <si>
    <t>f_D_plan</t>
  </si>
  <si>
    <t>rain_year</t>
  </si>
  <si>
    <t>mm/yr</t>
  </si>
  <si>
    <t>annual rainfall [mm/yr]</t>
  </si>
  <si>
    <t>l/(s*kmì)</t>
  </si>
  <si>
    <t>x</t>
  </si>
  <si>
    <t>area_plan</t>
  </si>
  <si>
    <t>planing area</t>
  </si>
  <si>
    <t>connected impervious area in planing area</t>
  </si>
  <si>
    <t>Average runoff coefficient of impervious area of planing area</t>
  </si>
  <si>
    <t>Average runoff coefficient of impervious area of river catchment</t>
  </si>
  <si>
    <t>Obligatory</t>
  </si>
  <si>
    <t>Wie wird das berechnet?</t>
  </si>
  <si>
    <t>Natural run-off of urban area ("area_catch") for a yearly rain event</t>
  </si>
  <si>
    <t>Natural run-off of urban area ("area_catch") for a  biennial rain event</t>
  </si>
  <si>
    <t>Average slope of the catchment area</t>
  </si>
  <si>
    <t>River and Rain Data</t>
  </si>
  <si>
    <t>Soll im Script berechnet werden</t>
  </si>
  <si>
    <t>Vielleicht aus Kostra Daten? Vielleicht müssen eher long und lat angegeben werden</t>
  </si>
  <si>
    <t>Planing Area Data</t>
  </si>
  <si>
    <t>Urbanised Catchment  Data</t>
  </si>
  <si>
    <t>Wird das verwendet?</t>
  </si>
  <si>
    <t>separate_catch</t>
  </si>
  <si>
    <t>slope_catch</t>
  </si>
  <si>
    <t>Hq1pnat_catch</t>
  </si>
  <si>
    <t>Hq2pnat_catch</t>
  </si>
  <si>
    <t>area_con_catch</t>
  </si>
  <si>
    <t>area_con_plan</t>
  </si>
  <si>
    <t>Unit</t>
  </si>
  <si>
    <t>fD</t>
  </si>
  <si>
    <t>Type</t>
  </si>
  <si>
    <t>-</t>
  </si>
  <si>
    <t>Share_percent</t>
  </si>
  <si>
    <t>Area_ha</t>
  </si>
  <si>
    <t>Dach</t>
  </si>
  <si>
    <t>Straße</t>
  </si>
  <si>
    <t>Gründach</t>
  </si>
  <si>
    <t>Asphalt fugenlos</t>
  </si>
  <si>
    <t>Pflaster dichte Fugen</t>
  </si>
  <si>
    <t>Fester Kiesbelag</t>
  </si>
  <si>
    <t>Pflaster offene Fugen</t>
  </si>
  <si>
    <t>Lockerer Kies Schotterrasen</t>
  </si>
  <si>
    <t>Vebundsteine mit Fugen Sickersteine</t>
  </si>
  <si>
    <t>Rasengittersteine</t>
  </si>
  <si>
    <t>Comment</t>
  </si>
  <si>
    <t>Anthracen</t>
  </si>
  <si>
    <t>ug/L</t>
  </si>
  <si>
    <t>measured at 2 points, always below dl</t>
  </si>
  <si>
    <t>Cadmium gelöst</t>
  </si>
  <si>
    <t>measured at 3 points</t>
  </si>
  <si>
    <t>Carbendazim</t>
  </si>
  <si>
    <t>NA</t>
  </si>
  <si>
    <t>not measured</t>
  </si>
  <si>
    <t>Diethylhexylphthalat (DEHP)</t>
  </si>
  <si>
    <t>Mecoprop</t>
  </si>
  <si>
    <t>Phenanthren</t>
  </si>
  <si>
    <t>measured at 2 points</t>
  </si>
  <si>
    <t>Diuron</t>
  </si>
  <si>
    <t>Fluoranthen</t>
  </si>
  <si>
    <t>Blei gelöst</t>
  </si>
  <si>
    <t>Naphthalin</t>
  </si>
  <si>
    <t>Nickel gelöst</t>
  </si>
  <si>
    <t>Benzo[a]pyren</t>
  </si>
  <si>
    <t>Benzo[b]fluoranthen</t>
  </si>
  <si>
    <t>Benzo[k]fluoranthen</t>
  </si>
  <si>
    <t>Benzo[g,h,i]perylen</t>
  </si>
  <si>
    <t>Terbutryn</t>
  </si>
  <si>
    <t>Zink gelöst</t>
  </si>
  <si>
    <t>Kupfer gelöst</t>
  </si>
  <si>
    <t>AFS fein (&lt;63µm)</t>
  </si>
  <si>
    <t>mg/L</t>
  </si>
  <si>
    <t>Orthophosphat</t>
  </si>
  <si>
    <t>measured at 1 point</t>
  </si>
  <si>
    <t>Gesamt-Phosphor</t>
  </si>
  <si>
    <t>Complete Planing Area</t>
  </si>
  <si>
    <t>Dach versiegelt</t>
  </si>
  <si>
    <t>Background Concentration</t>
  </si>
  <si>
    <t>Location Data</t>
  </si>
  <si>
    <t>Name of the location</t>
  </si>
  <si>
    <t>x_coordinate</t>
  </si>
  <si>
    <t>y_coordinate</t>
  </si>
  <si>
    <t>x value in ETRS 89 - Coordinate System</t>
  </si>
  <si>
    <t>y value in ETRS 89 - Coordinate System</t>
  </si>
  <si>
    <t>Herne</t>
  </si>
  <si>
    <t>City_name</t>
  </si>
  <si>
    <t>Dev</t>
  </si>
  <si>
    <t>Subtype</t>
  </si>
  <si>
    <t>Substance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</si>
</sst>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0" xfId="0" applyAlignment="1">
      <alignment wrapText="1"/>
    </xf>
    <xf numFmtId="0" fontId="0" fillId="0" borderId="0" xfId="0" applyBorder="1"/>
    <xf numFmtId="0" fontId="0" fillId="0" borderId="0" xfId="0" applyFill="1" applyBorder="1"/>
    <xf numFmtId="0" fontId="0" fillId="8" borderId="0" xfId="0" applyFill="1" applyBorder="1"/>
    <xf numFmtId="0" fontId="0" fillId="3" borderId="0" xfId="0" applyFill="1" applyBorder="1"/>
    <xf numFmtId="0" fontId="0" fillId="8" borderId="3" xfId="0" applyFill="1" applyBorder="1"/>
    <xf numFmtId="0" fontId="4" fillId="8" borderId="3" xfId="0" applyFont="1" applyFill="1" applyBorder="1"/>
    <xf numFmtId="0" fontId="0" fillId="6" borderId="3" xfId="0" applyFill="1" applyBorder="1" applyAlignment="1">
      <alignment horizontal="right"/>
    </xf>
    <xf numFmtId="0" fontId="4" fillId="6" borderId="3" xfId="0" applyFont="1" applyFill="1" applyBorder="1" applyAlignment="1">
      <alignment horizontal="right"/>
    </xf>
    <xf numFmtId="0" fontId="0" fillId="9" borderId="1" xfId="0" applyFill="1" applyBorder="1" applyAlignment="1">
      <alignment horizontal="right"/>
    </xf>
    <xf numFmtId="0" fontId="0" fillId="0" borderId="3" xfId="0" applyBorder="1"/>
    <xf numFmtId="0" fontId="2" fillId="0" borderId="5" xfId="0" applyFont="1" applyBorder="1"/>
    <xf numFmtId="0" fontId="2" fillId="0" borderId="4" xfId="0" applyFont="1" applyBorder="1"/>
    <xf numFmtId="0" fontId="2" fillId="0" borderId="9" xfId="0" applyFont="1" applyBorder="1"/>
    <xf numFmtId="0" fontId="2" fillId="0" borderId="10" xfId="0" applyFont="1" applyBorder="1"/>
    <xf numFmtId="0" fontId="2" fillId="0" borderId="10" xfId="0" applyFont="1" applyBorder="1" applyAlignment="1">
      <alignment wrapText="1"/>
    </xf>
    <xf numFmtId="0" fontId="0" fillId="8" borderId="2" xfId="0" applyFill="1" applyBorder="1"/>
    <xf numFmtId="0" fontId="0" fillId="8" borderId="3" xfId="0" applyFill="1" applyBorder="1" applyAlignment="1">
      <alignment wrapText="1"/>
    </xf>
    <xf numFmtId="0" fontId="4" fillId="8" borderId="2" xfId="0" applyFont="1" applyFill="1" applyBorder="1"/>
    <xf numFmtId="0" fontId="4" fillId="8" borderId="3" xfId="0" applyFont="1" applyFill="1" applyBorder="1" applyAlignment="1">
      <alignment wrapText="1"/>
    </xf>
    <xf numFmtId="0" fontId="0" fillId="3" borderId="2" xfId="0" applyFill="1" applyBorder="1"/>
    <xf numFmtId="0" fontId="0" fillId="3" borderId="3" xfId="0" applyFill="1" applyBorder="1" applyAlignment="1">
      <alignment wrapText="1"/>
    </xf>
    <xf numFmtId="0" fontId="2" fillId="4" borderId="7" xfId="0" applyFont="1" applyFill="1" applyBorder="1"/>
    <xf numFmtId="0" fontId="2" fillId="4" borderId="8" xfId="0" applyFont="1" applyFill="1" applyBorder="1"/>
    <xf numFmtId="0" fontId="0" fillId="8" borderId="11" xfId="0" applyFill="1" applyBorder="1"/>
    <xf numFmtId="0" fontId="0" fillId="8" borderId="4" xfId="0" applyFill="1" applyBorder="1"/>
    <xf numFmtId="0" fontId="0" fillId="8" borderId="5" xfId="0" applyFill="1" applyBorder="1"/>
    <xf numFmtId="0" fontId="1" fillId="7" borderId="6" xfId="0" applyFont="1" applyFill="1" applyBorder="1" applyAlignment="1">
      <alignment wrapText="1"/>
    </xf>
    <xf numFmtId="0" fontId="1" fillId="7" borderId="7" xfId="0" applyFont="1" applyFill="1" applyBorder="1" applyAlignment="1">
      <alignment wrapText="1"/>
    </xf>
    <xf numFmtId="0" fontId="1" fillId="7" borderId="8" xfId="0" applyFont="1" applyFill="1" applyBorder="1" applyAlignment="1">
      <alignment wrapText="1"/>
    </xf>
    <xf numFmtId="0" fontId="0" fillId="6" borderId="0" xfId="0" applyFill="1" applyBorder="1"/>
    <xf numFmtId="0" fontId="0" fillId="6" borderId="4" xfId="0" applyFill="1" applyBorder="1"/>
    <xf numFmtId="0" fontId="0" fillId="12" borderId="2" xfId="0" applyFill="1" applyBorder="1"/>
    <xf numFmtId="0" fontId="0" fillId="12" borderId="3" xfId="0" applyFill="1" applyBorder="1"/>
    <xf numFmtId="0" fontId="0" fillId="12" borderId="11" xfId="0" applyFill="1" applyBorder="1"/>
    <xf numFmtId="0" fontId="0" fillId="12" borderId="5" xfId="0" applyFill="1" applyBorder="1"/>
    <xf numFmtId="0" fontId="0" fillId="12" borderId="3" xfId="0" applyFill="1" applyBorder="1" applyAlignment="1">
      <alignment wrapText="1"/>
    </xf>
    <xf numFmtId="0" fontId="0" fillId="12" borderId="5" xfId="0" applyFill="1" applyBorder="1" applyAlignment="1">
      <alignment wrapText="1"/>
    </xf>
    <xf numFmtId="0" fontId="0" fillId="12" borderId="3" xfId="0" applyFill="1" applyBorder="1" applyAlignment="1">
      <alignment horizontal="right"/>
    </xf>
    <xf numFmtId="0" fontId="0" fillId="12" borderId="5" xfId="0" applyFill="1" applyBorder="1" applyAlignment="1">
      <alignment horizontal="right"/>
    </xf>
    <xf numFmtId="0" fontId="0" fillId="10" borderId="9" xfId="0" applyFont="1" applyFill="1" applyBorder="1"/>
    <xf numFmtId="0" fontId="0" fillId="10" borderId="12" xfId="0" applyFont="1" applyFill="1" applyBorder="1"/>
    <xf numFmtId="0" fontId="0" fillId="10" borderId="10" xfId="0" applyFont="1" applyFill="1" applyBorder="1" applyAlignment="1">
      <alignment wrapText="1"/>
    </xf>
    <xf numFmtId="0" fontId="0" fillId="4" borderId="14" xfId="0" applyFont="1" applyFill="1" applyBorder="1" applyAlignment="1">
      <alignment horizontal="right"/>
    </xf>
    <xf numFmtId="0" fontId="0" fillId="4" borderId="13" xfId="0" applyFont="1" applyFill="1" applyBorder="1" applyAlignment="1">
      <alignment horizontal="right"/>
    </xf>
    <xf numFmtId="0" fontId="2" fillId="0" borderId="0" xfId="0" applyFont="1" applyFill="1" applyBorder="1"/>
    <xf numFmtId="0" fontId="3" fillId="7" borderId="6" xfId="0" applyFont="1" applyFill="1" applyBorder="1" applyAlignment="1">
      <alignment horizontal="center"/>
    </xf>
    <xf numFmtId="0" fontId="3" fillId="7" borderId="7" xfId="0" applyFont="1" applyFill="1" applyBorder="1" applyAlignment="1">
      <alignment horizontal="center"/>
    </xf>
    <xf numFmtId="0" fontId="3" fillId="7" borderId="8" xfId="0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11" borderId="6" xfId="0" applyFill="1" applyBorder="1" applyAlignment="1">
      <alignment horizontal="center"/>
    </xf>
    <xf numFmtId="0" fontId="0" fillId="11" borderId="7" xfId="0" applyFill="1" applyBorder="1" applyAlignment="1">
      <alignment horizontal="center"/>
    </xf>
    <xf numFmtId="0" fontId="0" fillId="11" borderId="8" xfId="0" applyFill="1" applyBorder="1" applyAlignment="1">
      <alignment horizontal="center"/>
    </xf>
    <xf numFmtId="0" fontId="3" fillId="5" borderId="6" xfId="0" applyFont="1" applyFill="1" applyBorder="1" applyAlignment="1">
      <alignment horizontal="center"/>
    </xf>
    <xf numFmtId="0" fontId="3" fillId="5" borderId="7" xfId="0" applyFont="1" applyFill="1" applyBorder="1" applyAlignment="1">
      <alignment horizontal="center"/>
    </xf>
    <xf numFmtId="0" fontId="3" fillId="5" borderId="8" xfId="0" applyFon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Larissa">
  <a:themeElements>
    <a:clrScheme name="R2Q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F3B047"/>
      </a:accent1>
      <a:accent2>
        <a:srgbClr val="05B4DF"/>
      </a:accent2>
      <a:accent3>
        <a:srgbClr val="07894D"/>
      </a:accent3>
      <a:accent4>
        <a:srgbClr val="000000"/>
      </a:accent4>
      <a:accent5>
        <a:srgbClr val="000000"/>
      </a:accent5>
      <a:accent6>
        <a:srgbClr val="000000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6"/>
  <sheetViews>
    <sheetView workbookViewId="0">
      <selection activeCell="C24" sqref="C24"/>
    </sheetView>
  </sheetViews>
  <sheetFormatPr baseColWidth="10" defaultRowHeight="14.5" x14ac:dyDescent="0.35"/>
  <cols>
    <col min="1" max="1" width="20.26953125" customWidth="1"/>
    <col min="2" max="2" width="10.54296875" customWidth="1"/>
    <col min="3" max="3" width="12" bestFit="1" customWidth="1"/>
    <col min="4" max="4" width="45.26953125" style="1" customWidth="1"/>
  </cols>
  <sheetData>
    <row r="1" spans="1:6" x14ac:dyDescent="0.35">
      <c r="A1" s="14" t="s">
        <v>0</v>
      </c>
      <c r="B1" s="15" t="s">
        <v>58</v>
      </c>
      <c r="C1" s="15" t="s">
        <v>1</v>
      </c>
      <c r="D1" s="16" t="s">
        <v>2</v>
      </c>
      <c r="E1" s="3" t="s">
        <v>41</v>
      </c>
      <c r="F1" s="46" t="s">
        <v>115</v>
      </c>
    </row>
    <row r="2" spans="1:6" x14ac:dyDescent="0.35">
      <c r="A2" s="56" t="s">
        <v>107</v>
      </c>
      <c r="B2" s="57"/>
      <c r="C2" s="57"/>
      <c r="D2" s="58"/>
      <c r="E2" s="3"/>
      <c r="F2" s="2"/>
    </row>
    <row r="3" spans="1:6" x14ac:dyDescent="0.35">
      <c r="A3" s="41" t="s">
        <v>114</v>
      </c>
      <c r="B3" s="42"/>
      <c r="C3" s="44" t="s">
        <v>113</v>
      </c>
      <c r="D3" s="43" t="s">
        <v>108</v>
      </c>
      <c r="E3" s="3"/>
      <c r="F3" s="2"/>
    </row>
    <row r="4" spans="1:6" x14ac:dyDescent="0.35">
      <c r="A4" s="41" t="s">
        <v>109</v>
      </c>
      <c r="B4" s="42"/>
      <c r="C4" s="44">
        <v>3813634.44</v>
      </c>
      <c r="D4" s="43" t="s">
        <v>111</v>
      </c>
      <c r="E4" s="3" t="s">
        <v>35</v>
      </c>
      <c r="F4" s="2"/>
    </row>
    <row r="5" spans="1:6" x14ac:dyDescent="0.35">
      <c r="A5" s="41" t="s">
        <v>110</v>
      </c>
      <c r="B5" s="42"/>
      <c r="C5" s="45">
        <v>2753912.5</v>
      </c>
      <c r="D5" s="43" t="s">
        <v>112</v>
      </c>
      <c r="E5" s="3" t="s">
        <v>35</v>
      </c>
      <c r="F5" s="2"/>
    </row>
    <row r="6" spans="1:6" x14ac:dyDescent="0.35">
      <c r="A6" s="47" t="s">
        <v>46</v>
      </c>
      <c r="B6" s="48"/>
      <c r="C6" s="48"/>
      <c r="D6" s="49"/>
      <c r="F6" s="2"/>
    </row>
    <row r="7" spans="1:6" x14ac:dyDescent="0.35">
      <c r="A7" s="17" t="s">
        <v>3</v>
      </c>
      <c r="B7" s="6"/>
      <c r="C7" s="8" t="s">
        <v>4</v>
      </c>
      <c r="D7" s="18" t="s">
        <v>5</v>
      </c>
      <c r="F7" s="2"/>
    </row>
    <row r="8" spans="1:6" x14ac:dyDescent="0.35">
      <c r="A8" s="17" t="s">
        <v>6</v>
      </c>
      <c r="B8" s="6"/>
      <c r="C8" s="8" t="s">
        <v>7</v>
      </c>
      <c r="D8" s="18" t="s">
        <v>8</v>
      </c>
      <c r="F8" s="2"/>
    </row>
    <row r="9" spans="1:6" x14ac:dyDescent="0.35">
      <c r="A9" s="17" t="s">
        <v>9</v>
      </c>
      <c r="B9" s="6"/>
      <c r="C9" s="8">
        <v>19</v>
      </c>
      <c r="D9" s="18" t="s">
        <v>10</v>
      </c>
      <c r="F9" s="2"/>
    </row>
    <row r="10" spans="1:6" x14ac:dyDescent="0.35">
      <c r="A10" s="17" t="s">
        <v>11</v>
      </c>
      <c r="B10" s="6" t="s">
        <v>12</v>
      </c>
      <c r="C10" s="8">
        <v>0.04</v>
      </c>
      <c r="D10" s="18" t="s">
        <v>13</v>
      </c>
      <c r="E10" s="3" t="s">
        <v>35</v>
      </c>
      <c r="F10" s="2"/>
    </row>
    <row r="11" spans="1:6" x14ac:dyDescent="0.35">
      <c r="A11" s="17" t="s">
        <v>14</v>
      </c>
      <c r="B11" s="6" t="s">
        <v>15</v>
      </c>
      <c r="C11" s="8">
        <v>0.54</v>
      </c>
      <c r="D11" s="18" t="s">
        <v>16</v>
      </c>
      <c r="E11" s="3" t="s">
        <v>35</v>
      </c>
      <c r="F11" s="2"/>
    </row>
    <row r="12" spans="1:6" x14ac:dyDescent="0.35">
      <c r="A12" s="17" t="s">
        <v>17</v>
      </c>
      <c r="B12" s="6" t="s">
        <v>18</v>
      </c>
      <c r="C12" s="8">
        <v>5000</v>
      </c>
      <c r="D12" s="18" t="s">
        <v>19</v>
      </c>
      <c r="E12" s="3" t="s">
        <v>35</v>
      </c>
      <c r="F12" s="2"/>
    </row>
    <row r="13" spans="1:6" x14ac:dyDescent="0.35">
      <c r="A13" s="19" t="s">
        <v>21</v>
      </c>
      <c r="B13" s="7" t="s">
        <v>20</v>
      </c>
      <c r="C13" s="9">
        <v>1080</v>
      </c>
      <c r="D13" s="20" t="s">
        <v>22</v>
      </c>
      <c r="E13" s="3"/>
      <c r="F13" s="3" t="s">
        <v>47</v>
      </c>
    </row>
    <row r="14" spans="1:6" x14ac:dyDescent="0.35">
      <c r="A14" s="17" t="s">
        <v>31</v>
      </c>
      <c r="B14" s="6" t="s">
        <v>32</v>
      </c>
      <c r="C14" s="8">
        <v>822</v>
      </c>
      <c r="D14" s="18" t="s">
        <v>33</v>
      </c>
      <c r="E14" s="3"/>
      <c r="F14" s="3" t="s">
        <v>48</v>
      </c>
    </row>
    <row r="15" spans="1:6" x14ac:dyDescent="0.35">
      <c r="A15" s="50" t="s">
        <v>50</v>
      </c>
      <c r="B15" s="51"/>
      <c r="C15" s="51"/>
      <c r="D15" s="52"/>
      <c r="F15" s="2"/>
    </row>
    <row r="16" spans="1:6" x14ac:dyDescent="0.35">
      <c r="A16" s="21" t="s">
        <v>23</v>
      </c>
      <c r="B16" s="5" t="s">
        <v>24</v>
      </c>
      <c r="C16" s="10">
        <v>5.2619999999999996</v>
      </c>
      <c r="D16" s="22" t="s">
        <v>25</v>
      </c>
      <c r="E16" s="3" t="s">
        <v>35</v>
      </c>
      <c r="F16" s="2"/>
    </row>
    <row r="17" spans="1:6" x14ac:dyDescent="0.35">
      <c r="A17" s="21" t="s">
        <v>56</v>
      </c>
      <c r="B17" s="5" t="s">
        <v>24</v>
      </c>
      <c r="C17" s="10">
        <v>1.651</v>
      </c>
      <c r="D17" s="22" t="s">
        <v>26</v>
      </c>
      <c r="E17" s="3" t="s">
        <v>35</v>
      </c>
      <c r="F17" s="2"/>
    </row>
    <row r="18" spans="1:6" ht="29" x14ac:dyDescent="0.35">
      <c r="A18" s="21" t="s">
        <v>29</v>
      </c>
      <c r="B18" s="5" t="s">
        <v>61</v>
      </c>
      <c r="C18" s="10">
        <v>0.88</v>
      </c>
      <c r="D18" s="22" t="s">
        <v>40</v>
      </c>
      <c r="E18" s="3" t="s">
        <v>35</v>
      </c>
      <c r="F18" s="2"/>
    </row>
    <row r="19" spans="1:6" ht="29" x14ac:dyDescent="0.35">
      <c r="A19" s="21" t="s">
        <v>54</v>
      </c>
      <c r="B19" s="5" t="s">
        <v>34</v>
      </c>
      <c r="C19" s="10">
        <v>130</v>
      </c>
      <c r="D19" s="22" t="s">
        <v>43</v>
      </c>
      <c r="E19" s="3"/>
      <c r="F19" s="3" t="s">
        <v>42</v>
      </c>
    </row>
    <row r="20" spans="1:6" ht="29" x14ac:dyDescent="0.35">
      <c r="A20" s="21" t="s">
        <v>55</v>
      </c>
      <c r="B20" s="5" t="s">
        <v>34</v>
      </c>
      <c r="C20" s="10"/>
      <c r="D20" s="22" t="s">
        <v>44</v>
      </c>
      <c r="E20" s="3"/>
      <c r="F20" s="3" t="s">
        <v>42</v>
      </c>
    </row>
    <row r="21" spans="1:6" ht="29" x14ac:dyDescent="0.35">
      <c r="A21" s="21" t="s">
        <v>52</v>
      </c>
      <c r="B21" s="5" t="s">
        <v>27</v>
      </c>
      <c r="C21" s="10">
        <v>25</v>
      </c>
      <c r="D21" s="22" t="s">
        <v>28</v>
      </c>
      <c r="E21" s="3"/>
      <c r="F21" s="3" t="s">
        <v>51</v>
      </c>
    </row>
    <row r="22" spans="1:6" x14ac:dyDescent="0.35">
      <c r="A22" s="21" t="s">
        <v>53</v>
      </c>
      <c r="B22" s="5" t="s">
        <v>27</v>
      </c>
      <c r="C22" s="10">
        <v>0.1</v>
      </c>
      <c r="D22" s="22" t="s">
        <v>45</v>
      </c>
      <c r="E22" s="3"/>
      <c r="F22" s="2"/>
    </row>
    <row r="23" spans="1:6" x14ac:dyDescent="0.35">
      <c r="A23" s="53" t="s">
        <v>49</v>
      </c>
      <c r="B23" s="54"/>
      <c r="C23" s="54"/>
      <c r="D23" s="55"/>
      <c r="E23" s="3"/>
      <c r="F23" s="2"/>
    </row>
    <row r="24" spans="1:6" x14ac:dyDescent="0.35">
      <c r="A24" s="33" t="s">
        <v>36</v>
      </c>
      <c r="B24" s="34" t="s">
        <v>24</v>
      </c>
      <c r="C24" s="39">
        <v>9.6000000000000002E-2</v>
      </c>
      <c r="D24" s="37" t="s">
        <v>37</v>
      </c>
      <c r="E24" s="3" t="s">
        <v>35</v>
      </c>
      <c r="F24" s="2"/>
    </row>
    <row r="25" spans="1:6" x14ac:dyDescent="0.35">
      <c r="A25" s="33" t="s">
        <v>57</v>
      </c>
      <c r="B25" s="34" t="s">
        <v>24</v>
      </c>
      <c r="C25" s="39">
        <v>5.2607889999999997E-2</v>
      </c>
      <c r="D25" s="37" t="s">
        <v>38</v>
      </c>
      <c r="E25" s="3" t="s">
        <v>35</v>
      </c>
      <c r="F25" s="2"/>
    </row>
    <row r="26" spans="1:6" ht="29" x14ac:dyDescent="0.35">
      <c r="A26" s="35" t="s">
        <v>30</v>
      </c>
      <c r="B26" s="36"/>
      <c r="C26" s="40">
        <v>0.82089459399999998</v>
      </c>
      <c r="D26" s="38" t="s">
        <v>39</v>
      </c>
      <c r="E26" s="3" t="s">
        <v>35</v>
      </c>
      <c r="F26" s="2"/>
    </row>
  </sheetData>
  <mergeCells count="4">
    <mergeCell ref="A6:D6"/>
    <mergeCell ref="A15:D15"/>
    <mergeCell ref="A23:D23"/>
    <mergeCell ref="A2:D2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0F2BF8-68DC-4187-BCB7-570F73CF5435}">
  <dimension ref="A1:E4"/>
  <sheetViews>
    <sheetView tabSelected="1" workbookViewId="0">
      <selection activeCell="D5" sqref="D5"/>
    </sheetView>
  </sheetViews>
  <sheetFormatPr baseColWidth="10" defaultRowHeight="14.5" x14ac:dyDescent="0.35"/>
  <sheetData>
    <row r="1" spans="1:5" x14ac:dyDescent="0.35">
      <c r="A1" s="12" t="s">
        <v>60</v>
      </c>
      <c r="B1" s="13" t="s">
        <v>116</v>
      </c>
      <c r="C1" s="13" t="s">
        <v>63</v>
      </c>
      <c r="D1" s="13" t="s">
        <v>62</v>
      </c>
      <c r="E1" s="13" t="s">
        <v>59</v>
      </c>
    </row>
    <row r="2" spans="1:5" x14ac:dyDescent="0.35">
      <c r="A2" s="24"/>
      <c r="B2" s="23" t="s">
        <v>104</v>
      </c>
      <c r="C2" s="23">
        <f>area_plan*100</f>
        <v>9.6</v>
      </c>
      <c r="D2" s="23"/>
      <c r="E2" s="23"/>
    </row>
    <row r="3" spans="1:5" x14ac:dyDescent="0.35">
      <c r="A3" s="11" t="s">
        <v>64</v>
      </c>
      <c r="C3">
        <v>9.6</v>
      </c>
    </row>
    <row r="4" spans="1:5" x14ac:dyDescent="0.35">
      <c r="A4" s="11"/>
      <c r="B4" t="s">
        <v>66</v>
      </c>
      <c r="D4">
        <v>100</v>
      </c>
      <c r="E4">
        <v>0.9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2"/>
  <sheetViews>
    <sheetView workbookViewId="0">
      <selection activeCell="G22" sqref="G22"/>
    </sheetView>
  </sheetViews>
  <sheetFormatPr baseColWidth="10" defaultRowHeight="14.5" x14ac:dyDescent="0.35"/>
  <cols>
    <col min="1" max="1" width="26.7265625" bestFit="1" customWidth="1"/>
    <col min="2" max="2" width="5.453125" bestFit="1" customWidth="1"/>
    <col min="3" max="3" width="16.453125" bestFit="1" customWidth="1"/>
    <col min="4" max="4" width="35.1796875" bestFit="1" customWidth="1"/>
  </cols>
  <sheetData>
    <row r="1" spans="1:4" s="1" customFormat="1" ht="29" x14ac:dyDescent="0.35">
      <c r="A1" s="28" t="s">
        <v>117</v>
      </c>
      <c r="B1" s="29" t="s">
        <v>58</v>
      </c>
      <c r="C1" s="29" t="s">
        <v>106</v>
      </c>
      <c r="D1" s="30" t="s">
        <v>74</v>
      </c>
    </row>
    <row r="2" spans="1:4" x14ac:dyDescent="0.35">
      <c r="A2" s="17" t="s">
        <v>75</v>
      </c>
      <c r="B2" s="4" t="s">
        <v>76</v>
      </c>
      <c r="C2" s="31">
        <v>0</v>
      </c>
      <c r="D2" s="6" t="s">
        <v>77</v>
      </c>
    </row>
    <row r="3" spans="1:4" x14ac:dyDescent="0.35">
      <c r="A3" s="17" t="s">
        <v>78</v>
      </c>
      <c r="B3" s="4" t="s">
        <v>76</v>
      </c>
      <c r="C3" s="31">
        <v>1.7999999999999999E-2</v>
      </c>
      <c r="D3" s="6" t="s">
        <v>79</v>
      </c>
    </row>
    <row r="4" spans="1:4" x14ac:dyDescent="0.35">
      <c r="A4" s="17" t="s">
        <v>80</v>
      </c>
      <c r="B4" s="4" t="s">
        <v>76</v>
      </c>
      <c r="C4" s="31" t="s">
        <v>81</v>
      </c>
      <c r="D4" s="6" t="s">
        <v>82</v>
      </c>
    </row>
    <row r="5" spans="1:4" x14ac:dyDescent="0.35">
      <c r="A5" s="17" t="s">
        <v>83</v>
      </c>
      <c r="B5" s="4" t="s">
        <v>76</v>
      </c>
      <c r="C5" s="31" t="s">
        <v>81</v>
      </c>
      <c r="D5" s="6" t="s">
        <v>82</v>
      </c>
    </row>
    <row r="6" spans="1:4" x14ac:dyDescent="0.35">
      <c r="A6" s="17" t="s">
        <v>84</v>
      </c>
      <c r="B6" s="4" t="s">
        <v>76</v>
      </c>
      <c r="C6" s="31" t="s">
        <v>81</v>
      </c>
      <c r="D6" s="6" t="s">
        <v>82</v>
      </c>
    </row>
    <row r="7" spans="1:4" x14ac:dyDescent="0.35">
      <c r="A7" s="17" t="s">
        <v>85</v>
      </c>
      <c r="B7" s="4" t="s">
        <v>76</v>
      </c>
      <c r="C7" s="31">
        <v>2.8000000000000001E-2</v>
      </c>
      <c r="D7" s="6" t="s">
        <v>86</v>
      </c>
    </row>
    <row r="8" spans="1:4" x14ac:dyDescent="0.35">
      <c r="A8" s="17" t="s">
        <v>87</v>
      </c>
      <c r="B8" s="4" t="s">
        <v>76</v>
      </c>
      <c r="C8" s="31" t="s">
        <v>81</v>
      </c>
      <c r="D8" s="6" t="s">
        <v>82</v>
      </c>
    </row>
    <row r="9" spans="1:4" x14ac:dyDescent="0.35">
      <c r="A9" s="17" t="s">
        <v>88</v>
      </c>
      <c r="B9" s="4" t="s">
        <v>76</v>
      </c>
      <c r="C9" s="31">
        <v>8.9999999999999993E-3</v>
      </c>
      <c r="D9" s="6" t="s">
        <v>86</v>
      </c>
    </row>
    <row r="10" spans="1:4" x14ac:dyDescent="0.35">
      <c r="A10" s="17" t="s">
        <v>89</v>
      </c>
      <c r="B10" s="4" t="s">
        <v>76</v>
      </c>
      <c r="C10" s="31">
        <v>0.186</v>
      </c>
      <c r="D10" s="6" t="s">
        <v>79</v>
      </c>
    </row>
    <row r="11" spans="1:4" x14ac:dyDescent="0.35">
      <c r="A11" s="17" t="s">
        <v>90</v>
      </c>
      <c r="B11" s="4" t="s">
        <v>76</v>
      </c>
      <c r="C11" s="31">
        <v>1.6E-2</v>
      </c>
      <c r="D11" s="6" t="s">
        <v>86</v>
      </c>
    </row>
    <row r="12" spans="1:4" x14ac:dyDescent="0.35">
      <c r="A12" s="17" t="s">
        <v>91</v>
      </c>
      <c r="B12" s="4" t="s">
        <v>76</v>
      </c>
      <c r="C12" s="31">
        <v>2</v>
      </c>
      <c r="D12" s="6" t="s">
        <v>86</v>
      </c>
    </row>
    <row r="13" spans="1:4" x14ac:dyDescent="0.35">
      <c r="A13" s="17" t="s">
        <v>92</v>
      </c>
      <c r="B13" s="4" t="s">
        <v>76</v>
      </c>
      <c r="C13" s="31">
        <v>3.0000000000000001E-3</v>
      </c>
      <c r="D13" s="6" t="s">
        <v>86</v>
      </c>
    </row>
    <row r="14" spans="1:4" x14ac:dyDescent="0.35">
      <c r="A14" s="17" t="s">
        <v>93</v>
      </c>
      <c r="B14" s="4" t="s">
        <v>76</v>
      </c>
      <c r="C14" s="31">
        <v>3.0000000000000001E-3</v>
      </c>
      <c r="D14" s="6" t="s">
        <v>86</v>
      </c>
    </row>
    <row r="15" spans="1:4" x14ac:dyDescent="0.35">
      <c r="A15" s="17" t="s">
        <v>94</v>
      </c>
      <c r="B15" s="4" t="s">
        <v>76</v>
      </c>
      <c r="C15" s="31">
        <v>2E-3</v>
      </c>
      <c r="D15" s="6" t="s">
        <v>86</v>
      </c>
    </row>
    <row r="16" spans="1:4" x14ac:dyDescent="0.35">
      <c r="A16" s="17" t="s">
        <v>95</v>
      </c>
      <c r="B16" s="4" t="s">
        <v>76</v>
      </c>
      <c r="C16" s="31">
        <v>3.0000000000000001E-3</v>
      </c>
      <c r="D16" s="6" t="s">
        <v>86</v>
      </c>
    </row>
    <row r="17" spans="1:4" x14ac:dyDescent="0.35">
      <c r="A17" s="17" t="s">
        <v>96</v>
      </c>
      <c r="B17" s="4" t="s">
        <v>76</v>
      </c>
      <c r="C17" s="31" t="s">
        <v>81</v>
      </c>
      <c r="D17" s="6" t="s">
        <v>82</v>
      </c>
    </row>
    <row r="18" spans="1:4" x14ac:dyDescent="0.35">
      <c r="A18" s="17" t="s">
        <v>97</v>
      </c>
      <c r="B18" s="4" t="s">
        <v>76</v>
      </c>
      <c r="C18" s="31">
        <v>4.742</v>
      </c>
      <c r="D18" s="6" t="s">
        <v>79</v>
      </c>
    </row>
    <row r="19" spans="1:4" x14ac:dyDescent="0.35">
      <c r="A19" s="17" t="s">
        <v>98</v>
      </c>
      <c r="B19" s="4" t="s">
        <v>76</v>
      </c>
      <c r="C19" s="31">
        <v>2.1920000000000002</v>
      </c>
      <c r="D19" s="6" t="s">
        <v>79</v>
      </c>
    </row>
    <row r="20" spans="1:4" x14ac:dyDescent="0.35">
      <c r="A20" s="17" t="s">
        <v>99</v>
      </c>
      <c r="B20" s="4" t="s">
        <v>100</v>
      </c>
      <c r="C20" s="31" t="s">
        <v>81</v>
      </c>
      <c r="D20" s="6" t="s">
        <v>82</v>
      </c>
    </row>
    <row r="21" spans="1:4" x14ac:dyDescent="0.35">
      <c r="A21" s="17" t="s">
        <v>101</v>
      </c>
      <c r="B21" s="4" t="s">
        <v>100</v>
      </c>
      <c r="C21" s="31">
        <v>4.5999999999999999E-2</v>
      </c>
      <c r="D21" s="6" t="s">
        <v>102</v>
      </c>
    </row>
    <row r="22" spans="1:4" x14ac:dyDescent="0.35">
      <c r="A22" s="25" t="s">
        <v>103</v>
      </c>
      <c r="B22" s="26" t="s">
        <v>100</v>
      </c>
      <c r="C22" s="32">
        <v>0.108</v>
      </c>
      <c r="D22" s="27" t="s">
        <v>79</v>
      </c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3"/>
  <sheetViews>
    <sheetView workbookViewId="0">
      <selection sqref="A1:E4"/>
    </sheetView>
  </sheetViews>
  <sheetFormatPr baseColWidth="10" defaultRowHeight="14.5" x14ac:dyDescent="0.35"/>
  <cols>
    <col min="2" max="2" width="34.7265625" bestFit="1" customWidth="1"/>
    <col min="3" max="3" width="8.26953125" bestFit="1" customWidth="1"/>
    <col min="4" max="4" width="13.81640625" bestFit="1" customWidth="1"/>
    <col min="5" max="5" width="4" bestFit="1" customWidth="1"/>
  </cols>
  <sheetData>
    <row r="1" spans="1:5" x14ac:dyDescent="0.35">
      <c r="A1" s="12" t="s">
        <v>60</v>
      </c>
      <c r="B1" s="13" t="s">
        <v>116</v>
      </c>
      <c r="C1" s="13" t="s">
        <v>63</v>
      </c>
      <c r="D1" s="13" t="s">
        <v>62</v>
      </c>
      <c r="E1" s="13" t="s">
        <v>59</v>
      </c>
    </row>
    <row r="2" spans="1:5" hidden="1" x14ac:dyDescent="0.35">
      <c r="A2" s="24"/>
      <c r="B2" s="23" t="s">
        <v>104</v>
      </c>
      <c r="C2" s="23">
        <f>area_plan*100</f>
        <v>9.6</v>
      </c>
      <c r="D2" s="23"/>
      <c r="E2" s="23"/>
    </row>
    <row r="3" spans="1:5" x14ac:dyDescent="0.35">
      <c r="A3" s="11" t="s">
        <v>64</v>
      </c>
      <c r="C3">
        <v>50</v>
      </c>
    </row>
    <row r="4" spans="1:5" x14ac:dyDescent="0.35">
      <c r="A4" s="11"/>
      <c r="B4" t="s">
        <v>66</v>
      </c>
      <c r="D4">
        <v>20</v>
      </c>
      <c r="E4">
        <v>0.8</v>
      </c>
    </row>
    <row r="5" spans="1:5" x14ac:dyDescent="0.35">
      <c r="A5" s="11"/>
      <c r="B5" t="s">
        <v>105</v>
      </c>
      <c r="D5">
        <v>20</v>
      </c>
      <c r="E5">
        <v>1</v>
      </c>
    </row>
    <row r="6" spans="1:5" x14ac:dyDescent="0.35">
      <c r="A6" s="11" t="s">
        <v>65</v>
      </c>
      <c r="C6">
        <v>50</v>
      </c>
    </row>
    <row r="7" spans="1:5" x14ac:dyDescent="0.35">
      <c r="A7" s="11"/>
      <c r="B7" t="s">
        <v>67</v>
      </c>
      <c r="D7">
        <v>0.4</v>
      </c>
      <c r="E7">
        <v>1</v>
      </c>
    </row>
    <row r="8" spans="1:5" x14ac:dyDescent="0.35">
      <c r="A8" s="11"/>
      <c r="B8" t="s">
        <v>68</v>
      </c>
      <c r="D8">
        <v>0.1</v>
      </c>
      <c r="E8">
        <v>0.9</v>
      </c>
    </row>
    <row r="9" spans="1:5" x14ac:dyDescent="0.35">
      <c r="A9" s="11"/>
      <c r="B9" t="s">
        <v>69</v>
      </c>
      <c r="D9">
        <v>0.1</v>
      </c>
      <c r="E9">
        <v>0.8</v>
      </c>
    </row>
    <row r="10" spans="1:5" x14ac:dyDescent="0.35">
      <c r="A10" s="11"/>
      <c r="B10" t="s">
        <v>70</v>
      </c>
      <c r="D10">
        <v>0.1</v>
      </c>
      <c r="E10">
        <v>0.7</v>
      </c>
    </row>
    <row r="11" spans="1:5" x14ac:dyDescent="0.35">
      <c r="A11" s="11"/>
      <c r="B11" t="s">
        <v>71</v>
      </c>
      <c r="D11">
        <v>0.1</v>
      </c>
      <c r="E11">
        <v>0.6</v>
      </c>
    </row>
    <row r="12" spans="1:5" x14ac:dyDescent="0.35">
      <c r="A12" s="11"/>
      <c r="B12" t="s">
        <v>72</v>
      </c>
      <c r="D12">
        <v>0.1</v>
      </c>
      <c r="E12">
        <v>0.5</v>
      </c>
    </row>
    <row r="13" spans="1:5" x14ac:dyDescent="0.35">
      <c r="A13" s="11"/>
      <c r="B13" t="s">
        <v>73</v>
      </c>
      <c r="D13">
        <v>0.1</v>
      </c>
      <c r="E13">
        <v>0.4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1</vt:i4>
      </vt:variant>
    </vt:vector>
  </HeadingPairs>
  <TitlesOfParts>
    <vt:vector size="5" baseType="lpstr">
      <vt:lpstr>site_data</vt:lpstr>
      <vt:lpstr>surface_data</vt:lpstr>
      <vt:lpstr>pollution_data</vt:lpstr>
      <vt:lpstr>surface_data_2</vt:lpstr>
      <vt:lpstr>area_plan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Malte</dc:creator>
  <cp:lastModifiedBy>Malte Zamzow</cp:lastModifiedBy>
  <dcterms:created xsi:type="dcterms:W3CDTF">2021-11-02T09:41:11Z</dcterms:created>
  <dcterms:modified xsi:type="dcterms:W3CDTF">2021-11-03T17:14:57Z</dcterms:modified>
</cp:coreProperties>
</file>