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defaultThemeVersion="124226"/>
  <bookViews>
    <workbookView xWindow="2220" yWindow="1692" windowWidth="18000" windowHeight="9360" tabRatio="368" activeTab="1"/>
  </bookViews>
  <sheets>
    <sheet name="BBW" sheetId="2" r:id="rId1"/>
    <sheet name="BBR" sheetId="3" r:id="rId2"/>
  </sheets>
  <externalReferences>
    <externalReference r:id="rId3"/>
    <externalReference r:id="rId4"/>
  </externalReferences>
  <definedNames>
    <definedName name="_xlnm._FilterDatabase" localSheetId="1" hidden="1">BBR!$A$1:$AQ$27</definedName>
  </definedNames>
  <calcPr calcId="12572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 i="2"/>
  <c r="B5"/>
  <c r="C5"/>
  <c r="D5"/>
  <c r="E5"/>
  <c r="F5"/>
  <c r="G5"/>
  <c r="A6"/>
  <c r="B6"/>
  <c r="C6"/>
  <c r="D6"/>
  <c r="E6"/>
  <c r="F6"/>
  <c r="G6"/>
  <c r="A7"/>
  <c r="B7"/>
  <c r="C7"/>
  <c r="D7"/>
  <c r="E7"/>
  <c r="F7"/>
  <c r="G7"/>
  <c r="A8"/>
  <c r="B8"/>
  <c r="C8"/>
  <c r="D8"/>
  <c r="E8"/>
  <c r="F8"/>
  <c r="G8"/>
  <c r="A9"/>
  <c r="B9"/>
  <c r="C9"/>
  <c r="D9"/>
  <c r="E9"/>
  <c r="F9"/>
  <c r="G9"/>
  <c r="A10"/>
  <c r="B10"/>
  <c r="C10"/>
  <c r="D10"/>
  <c r="E10"/>
  <c r="F10"/>
  <c r="G10"/>
  <c r="A11"/>
  <c r="B11"/>
  <c r="C11"/>
  <c r="D11"/>
  <c r="E11"/>
  <c r="F11"/>
  <c r="G11"/>
  <c r="A12"/>
  <c r="B12"/>
  <c r="C12"/>
  <c r="D12"/>
  <c r="E12"/>
  <c r="F12"/>
  <c r="G12"/>
  <c r="A13"/>
  <c r="B13"/>
  <c r="C13"/>
  <c r="D13"/>
  <c r="E13"/>
  <c r="F13"/>
  <c r="G13"/>
  <c r="A14"/>
  <c r="B14"/>
  <c r="C14"/>
  <c r="D14"/>
  <c r="E14"/>
  <c r="F14"/>
  <c r="G14"/>
  <c r="A15"/>
  <c r="B15"/>
  <c r="C15"/>
  <c r="D15"/>
  <c r="E15"/>
  <c r="F15"/>
  <c r="G15"/>
  <c r="A16"/>
  <c r="B16"/>
  <c r="C16"/>
  <c r="D16"/>
  <c r="E16"/>
  <c r="F16"/>
  <c r="G16"/>
  <c r="A17"/>
  <c r="B17"/>
  <c r="C17"/>
  <c r="D17"/>
  <c r="E17"/>
  <c r="F17"/>
  <c r="G17"/>
  <c r="A18"/>
  <c r="B18"/>
  <c r="C18"/>
  <c r="D18"/>
  <c r="E18"/>
  <c r="F18"/>
  <c r="G18"/>
  <c r="A19"/>
  <c r="B19"/>
  <c r="C19"/>
  <c r="D19"/>
  <c r="E19"/>
  <c r="F19"/>
  <c r="G19"/>
  <c r="A20"/>
  <c r="B20"/>
  <c r="C20"/>
  <c r="D20"/>
  <c r="E20"/>
  <c r="F20"/>
  <c r="G20"/>
  <c r="A21"/>
  <c r="B21"/>
  <c r="C21"/>
  <c r="D21"/>
  <c r="E21"/>
  <c r="F21"/>
  <c r="G21"/>
  <c r="A22"/>
  <c r="B22"/>
  <c r="C22"/>
  <c r="D22"/>
  <c r="E22"/>
  <c r="F22"/>
  <c r="G22"/>
  <c r="A23"/>
  <c r="B23"/>
  <c r="C23"/>
  <c r="D23"/>
  <c r="E23"/>
  <c r="F23"/>
  <c r="G23"/>
  <c r="A24"/>
  <c r="B24"/>
  <c r="C24"/>
  <c r="D24"/>
  <c r="E24"/>
  <c r="F24"/>
  <c r="G24"/>
  <c r="A25"/>
  <c r="B25"/>
  <c r="C25"/>
  <c r="D25"/>
  <c r="E25"/>
  <c r="F25"/>
  <c r="G25"/>
  <c r="A26"/>
  <c r="B26"/>
  <c r="C26"/>
  <c r="D26"/>
  <c r="E26"/>
  <c r="F26"/>
  <c r="G26"/>
  <c r="A27"/>
  <c r="B27"/>
  <c r="C27"/>
  <c r="D27"/>
  <c r="E27"/>
  <c r="F27"/>
  <c r="G27"/>
  <c r="A28"/>
  <c r="B28"/>
  <c r="C28"/>
  <c r="D28"/>
  <c r="E28"/>
  <c r="F28"/>
  <c r="G28"/>
  <c r="A29"/>
  <c r="B29"/>
  <c r="C29"/>
  <c r="D29"/>
  <c r="E29"/>
  <c r="F29"/>
  <c r="G29"/>
  <c r="A30"/>
  <c r="B30"/>
  <c r="C30"/>
  <c r="D30"/>
  <c r="E30"/>
  <c r="F30"/>
  <c r="G30"/>
  <c r="A31"/>
  <c r="B31"/>
  <c r="C31"/>
  <c r="D31"/>
  <c r="E31"/>
  <c r="F31"/>
  <c r="G31"/>
  <c r="A32"/>
  <c r="B32"/>
  <c r="C32"/>
  <c r="D32"/>
  <c r="E32"/>
  <c r="F32"/>
  <c r="G32"/>
  <c r="A33"/>
  <c r="B33"/>
  <c r="C33"/>
  <c r="D33"/>
  <c r="E33"/>
  <c r="F33"/>
  <c r="G33"/>
  <c r="A34"/>
  <c r="B34"/>
  <c r="C34"/>
  <c r="D34"/>
  <c r="E34"/>
  <c r="F34"/>
  <c r="G34"/>
  <c r="A35"/>
  <c r="B35"/>
  <c r="C35"/>
  <c r="D35"/>
  <c r="E35"/>
  <c r="F35"/>
  <c r="G35"/>
  <c r="A36"/>
  <c r="B36"/>
  <c r="C36"/>
  <c r="D36"/>
  <c r="E36"/>
  <c r="F36"/>
  <c r="G36"/>
  <c r="A37"/>
  <c r="B37"/>
  <c r="C37"/>
  <c r="D37"/>
  <c r="E37"/>
  <c r="F37"/>
  <c r="G37"/>
  <c r="A38"/>
  <c r="B38"/>
  <c r="C38"/>
  <c r="D38"/>
  <c r="E38"/>
  <c r="F38"/>
  <c r="G38"/>
  <c r="A39"/>
  <c r="B39"/>
  <c r="C39"/>
  <c r="D39"/>
  <c r="E39"/>
  <c r="F39"/>
  <c r="G39"/>
  <c r="A40"/>
  <c r="B40"/>
  <c r="C40"/>
  <c r="D40"/>
  <c r="E40"/>
  <c r="F40"/>
  <c r="G40"/>
  <c r="A41"/>
  <c r="B41"/>
  <c r="C41"/>
  <c r="D41"/>
  <c r="E41"/>
  <c r="F41"/>
  <c r="G41"/>
  <c r="A42"/>
  <c r="B42"/>
  <c r="C42"/>
  <c r="D42"/>
  <c r="E42"/>
  <c r="F42"/>
  <c r="G42"/>
  <c r="A43"/>
  <c r="B43"/>
  <c r="C43"/>
  <c r="D43"/>
  <c r="E43"/>
  <c r="F43"/>
  <c r="G43"/>
  <c r="A44"/>
  <c r="B44"/>
  <c r="C44"/>
  <c r="D44"/>
  <c r="E44"/>
  <c r="F44"/>
  <c r="G44"/>
  <c r="A45"/>
  <c r="B45"/>
  <c r="C45"/>
  <c r="D45"/>
  <c r="E45"/>
  <c r="F45"/>
  <c r="G45"/>
  <c r="A46"/>
  <c r="B46"/>
  <c r="C46"/>
  <c r="D46"/>
  <c r="E46"/>
  <c r="F46"/>
  <c r="G46"/>
  <c r="A47"/>
  <c r="B47"/>
  <c r="C47"/>
  <c r="D47"/>
  <c r="E47"/>
  <c r="F47"/>
  <c r="G47"/>
  <c r="A48"/>
  <c r="B48"/>
  <c r="C48"/>
  <c r="D48"/>
  <c r="E48"/>
  <c r="F48"/>
  <c r="G48"/>
  <c r="A49"/>
  <c r="B49"/>
  <c r="C49"/>
  <c r="D49"/>
  <c r="E49"/>
  <c r="F49"/>
  <c r="G49"/>
  <c r="A50"/>
  <c r="B50"/>
  <c r="C50"/>
  <c r="D50"/>
  <c r="E50"/>
  <c r="F50"/>
  <c r="G50"/>
  <c r="A51"/>
  <c r="B51"/>
  <c r="C51"/>
  <c r="D51"/>
  <c r="E51"/>
  <c r="F51"/>
  <c r="G51"/>
  <c r="A52"/>
  <c r="B52"/>
  <c r="C52"/>
  <c r="D52"/>
  <c r="E52"/>
  <c r="F52"/>
  <c r="G52"/>
  <c r="A53"/>
  <c r="B53"/>
  <c r="C53"/>
  <c r="D53"/>
  <c r="E53"/>
  <c r="F53"/>
  <c r="G53"/>
  <c r="A54"/>
  <c r="B54"/>
  <c r="C54"/>
  <c r="D54"/>
  <c r="E54"/>
  <c r="F54"/>
  <c r="G54"/>
  <c r="A55"/>
  <c r="B55"/>
  <c r="C55"/>
  <c r="D55"/>
  <c r="E55"/>
  <c r="F55"/>
  <c r="G55"/>
  <c r="A56"/>
  <c r="B56"/>
  <c r="C56"/>
  <c r="D56"/>
  <c r="E56"/>
  <c r="F56"/>
  <c r="G56"/>
  <c r="A57"/>
  <c r="B57"/>
  <c r="C57"/>
  <c r="D57"/>
  <c r="E57"/>
  <c r="F57"/>
  <c r="G57"/>
  <c r="A58"/>
  <c r="B58"/>
  <c r="C58"/>
  <c r="D58"/>
  <c r="E58"/>
  <c r="F58"/>
  <c r="G58"/>
  <c r="A59"/>
  <c r="B59"/>
  <c r="C59"/>
  <c r="D59"/>
  <c r="E59"/>
  <c r="F59"/>
  <c r="G59"/>
  <c r="A60"/>
  <c r="B60"/>
  <c r="C60"/>
  <c r="D60"/>
  <c r="E60"/>
  <c r="F60"/>
  <c r="G60"/>
  <c r="A61"/>
  <c r="B61"/>
  <c r="C61"/>
  <c r="D61"/>
  <c r="E61"/>
  <c r="F61"/>
  <c r="G61"/>
  <c r="A62"/>
  <c r="B62"/>
  <c r="C62"/>
  <c r="D62"/>
  <c r="E62"/>
  <c r="F62"/>
  <c r="G62"/>
  <c r="A63"/>
  <c r="B63"/>
  <c r="C63"/>
  <c r="D63"/>
  <c r="E63"/>
  <c r="F63"/>
  <c r="G63"/>
  <c r="A64"/>
  <c r="B64"/>
  <c r="C64"/>
  <c r="D64"/>
  <c r="E64"/>
  <c r="F64"/>
  <c r="G64"/>
  <c r="A65"/>
  <c r="B65"/>
  <c r="C65"/>
  <c r="D65"/>
  <c r="E65"/>
  <c r="F65"/>
  <c r="G65"/>
  <c r="A66"/>
  <c r="B66"/>
  <c r="C66"/>
  <c r="D66"/>
  <c r="E66"/>
  <c r="F66"/>
  <c r="G66"/>
  <c r="A67"/>
  <c r="B67"/>
  <c r="C67"/>
  <c r="D67"/>
  <c r="E67"/>
  <c r="F67"/>
  <c r="G67"/>
  <c r="A68"/>
  <c r="B68"/>
  <c r="C68"/>
  <c r="D68"/>
  <c r="E68"/>
  <c r="F68"/>
  <c r="G68"/>
  <c r="A69"/>
  <c r="B69"/>
  <c r="C69"/>
  <c r="D69"/>
  <c r="E69"/>
  <c r="F69"/>
  <c r="G69"/>
  <c r="A70"/>
  <c r="B70"/>
  <c r="C70"/>
  <c r="D70"/>
  <c r="E70"/>
  <c r="F70"/>
  <c r="G70"/>
  <c r="A71"/>
  <c r="B71"/>
  <c r="C71"/>
  <c r="D71"/>
  <c r="E71"/>
  <c r="F71"/>
  <c r="G71"/>
  <c r="A72"/>
  <c r="B72"/>
  <c r="C72"/>
  <c r="D72"/>
  <c r="E72"/>
  <c r="F72"/>
  <c r="G72"/>
  <c r="A73"/>
  <c r="B73"/>
  <c r="C73"/>
  <c r="D73"/>
  <c r="E73"/>
  <c r="F73"/>
  <c r="G73"/>
  <c r="A74"/>
  <c r="B74"/>
  <c r="C74"/>
  <c r="D74"/>
  <c r="E74"/>
  <c r="F74"/>
  <c r="G74"/>
  <c r="B4"/>
  <c r="C4"/>
  <c r="D4"/>
  <c r="E4"/>
  <c r="F4"/>
  <c r="G4"/>
  <c r="A4"/>
  <c r="A5" i="3"/>
  <c r="B5"/>
  <c r="C5"/>
  <c r="D5"/>
  <c r="E5"/>
  <c r="F5"/>
  <c r="G5"/>
  <c r="A6"/>
  <c r="B6"/>
  <c r="C6"/>
  <c r="D6"/>
  <c r="E6"/>
  <c r="F6"/>
  <c r="G6"/>
  <c r="A7"/>
  <c r="B7"/>
  <c r="C7"/>
  <c r="D7"/>
  <c r="E7"/>
  <c r="F7"/>
  <c r="G7"/>
  <c r="A8"/>
  <c r="B8"/>
  <c r="C8"/>
  <c r="D8"/>
  <c r="E8"/>
  <c r="F8"/>
  <c r="G8"/>
  <c r="A9"/>
  <c r="B9"/>
  <c r="C9"/>
  <c r="D9"/>
  <c r="E9"/>
  <c r="F9"/>
  <c r="G9"/>
  <c r="A10"/>
  <c r="B10"/>
  <c r="C10"/>
  <c r="D10"/>
  <c r="E10"/>
  <c r="F10"/>
  <c r="G10"/>
  <c r="A11"/>
  <c r="B11"/>
  <c r="C11"/>
  <c r="D11"/>
  <c r="E11"/>
  <c r="F11"/>
  <c r="G11"/>
  <c r="A12"/>
  <c r="B12"/>
  <c r="C12"/>
  <c r="D12"/>
  <c r="E12"/>
  <c r="F12"/>
  <c r="G12"/>
  <c r="A13"/>
  <c r="B13"/>
  <c r="C13"/>
  <c r="D13"/>
  <c r="E13"/>
  <c r="F13"/>
  <c r="G13"/>
  <c r="A14"/>
  <c r="B14"/>
  <c r="C14"/>
  <c r="D14"/>
  <c r="E14"/>
  <c r="F14"/>
  <c r="G14"/>
  <c r="A15"/>
  <c r="B15"/>
  <c r="C15"/>
  <c r="D15"/>
  <c r="E15"/>
  <c r="F15"/>
  <c r="G15"/>
  <c r="A16"/>
  <c r="B16"/>
  <c r="C16"/>
  <c r="D16"/>
  <c r="E16"/>
  <c r="F16"/>
  <c r="G16"/>
  <c r="A17"/>
  <c r="B17"/>
  <c r="C17"/>
  <c r="D17"/>
  <c r="E17"/>
  <c r="F17"/>
  <c r="G17"/>
  <c r="A18"/>
  <c r="B18"/>
  <c r="C18"/>
  <c r="D18"/>
  <c r="E18"/>
  <c r="F18"/>
  <c r="G18"/>
  <c r="A19"/>
  <c r="B19"/>
  <c r="C19"/>
  <c r="D19"/>
  <c r="E19"/>
  <c r="F19"/>
  <c r="G19"/>
  <c r="A20"/>
  <c r="B20"/>
  <c r="C20"/>
  <c r="D20"/>
  <c r="E20"/>
  <c r="F20"/>
  <c r="G20"/>
  <c r="A21"/>
  <c r="B21"/>
  <c r="C21"/>
  <c r="D21"/>
  <c r="E21"/>
  <c r="F21"/>
  <c r="G21"/>
  <c r="A22"/>
  <c r="B22"/>
  <c r="C22"/>
  <c r="D22"/>
  <c r="E22"/>
  <c r="F22"/>
  <c r="G22"/>
  <c r="A23"/>
  <c r="B23"/>
  <c r="C23"/>
  <c r="D23"/>
  <c r="E23"/>
  <c r="F23"/>
  <c r="G23"/>
  <c r="A24"/>
  <c r="B24"/>
  <c r="C24"/>
  <c r="D24"/>
  <c r="E24"/>
  <c r="F24"/>
  <c r="G24"/>
  <c r="A25"/>
  <c r="B25"/>
  <c r="C25"/>
  <c r="D25"/>
  <c r="E25"/>
  <c r="F25"/>
  <c r="G25"/>
  <c r="A26"/>
  <c r="B26"/>
  <c r="C26"/>
  <c r="D26"/>
  <c r="E26"/>
  <c r="F26"/>
  <c r="G26"/>
  <c r="A27"/>
  <c r="B27"/>
  <c r="C27"/>
  <c r="D27"/>
  <c r="E27"/>
  <c r="F27"/>
  <c r="G27"/>
  <c r="A28"/>
  <c r="B28"/>
  <c r="C28"/>
  <c r="D28"/>
  <c r="E28"/>
  <c r="F28"/>
  <c r="G28"/>
  <c r="A29"/>
  <c r="B29"/>
  <c r="C29"/>
  <c r="D29"/>
  <c r="E29"/>
  <c r="F29"/>
  <c r="G29"/>
  <c r="A30"/>
  <c r="B30"/>
  <c r="C30"/>
  <c r="D30"/>
  <c r="E30"/>
  <c r="F30"/>
  <c r="G30"/>
  <c r="A31"/>
  <c r="B31"/>
  <c r="C31"/>
  <c r="D31"/>
  <c r="E31"/>
  <c r="F31"/>
  <c r="G31"/>
  <c r="A32"/>
  <c r="B32"/>
  <c r="C32"/>
  <c r="D32"/>
  <c r="E32"/>
  <c r="F32"/>
  <c r="G32"/>
  <c r="A33"/>
  <c r="B33"/>
  <c r="C33"/>
  <c r="D33"/>
  <c r="E33"/>
  <c r="F33"/>
  <c r="G33"/>
  <c r="A34"/>
  <c r="B34"/>
  <c r="C34"/>
  <c r="D34"/>
  <c r="E34"/>
  <c r="F34"/>
  <c r="G34"/>
  <c r="A35"/>
  <c r="B35"/>
  <c r="C35"/>
  <c r="D35"/>
  <c r="E35"/>
  <c r="F35"/>
  <c r="G35"/>
  <c r="A36"/>
  <c r="B36"/>
  <c r="C36"/>
  <c r="D36"/>
  <c r="E36"/>
  <c r="F36"/>
  <c r="G36"/>
  <c r="A37"/>
  <c r="B37"/>
  <c r="C37"/>
  <c r="D37"/>
  <c r="E37"/>
  <c r="F37"/>
  <c r="G37"/>
  <c r="A38"/>
  <c r="B38"/>
  <c r="C38"/>
  <c r="D38"/>
  <c r="E38"/>
  <c r="F38"/>
  <c r="G38"/>
  <c r="A39"/>
  <c r="B39"/>
  <c r="C39"/>
  <c r="D39"/>
  <c r="E39"/>
  <c r="F39"/>
  <c r="G39"/>
  <c r="A40"/>
  <c r="B40"/>
  <c r="C40"/>
  <c r="D40"/>
  <c r="E40"/>
  <c r="F40"/>
  <c r="G40"/>
  <c r="A41"/>
  <c r="B41"/>
  <c r="C41"/>
  <c r="D41"/>
  <c r="E41"/>
  <c r="F41"/>
  <c r="G41"/>
  <c r="A42"/>
  <c r="B42"/>
  <c r="C42"/>
  <c r="D42"/>
  <c r="E42"/>
  <c r="F42"/>
  <c r="G42"/>
  <c r="A43"/>
  <c r="B43"/>
  <c r="C43"/>
  <c r="D43"/>
  <c r="E43"/>
  <c r="F43"/>
  <c r="G43"/>
  <c r="A44"/>
  <c r="B44"/>
  <c r="C44"/>
  <c r="D44"/>
  <c r="E44"/>
  <c r="F44"/>
  <c r="G44"/>
  <c r="A45"/>
  <c r="B45"/>
  <c r="C45"/>
  <c r="D45"/>
  <c r="E45"/>
  <c r="F45"/>
  <c r="G45"/>
  <c r="A46"/>
  <c r="B46"/>
  <c r="C46"/>
  <c r="D46"/>
  <c r="E46"/>
  <c r="F46"/>
  <c r="G46"/>
  <c r="A47"/>
  <c r="B47"/>
  <c r="C47"/>
  <c r="D47"/>
  <c r="E47"/>
  <c r="F47"/>
  <c r="G47"/>
  <c r="A48"/>
  <c r="B48"/>
  <c r="C48"/>
  <c r="D48"/>
  <c r="E48"/>
  <c r="F48"/>
  <c r="G48"/>
  <c r="A49"/>
  <c r="B49"/>
  <c r="C49"/>
  <c r="D49"/>
  <c r="E49"/>
  <c r="F49"/>
  <c r="G49"/>
  <c r="A50"/>
  <c r="B50"/>
  <c r="C50"/>
  <c r="D50"/>
  <c r="E50"/>
  <c r="F50"/>
  <c r="G50"/>
  <c r="A51"/>
  <c r="B51"/>
  <c r="C51"/>
  <c r="D51"/>
  <c r="E51"/>
  <c r="F51"/>
  <c r="G51"/>
  <c r="A52"/>
  <c r="B52"/>
  <c r="C52"/>
  <c r="D52"/>
  <c r="E52"/>
  <c r="F52"/>
  <c r="G52"/>
  <c r="A53"/>
  <c r="B53"/>
  <c r="C53"/>
  <c r="D53"/>
  <c r="E53"/>
  <c r="F53"/>
  <c r="G53"/>
  <c r="A54"/>
  <c r="B54"/>
  <c r="C54"/>
  <c r="D54"/>
  <c r="E54"/>
  <c r="F54"/>
  <c r="G54"/>
  <c r="A55"/>
  <c r="B55"/>
  <c r="C55"/>
  <c r="D55"/>
  <c r="E55"/>
  <c r="F55"/>
  <c r="G55"/>
  <c r="A56"/>
  <c r="B56"/>
  <c r="C56"/>
  <c r="D56"/>
  <c r="E56"/>
  <c r="F56"/>
  <c r="G56"/>
  <c r="A57"/>
  <c r="B57"/>
  <c r="C57"/>
  <c r="D57"/>
  <c r="E57"/>
  <c r="F57"/>
  <c r="G57"/>
  <c r="A58"/>
  <c r="B58"/>
  <c r="C58"/>
  <c r="D58"/>
  <c r="E58"/>
  <c r="F58"/>
  <c r="G58"/>
  <c r="A59"/>
  <c r="B59"/>
  <c r="C59"/>
  <c r="D59"/>
  <c r="E59"/>
  <c r="F59"/>
  <c r="G59"/>
  <c r="A60"/>
  <c r="B60"/>
  <c r="C60"/>
  <c r="D60"/>
  <c r="E60"/>
  <c r="F60"/>
  <c r="G60"/>
  <c r="A61"/>
  <c r="B61"/>
  <c r="C61"/>
  <c r="D61"/>
  <c r="E61"/>
  <c r="F61"/>
  <c r="G61"/>
  <c r="A62"/>
  <c r="B62"/>
  <c r="C62"/>
  <c r="D62"/>
  <c r="E62"/>
  <c r="F62"/>
  <c r="G62"/>
  <c r="A63"/>
  <c r="B63"/>
  <c r="C63"/>
  <c r="D63"/>
  <c r="E63"/>
  <c r="F63"/>
  <c r="G63"/>
  <c r="A64"/>
  <c r="B64"/>
  <c r="C64"/>
  <c r="D64"/>
  <c r="E64"/>
  <c r="F64"/>
  <c r="G64"/>
  <c r="A65"/>
  <c r="B65"/>
  <c r="C65"/>
  <c r="D65"/>
  <c r="E65"/>
  <c r="F65"/>
  <c r="G65"/>
  <c r="A66"/>
  <c r="B66"/>
  <c r="C66"/>
  <c r="D66"/>
  <c r="E66"/>
  <c r="F66"/>
  <c r="G66"/>
  <c r="A67"/>
  <c r="B67"/>
  <c r="C67"/>
  <c r="D67"/>
  <c r="E67"/>
  <c r="F67"/>
  <c r="G67"/>
  <c r="A68"/>
  <c r="B68"/>
  <c r="C68"/>
  <c r="D68"/>
  <c r="E68"/>
  <c r="F68"/>
  <c r="G68"/>
  <c r="A69"/>
  <c r="B69"/>
  <c r="C69"/>
  <c r="D69"/>
  <c r="E69"/>
  <c r="F69"/>
  <c r="G69"/>
  <c r="A70"/>
  <c r="B70"/>
  <c r="C70"/>
  <c r="D70"/>
  <c r="E70"/>
  <c r="F70"/>
  <c r="G70"/>
  <c r="A71"/>
  <c r="B71"/>
  <c r="C71"/>
  <c r="D71"/>
  <c r="E71"/>
  <c r="F71"/>
  <c r="G71"/>
  <c r="B4"/>
  <c r="C4"/>
  <c r="D4"/>
  <c r="E4"/>
  <c r="F4"/>
  <c r="G4"/>
  <c r="A4"/>
  <c r="N71" l="1"/>
  <c r="N67" l="1"/>
  <c r="N63"/>
  <c r="N59"/>
  <c r="N58"/>
  <c r="N70" i="2"/>
  <c r="N69"/>
  <c r="N66"/>
  <c r="N62"/>
  <c r="N58" l="1"/>
  <c r="N55" i="3"/>
  <c r="J37" l="1"/>
  <c r="J36"/>
  <c r="J35"/>
  <c r="J31"/>
  <c r="J30"/>
  <c r="J29"/>
  <c r="J26"/>
  <c r="J25"/>
  <c r="J24"/>
  <c r="J9"/>
  <c r="J8"/>
  <c r="J7"/>
  <c r="J6"/>
  <c r="J5"/>
  <c r="J4"/>
  <c r="J23" i="2"/>
  <c r="J19"/>
  <c r="J18"/>
  <c r="J17"/>
  <c r="J16"/>
  <c r="J15"/>
  <c r="J14"/>
  <c r="J13"/>
  <c r="J12"/>
  <c r="J11"/>
  <c r="J9"/>
  <c r="J8"/>
  <c r="J7"/>
  <c r="J6"/>
  <c r="J4"/>
</calcChain>
</file>

<file path=xl/comments1.xml><?xml version="1.0" encoding="utf-8"?>
<comments xmlns="http://schemas.openxmlformats.org/spreadsheetml/2006/main">
  <authors>
    <author>Praktikant1con</author>
  </authors>
  <commentList>
    <comment ref="I69" authorId="0">
      <text>
        <r>
          <rPr>
            <b/>
            <sz val="9"/>
            <color indexed="81"/>
            <rFont val="Segoe UI"/>
            <family val="2"/>
          </rPr>
          <t>Praktikant1con:</t>
        </r>
        <r>
          <rPr>
            <sz val="9"/>
            <color indexed="81"/>
            <rFont val="Segoe UI"/>
            <family val="2"/>
          </rPr>
          <t xml:space="preserve">
Zeitpunkt der Probenahme, eventuell anpassen</t>
        </r>
      </text>
    </comment>
    <comment ref="I70" authorId="0">
      <text>
        <r>
          <rPr>
            <b/>
            <sz val="9"/>
            <color indexed="81"/>
            <rFont val="Segoe UI"/>
            <family val="2"/>
          </rPr>
          <t>Praktikant1con:</t>
        </r>
        <r>
          <rPr>
            <sz val="9"/>
            <color indexed="81"/>
            <rFont val="Segoe UI"/>
            <family val="2"/>
          </rPr>
          <t xml:space="preserve">
Probenahme Zeitpunkt, evenutell anpassen</t>
        </r>
      </text>
    </comment>
  </commentList>
</comments>
</file>

<file path=xl/sharedStrings.xml><?xml version="1.0" encoding="utf-8"?>
<sst xmlns="http://schemas.openxmlformats.org/spreadsheetml/2006/main" count="4554" uniqueCount="352">
  <si>
    <t>BBW</t>
  </si>
  <si>
    <t>gemessene Parameter BWB-Labor</t>
  </si>
  <si>
    <t>Messung Multisonde</t>
  </si>
  <si>
    <t>AFS</t>
  </si>
  <si>
    <t>Schwermetalle</t>
  </si>
  <si>
    <t>Schwermetalle filtriert</t>
  </si>
  <si>
    <t>Proben_gekühlt_ab</t>
  </si>
  <si>
    <t>Zn</t>
  </si>
  <si>
    <t>Cu</t>
  </si>
  <si>
    <t>Pb</t>
  </si>
  <si>
    <t>Ti</t>
  </si>
  <si>
    <t>V</t>
  </si>
  <si>
    <t>Cr</t>
  </si>
  <si>
    <t>Ni</t>
  </si>
  <si>
    <t>Al</t>
  </si>
  <si>
    <t>Cd</t>
  </si>
  <si>
    <t>Phthalate</t>
  </si>
  <si>
    <t>PAKs</t>
  </si>
  <si>
    <t>Pestizide_Biozide</t>
  </si>
  <si>
    <t>Regenereignis</t>
  </si>
  <si>
    <t>Abflussereignis</t>
  </si>
  <si>
    <t>tBegRain</t>
  </si>
  <si>
    <t>tEndRain</t>
  </si>
  <si>
    <t>Regenhöhe_mm</t>
  </si>
  <si>
    <t>tBegHydraul</t>
  </si>
  <si>
    <t>tEndHydraul</t>
  </si>
  <si>
    <t>Sondenanalyse_am</t>
  </si>
  <si>
    <t>Temp_gradC</t>
  </si>
  <si>
    <t>Spec_Cond25</t>
  </si>
  <si>
    <t>pH</t>
  </si>
  <si>
    <t>Kommentar</t>
  </si>
  <si>
    <t>Probeentnahme_am</t>
  </si>
  <si>
    <t>24.09.2018 12:30</t>
  </si>
  <si>
    <t>x</t>
  </si>
  <si>
    <t>BBR</t>
  </si>
  <si>
    <t>13.11.2018 14:30</t>
  </si>
  <si>
    <t>11.02.2019 11:00</t>
  </si>
  <si>
    <t>na</t>
  </si>
  <si>
    <t>Anzahl_Ereignisse</t>
  </si>
  <si>
    <t>Regenschreiber</t>
  </si>
  <si>
    <t>26.01.2019 18:50</t>
  </si>
  <si>
    <t>08.01.2019 08:00</t>
  </si>
  <si>
    <t>14.01.2019 12:00</t>
  </si>
  <si>
    <t>Kippzähler noch nicht installiert</t>
  </si>
  <si>
    <t>Dachfläche &lt;- 183,57m²</t>
  </si>
  <si>
    <t>PAK</t>
  </si>
  <si>
    <t>Spurenstoffe_Rest</t>
  </si>
  <si>
    <t>Probenahme</t>
  </si>
  <si>
    <t>Sondenmessung</t>
  </si>
  <si>
    <t>Spurenstoffe</t>
  </si>
  <si>
    <t>Probenvol_Kanister_L</t>
  </si>
  <si>
    <t>10.06.2019 04:50</t>
  </si>
  <si>
    <t>12.06.2019 06:30</t>
  </si>
  <si>
    <t>13.06.2019 10:00</t>
  </si>
  <si>
    <t>31.08.2018 11:00</t>
  </si>
  <si>
    <t>24.10.2018 14:00</t>
  </si>
  <si>
    <t>03.12.2018 12:00</t>
  </si>
  <si>
    <t>Kippzähler zeichnete nicht korrekt auf, Abflussvolumen nicht mit Regression abgeschätzt, da nicht analysiert</t>
  </si>
  <si>
    <t>Kippzähler war deinstalliert , Abflussvolumen nicht mit Regression abgeschätzt, da nicht analysiert</t>
  </si>
  <si>
    <t>07.05.2019 08:35</t>
  </si>
  <si>
    <t>12.05.2019 05:20</t>
  </si>
  <si>
    <t>14.11.2018 14:00</t>
  </si>
  <si>
    <t>03.12.2018 15:30</t>
  </si>
  <si>
    <t>08.01.2019 13:30</t>
  </si>
  <si>
    <t>17.01.2019  13:00</t>
  </si>
  <si>
    <t>pH Sonde (Labor BWB) fehlerhaft, leichte Abweichung um 0,05 von Kalibriernorm in den sauren Bereich; Werte (Labor) wurden nach der Kühlung genommenMonitoring\_DatenAnalyse\Regression_model_BBR_roof\sumP_meanTemp_meanGlobal_pBefore</t>
  </si>
  <si>
    <t>Abflussvol_aus_Regression</t>
  </si>
  <si>
    <t>FALSE</t>
  </si>
  <si>
    <t>TRUE</t>
  </si>
  <si>
    <t>31.05.2019 19:55</t>
  </si>
  <si>
    <t>01.06.2019 07:55</t>
  </si>
  <si>
    <t>30.08.2018 19:00</t>
  </si>
  <si>
    <t>31.08.2018 14:35</t>
  </si>
  <si>
    <t>Achtung!: die Regenhöhe von 11,1 mm bezieht sich auf den Zeitraum für die Fassadenvolumina. Diese wurden am 08.01.2019 12:00 gemessen, obwohl das Regenereignis noch nicht zu Ende war. Das Kanistervolumen wurde im Gegenteil am 14.01.2019 12:00 gemessen, und die dazugehörigen Regenhöhe und Dachablaufvolumen sind 29,3 mm bzw. 4284 l</t>
  </si>
  <si>
    <t>Muffe abgegangen -&gt; kein Volumen, keine Probe, Dach&amp;Fassade von Roberto am 27.04.(Samstag) beprobt, Kanal erst am 29.04.(Montag) beprobt. Abflussvolumen nicht mit Regression abgeschätzt, da nicht analysiert</t>
  </si>
  <si>
    <t>01.05.2019 05:35</t>
  </si>
  <si>
    <t>09.05.2019 02:30</t>
  </si>
  <si>
    <t>Rainfall event is longer than roof runoff event because a little rain falls long after the end of the roof runoff, and this little rain did not lead to runoff</t>
  </si>
  <si>
    <t>16.05.2019 01:20</t>
  </si>
  <si>
    <t>17.05.2019 09:10</t>
  </si>
  <si>
    <t>Kippzähler zeichnete nicht korrekt auf, Abflussvolumen abgeschätzt aus Regression (R-Function "roofRegression"), deswegen tBegHydraul und tEndHydraul nicht ermittelbar. Um 14:50 Uhr wurde der Kippzähler deinstalliert. Trotz des grossen Regenereignisses, hat er fast nur 0 registriert</t>
  </si>
  <si>
    <t>Kippzähler war temporär deinstalliert. Abflussvolumen nicht mit Regression abgeschätzt, da nicht analysiert</t>
  </si>
  <si>
    <t>Kein Wasser im Kanister; Probenahmerohr vermutlich verstopft</t>
  </si>
  <si>
    <t>06.06.2019 16:50</t>
  </si>
  <si>
    <t>07.06.2019 09:30</t>
  </si>
  <si>
    <t>12.06.2019 17:30</t>
  </si>
  <si>
    <t>Labor-pH-Sonde (BWB) instabil, leichte Abweichung um 0,05 von Kalibriernorm in den sauren Bereich; Werte (Labor) wurden nach der Kühlung genommen</t>
  </si>
  <si>
    <t>Muffe um ca. 16:20 Uhr abgegangen, Abflussvolumen nicht mit Regression abgeschätzt, da nicht analysiert.</t>
  </si>
  <si>
    <t>31.01.2019 20:30</t>
  </si>
  <si>
    <t>22.02.2019 00:50</t>
  </si>
  <si>
    <t>23.02.2019 10:45</t>
  </si>
  <si>
    <t>Abflussvol_l</t>
  </si>
  <si>
    <t>Maximale Q-Kapazität vom KZ überschritten, Abflussvolumen abgeschätzt aus Regression (R-Function "roofRegression"), Messsung mit Labor-pH-Sonde variierte zw. 6,95 und 7.21. T-Messung nach Kühlung</t>
  </si>
  <si>
    <t>Maximale Q-Kapazität vom KZ überschritten, Abflussvolumen abgeschätzt aus Regression (R-Function "roofRegression")</t>
  </si>
  <si>
    <t>Dachfläche &lt;- 194m²</t>
  </si>
  <si>
    <t>Lufttemperatur_gradC_mean</t>
  </si>
  <si>
    <t>Lufttemperatur_gradC_SD</t>
  </si>
  <si>
    <t>LIMS_Nr</t>
  </si>
  <si>
    <t>19.08.2019 14:30</t>
  </si>
  <si>
    <t>19.08.2019 15:30</t>
  </si>
  <si>
    <t>18.08.2019 07:30</t>
  </si>
  <si>
    <t>18.08.2019 21:10</t>
  </si>
  <si>
    <t>19.08.2019 17:00</t>
  </si>
  <si>
    <t>18.08.2019 17:20</t>
  </si>
  <si>
    <t>26.08.2019 18:30</t>
  </si>
  <si>
    <t>27.08.2019 11:00</t>
  </si>
  <si>
    <t>27.08.2019 12:30</t>
  </si>
  <si>
    <t>Maximale Q-Kapazität vom KZ überschritten, Abflussvolumen abgeschätzt aus Regression (R-Function "roofRegression"), Messsung mit Labor-pH-Sonde variierte leich um +- 0,05. T-Messung nach Kühlung</t>
  </si>
  <si>
    <t>09.09.2019 10:50</t>
  </si>
  <si>
    <t>10.09.2019 10:30</t>
  </si>
  <si>
    <t>09.09.2019 04:00</t>
  </si>
  <si>
    <t>10.09.2019 07:10</t>
  </si>
  <si>
    <t>10.09.2019 12:00</t>
  </si>
  <si>
    <t>Labor-pH-Sonde (BWB) instabil, leichte Abweichung um 0,05 von Kalibriernorm in den sauren Bereich; Werte (Labor) wurden nach der Kühlung genommen; neue Leitfähigkeistssonde</t>
  </si>
  <si>
    <t>10.09.2019 22:00</t>
  </si>
  <si>
    <t>keine Proben genommen, da PN nicht gezogen, Dachabflussvolumen nachträglich angepasst, da bei Probenahme noch Kippungen</t>
  </si>
  <si>
    <t>17.09.2019 14:00</t>
  </si>
  <si>
    <t>keine Proben da Ereignis nicht ausreichend</t>
  </si>
  <si>
    <t>26.09.2019 12:30</t>
  </si>
  <si>
    <t>25.09.2019 08:30</t>
  </si>
  <si>
    <t>26.09.2019 09:00</t>
  </si>
  <si>
    <t>30.09.2019 15:15</t>
  </si>
  <si>
    <t>27.09.2019  13:10</t>
  </si>
  <si>
    <t>27.09.2019 08:00</t>
  </si>
  <si>
    <t>30.09.2019 13:15</t>
  </si>
  <si>
    <t>30.09.2019 16:40</t>
  </si>
  <si>
    <t>02.10.2019 13:40</t>
  </si>
  <si>
    <t>02.10.2019 14:00</t>
  </si>
  <si>
    <t>30.09.2019 13:20</t>
  </si>
  <si>
    <t>Labor-pH-Sonde (BWB) instabil, leichte Abweichung um 0,05 von Kalibriernorm in den sauren Bereich; Werte (Labor) wurden nach der Kühlung genommen; eigene pH Sonde trotz Kalibrierung fehlerhaft mit Wert 9. Kommentar Genommene_Proben_Dach Beim Ereignis am 18.8. gibt es keine Kippungen nach dem Ende des Regens. Normalerweise fließt es 5-7 Std. nach Ereignisende (einzelne Kippungen)</t>
  </si>
  <si>
    <t>02.10.2019 16:20</t>
  </si>
  <si>
    <t>Daten wurden nachträglich eingefügt (am 07.10.2019)</t>
  </si>
  <si>
    <t>07.10.2019 15:10</t>
  </si>
  <si>
    <t>07.10.2019 16:50</t>
  </si>
  <si>
    <t>03.10.2019 01:00</t>
  </si>
  <si>
    <t>05.10.2019 12:10</t>
  </si>
  <si>
    <t>07.10.2019 16:00</t>
  </si>
  <si>
    <t>08.10.2019 09:10</t>
  </si>
  <si>
    <t>09.10.2019 10:00</t>
  </si>
  <si>
    <t xml:space="preserve">tEndHydraulic unter Vorbehalt, da möglicherweise Abfluss nach Probenahme stattfand, update (11.10.): kein weiterer Abfluss </t>
  </si>
  <si>
    <t>09.10.2019 20:45</t>
  </si>
  <si>
    <t>11.10.2019 12:00</t>
  </si>
  <si>
    <t>11.10.2019 10:50</t>
  </si>
  <si>
    <t>08.10.2019 11:05</t>
  </si>
  <si>
    <t>09.10.2019 11:10</t>
  </si>
  <si>
    <t>09.10.2019 12:00</t>
  </si>
  <si>
    <t>09.10.2019 23:15</t>
  </si>
  <si>
    <t>10.10.2019 22:40</t>
  </si>
  <si>
    <t>11.10.2019 12:30</t>
  </si>
  <si>
    <t>Kanister war leer, weil Schlauch geknickt; keine Laboranalyse Zeit zw. Ereignisende und Probenahme zu lang (Wochenende)</t>
  </si>
  <si>
    <t>14.04.2019 06:50</t>
  </si>
  <si>
    <t>14.04.2019 14:40</t>
  </si>
  <si>
    <t>17.04.2019 13:00</t>
  </si>
  <si>
    <t>nachgetragen (10.10.19)</t>
  </si>
  <si>
    <t>01.10.2019 05:00</t>
  </si>
  <si>
    <t>Obwohl Abflussvol_aus_Regression=TRUE, Volumen nicht mit Regression, weil nur 3 Q-Werte fehlten, diese durch Qmax=720 l ersetzt. TRUE um diese Punkte aus roofRegression herauszunehmen. Keine Laboranalyse da Zeit zw. Ende Event und Probenahme sehr lang (Wochenende). Kippungen haben sich überlagert mit vorigem event</t>
  </si>
  <si>
    <t xml:space="preserve">Probenahme vor Ende des Dachablaufs aufgrund der sehr langen Nachlaufzeit vom Gründach. Für die Berechnung des Ablaufvolumens wurde aber das gesamte Ablaufereignis berücksichtigt. Dies bedeutet, die EMC ignoriert das Ende vom Absteigenden Ast der Ablaufkurve. T-Messung nach Kühlung </t>
  </si>
  <si>
    <t>T-Messung vor Kühlung</t>
  </si>
  <si>
    <t>Probenahme vor Ende des Dachablaufs aufgrund der sehr langen Nachlaufzeit vom Gründach. Für die Berechnung des Ablaufvolumens wurde aber das gesamte Ablaufereignis berücksichtigt. Dies bedeutet, die EMC ignoriert das Ende vom Absteigenden Ast der Ablaufkurve, T-Messung vor Kühlung</t>
  </si>
  <si>
    <t>Probenahme vor Ende des Dachablaufs aufgrund der sehr langen Nachlaufzeit vom Gründach. Für die Berechnung des Ablaufvolumens wurde aber das gesamte Ablaufereignis berücksichtigt. Dies bedeutet, die EMC ignoriert das Ende vom Absteigenden Ast der Ablaufkurve; T-Messung vor Kühlung</t>
  </si>
  <si>
    <t xml:space="preserve">Probenahme vor Ende des Dachablaufs aufgrund der sehr langen Nachlaufzeit vom Gründach. Für die Berechnung des Ablaufvolumens wurde aber das gesamte Ablaufereignis berücksichtigt. Dies bedeutet, die EMC ignoriert das Ende vom Absteigenden Ast der Ablaufkurve; T-Messung nach Kühlung </t>
  </si>
  <si>
    <t>Maximale Q-Kapazität vom KZ überschritten, Abflussvolumen abgeschätzt aus Regression (R-Function "roofRegression"); T-Messung vor Kühlung</t>
  </si>
  <si>
    <t>BWB pH Sonde; Obwohl Abflussvol_aus_Regression=TRUE, Volumen nicht mit Regression, weil nur 3 Q-Werte fehlten, diese durch Qmax=720 l ersetzt. TRUE um diese Punkte aus roofRegression herauszunehmen. Abfluss des Dachs bei erneutem Regen noch nicht komplett beendet, Kippungen haben sich überlagert mit nächstem event, hydraulisches Ereignis endet mit Beginn des nächsten. Probenahme vor Ende des hydraulischen Events wegen langer Nachlaufzeit. T-Messung nach Kühlung</t>
  </si>
  <si>
    <t>BWB pH Sonde; Obwohl Abflussvol_aus_Regression=TRUE, Volumen nicht mit Regression, weil nur 5 Q-Werte fehlten, diese durch Qmax=720 l ersetzt. TRUE um diese Punkte aus roofRegression herauszunehmen. Abfluss des Dachs bei erneutem Regen noch nicht komplett beendet, Kippungen haben sich überlagert mit vorigem und nächstem event, hydraulisches Ereignis endet mit Beginn des nächsten. Probenahme vor Ende des hydraulischen Events wegen langer Nachlaufzeit.  T-Messung nach Kühlung</t>
  </si>
  <si>
    <t xml:space="preserve">Kippzähler zeichnete nicht korrekt auf. Abflussvolumen abgeschätzt aus Regression (R-Function "roofRegression"), deswegen tBegHydraul und tEndHydraul nicht ermittelbar, AFS-Flasche im Labor wurde nicht ausgefüllt (vergessen), T-Messung vor Kühlung </t>
  </si>
  <si>
    <t>Kippzähler zeichnete nicht korrekt auf, Kippzähler temporär deinstalliert. Abflussvolumen abgeschätzt aus Regression (R-Function "roofRegression"), deswegen tBegHydraul und tEndHydraul nicht ermittelbar. T-Messung nach Kühlung</t>
  </si>
  <si>
    <t>BWB pH Sonde, T-Messung nach Kühlung</t>
  </si>
  <si>
    <t>BWB pH Sonde,  T-Messung nach Kühlung</t>
  </si>
  <si>
    <t>na: not available</t>
  </si>
  <si>
    <t>20.06.2019 23:25</t>
  </si>
  <si>
    <t>06.07.2019 18:45</t>
  </si>
  <si>
    <t>12.07.2019 08:10</t>
  </si>
  <si>
    <t>20.07.2019 21:50</t>
  </si>
  <si>
    <t>02.08.2019 15:10</t>
  </si>
  <si>
    <t>21.06.2019 06:20</t>
  </si>
  <si>
    <t>06.07.2019 21:40</t>
  </si>
  <si>
    <t>13.07.2019 20:40</t>
  </si>
  <si>
    <t>21.07.2019 07:00</t>
  </si>
  <si>
    <t>03.08.2019 08:10</t>
  </si>
  <si>
    <t>03.06.2019 18:15</t>
  </si>
  <si>
    <t>03.06.2019 21:00</t>
  </si>
  <si>
    <t>Maximale Q-Kapazität vom KZ überschritten, Abflussvolumen abgeschätzt aus Regression (R-Function "roofRegression"); Volumen mit Q = 720 L/h für die 4 Werte = NA ergibt 1234L;  T-Messung vor Kühlung</t>
  </si>
  <si>
    <t>16.10.2019 08:15</t>
  </si>
  <si>
    <t>17.10.2019 05:00</t>
  </si>
  <si>
    <t>17.10.2019 10:00</t>
  </si>
  <si>
    <t>keine Proben siehe input_Abfluss</t>
  </si>
  <si>
    <t xml:space="preserve">18.10.2019 03:35 </t>
  </si>
  <si>
    <t>19.10.2019 05:40</t>
  </si>
  <si>
    <t>21.10.2019 10:15</t>
  </si>
  <si>
    <t>27.10.2019 10:00</t>
  </si>
  <si>
    <t>27.10.2019 14:20</t>
  </si>
  <si>
    <t>28.10.2019 13:00</t>
  </si>
  <si>
    <t>28.10.2019 17:30</t>
  </si>
  <si>
    <t>29.10.2019 10:20</t>
  </si>
  <si>
    <t>29.10.2019 10:10</t>
  </si>
  <si>
    <t>01.11.2019 20:00</t>
  </si>
  <si>
    <t>05.11.2019 14:30</t>
  </si>
  <si>
    <t>04.11.2019 14:00</t>
  </si>
  <si>
    <t>keine Probe da Volumen in Fassaden und Kanal zu klein</t>
  </si>
  <si>
    <t>06.11.2019 07:05</t>
  </si>
  <si>
    <t xml:space="preserve">07.11.2019 10:25 </t>
  </si>
  <si>
    <t>07.11.2019 10:10</t>
  </si>
  <si>
    <t>08.11.2019 20:50</t>
  </si>
  <si>
    <t>11.11.2019 10:10</t>
  </si>
  <si>
    <t>12.11.2019 09:45</t>
  </si>
  <si>
    <t>Schlauch am Fallrohr kaputt, wurde wieder angebracht - siehe Betriebslog</t>
  </si>
  <si>
    <t>16.11.2019 06:35</t>
  </si>
  <si>
    <t>19.11.2019 04:40</t>
  </si>
  <si>
    <t>19.11.2019 11:40</t>
  </si>
  <si>
    <t>19.11.2019 22:15</t>
  </si>
  <si>
    <t>20.11.2019 11:00</t>
  </si>
  <si>
    <t>21.11.2019 10:50</t>
  </si>
  <si>
    <t>21.11.2019 16:40</t>
  </si>
  <si>
    <t>22.11.2019 12:00</t>
  </si>
  <si>
    <t>27.11.2019 15:25</t>
  </si>
  <si>
    <t>28.11.2019 10:10</t>
  </si>
  <si>
    <t>16.10.2019 14:30</t>
  </si>
  <si>
    <t>18.10.2019 01:20</t>
  </si>
  <si>
    <t>17.10.2019 12:15</t>
  </si>
  <si>
    <t>keine Proben, siehe input_Abfluss</t>
  </si>
  <si>
    <t>18.10.2019 02:15</t>
  </si>
  <si>
    <t>21.10.2019 12:30</t>
  </si>
  <si>
    <t>tEndHydraulic endet mit Probenahme</t>
  </si>
  <si>
    <t>28.10.2019 14:15</t>
  </si>
  <si>
    <t>04.11.2019 07:45</t>
  </si>
  <si>
    <t>06.11.2019 02:50</t>
  </si>
  <si>
    <t>04.11.2019 15:15</t>
  </si>
  <si>
    <t>Wasser lief aus dem Schlauch, siehe Betriebslog. Ereignis überlappt sich mit dem nächsten, tEndHydraulic(04.11.)=tBegHydraulic vom 06.11.</t>
  </si>
  <si>
    <t>08.11.2019 21:00</t>
  </si>
  <si>
    <t>07.11.2019 12:00</t>
  </si>
  <si>
    <t xml:space="preserve">tEndHydraulic = tBegHydraulic vom nächsten Ereignis </t>
  </si>
  <si>
    <t>13.11.2019 06:00</t>
  </si>
  <si>
    <t>12.11.2019 11:20</t>
  </si>
  <si>
    <t>16.11.2019 07:45</t>
  </si>
  <si>
    <t>19.11.2019 20:30</t>
  </si>
  <si>
    <t>19.11.2019 13:00</t>
  </si>
  <si>
    <t>19.11.2019 22:30</t>
  </si>
  <si>
    <t>21.11.2019 13:30</t>
  </si>
  <si>
    <t>21.11.2019 07:40</t>
  </si>
  <si>
    <t>27.11.2019 04:35</t>
  </si>
  <si>
    <t>22.11.2019 13:10</t>
  </si>
  <si>
    <t>tBegHydraulic beginnt mit tBegRain, da immer noch Abfluss vom letzten Ereignis</t>
  </si>
  <si>
    <t>27.11.2019 16:00</t>
  </si>
  <si>
    <t>28.11.2019 12:20</t>
  </si>
  <si>
    <t>28.11.2019 17:50</t>
  </si>
  <si>
    <t>02.12.2019 15:40</t>
  </si>
  <si>
    <t>02.12.2019 12:00</t>
  </si>
  <si>
    <t>05.12.2019 12:00</t>
  </si>
  <si>
    <t>09.12.2019 14:00</t>
  </si>
  <si>
    <t>10.12.2019 13:00</t>
  </si>
  <si>
    <t>12.12.2019 12:20</t>
  </si>
  <si>
    <t xml:space="preserve">tHydraulic endet mit Anfang des nächsten Events </t>
  </si>
  <si>
    <t>16.12.2019 12:30</t>
  </si>
  <si>
    <t>28.11.2019 17:40</t>
  </si>
  <si>
    <t xml:space="preserve">tEndHydraulic geht ins nächste Regenevent über </t>
  </si>
  <si>
    <t>28.11.2019 10:20</t>
  </si>
  <si>
    <t>28.11.2019 18:40</t>
  </si>
  <si>
    <t>02.12.2019 10:30</t>
  </si>
  <si>
    <t>02.12.2019 17:30</t>
  </si>
  <si>
    <t>04.12.2019 02:20</t>
  </si>
  <si>
    <t>05.12.2019 10:15</t>
  </si>
  <si>
    <t>Wasser im Kippzähler angefroren</t>
  </si>
  <si>
    <t>06.12.2019 12:20</t>
  </si>
  <si>
    <t>08.12.2019 16:40</t>
  </si>
  <si>
    <t>09.12.2019 12:00</t>
  </si>
  <si>
    <t>10.12.2019 11:30</t>
  </si>
  <si>
    <t>12.12.2019 11:10</t>
  </si>
  <si>
    <t>16.12.2019 11:00</t>
  </si>
  <si>
    <t>23.12.2019 10:30</t>
  </si>
  <si>
    <t>06.01.2020 11:40</t>
  </si>
  <si>
    <t>09.01.2020 02:15</t>
  </si>
  <si>
    <t>11.01.2020 08:40</t>
  </si>
  <si>
    <t>10.01.2020 11:10</t>
  </si>
  <si>
    <t>27.01.2020 23:50</t>
  </si>
  <si>
    <t>29.01.2020 10:30</t>
  </si>
  <si>
    <t>29.01.2020 10:15</t>
  </si>
  <si>
    <t>30.01.2020 06:20</t>
  </si>
  <si>
    <t>31.01.2020 05:40</t>
  </si>
  <si>
    <t>31.01.2020 10:40</t>
  </si>
  <si>
    <t>01.02.2020 11:50</t>
  </si>
  <si>
    <t>03.02.2020 22:10</t>
  </si>
  <si>
    <t>04.02.2020 11:00</t>
  </si>
  <si>
    <t>04.02.2020 19:05</t>
  </si>
  <si>
    <t>05.02.2020 06:25</t>
  </si>
  <si>
    <t>06.02.2020 11:20</t>
  </si>
  <si>
    <t>10.02.2020 03:00</t>
  </si>
  <si>
    <t>11.02.2020 05:40</t>
  </si>
  <si>
    <t>11.02.2020 11:00</t>
  </si>
  <si>
    <t xml:space="preserve">Labor direkt nach Probenahme </t>
  </si>
  <si>
    <t>13.02.2020 19:25</t>
  </si>
  <si>
    <t>14.02.2020 10:40</t>
  </si>
  <si>
    <t>Verbindung Fallrohr Schlauch zu Kippzähler hat getropft, möglicherweise weniger Volumen im Kanister</t>
  </si>
  <si>
    <t>16.02.2020 10:45</t>
  </si>
  <si>
    <t>16.02.2020 12:10</t>
  </si>
  <si>
    <t>17.02.2020 10:20</t>
  </si>
  <si>
    <t>19.02.2020 08:20</t>
  </si>
  <si>
    <t>21.02.2020 11:40</t>
  </si>
  <si>
    <t>22.02.2020 19:30</t>
  </si>
  <si>
    <t>24.02.2020 13.50</t>
  </si>
  <si>
    <t>24.02.2020 13:50</t>
  </si>
  <si>
    <t>24.02.2020 16:30</t>
  </si>
  <si>
    <t>24.02.2020 19:25</t>
  </si>
  <si>
    <t>27.02.2020 11:50</t>
  </si>
  <si>
    <t>27.02.2020 11:40</t>
  </si>
  <si>
    <t>29.02.2020 04:25</t>
  </si>
  <si>
    <t>02.03.2020 09:40</t>
  </si>
  <si>
    <t>02.03.2020 13:10</t>
  </si>
  <si>
    <t>23.12.2019 12:00</t>
  </si>
  <si>
    <t>06.01.2020 13:20</t>
  </si>
  <si>
    <t>tHydraulic beginnt mit tBegRain, da noch Abfluss vom vorherigen Ereignis; direkter Übergang von hydraulicEvent ins nächste Regenereignis</t>
  </si>
  <si>
    <t>10.01.2020 12:30</t>
  </si>
  <si>
    <t>29.01.2020 11:40</t>
  </si>
  <si>
    <t xml:space="preserve">tHydraulc geht in nächstes Ereignis über </t>
  </si>
  <si>
    <t>30.01.2020 05:20</t>
  </si>
  <si>
    <t>01.02.2020 10:00</t>
  </si>
  <si>
    <t>31.01.2020 12:00</t>
  </si>
  <si>
    <t>01.02.2020 11:35</t>
  </si>
  <si>
    <t>04.02.2020 18:45</t>
  </si>
  <si>
    <t>04.02.2020 12:15</t>
  </si>
  <si>
    <t>07.02.2020 18:50</t>
  </si>
  <si>
    <t>06.02.2020 13:30</t>
  </si>
  <si>
    <t>10.02.2020 02:40</t>
  </si>
  <si>
    <t>12.02.2020 19:10</t>
  </si>
  <si>
    <t>11.02.2020 12:20</t>
  </si>
  <si>
    <t>Labor direkt nach Probenahme</t>
  </si>
  <si>
    <t>13.02.2020 21:05</t>
  </si>
  <si>
    <t>15.02.2020 21:10</t>
  </si>
  <si>
    <t>14.02.2020 12:20</t>
  </si>
  <si>
    <t>16.02.2020 11:00</t>
  </si>
  <si>
    <t>17.02.2020 07:45</t>
  </si>
  <si>
    <t>17.02.2020 11:50</t>
  </si>
  <si>
    <t>18.02.2020 17:00</t>
  </si>
  <si>
    <t>22.02.2020 17:00</t>
  </si>
  <si>
    <t>21.02.2020 12:45</t>
  </si>
  <si>
    <t>22.02.2020 19:15</t>
  </si>
  <si>
    <t>24.02.2020 18:20</t>
  </si>
  <si>
    <t>24.02.2020 15:45</t>
  </si>
  <si>
    <t xml:space="preserve">Messbereich überschritten am 23.2. (17:24-17:39) wurden durch 720 ersetzt </t>
  </si>
  <si>
    <t>24.02.2020 18:30</t>
  </si>
  <si>
    <t>29.02.2020 03:00</t>
  </si>
  <si>
    <t>27.02.2020 13:10</t>
  </si>
  <si>
    <t>29.02.2020 04:35</t>
  </si>
  <si>
    <t>02.03.2020 14:45</t>
  </si>
  <si>
    <t>06.03.2020 03:25</t>
  </si>
  <si>
    <t>09.03.2020 13:35</t>
  </si>
  <si>
    <t>09.03.2020 13:40</t>
  </si>
  <si>
    <t>10.03.2020 11:00</t>
  </si>
  <si>
    <t>11.03.2020 08:10</t>
  </si>
  <si>
    <t>11.03.2020 09:30</t>
  </si>
  <si>
    <t>06.03.2020 04:20</t>
  </si>
  <si>
    <t>09.03.2020 15:10</t>
  </si>
  <si>
    <t>11.03.2020 11:00</t>
  </si>
</sst>
</file>

<file path=xl/styles.xml><?xml version="1.0" encoding="utf-8"?>
<styleSheet xmlns="http://schemas.openxmlformats.org/spreadsheetml/2006/main">
  <numFmts count="1">
    <numFmt numFmtId="164" formatCode="0.0"/>
  </numFmts>
  <fonts count="15">
    <font>
      <sz val="11"/>
      <color theme="1"/>
      <name val="Calibri"/>
      <family val="2"/>
      <scheme val="minor"/>
    </font>
    <font>
      <b/>
      <sz val="11"/>
      <color theme="1"/>
      <name val="Calibri"/>
      <family val="2"/>
      <scheme val="minor"/>
    </font>
    <font>
      <sz val="11"/>
      <name val="Calibri"/>
      <family val="2"/>
      <scheme val="minor"/>
    </font>
    <font>
      <b/>
      <sz val="43"/>
      <color theme="1"/>
      <name val="Calibri"/>
      <family val="2"/>
      <scheme val="minor"/>
    </font>
    <font>
      <b/>
      <sz val="14"/>
      <color theme="1"/>
      <name val="Calibri"/>
      <family val="2"/>
      <scheme val="minor"/>
    </font>
    <font>
      <b/>
      <sz val="11"/>
      <name val="Calibri"/>
      <family val="2"/>
      <scheme val="minor"/>
    </font>
    <font>
      <b/>
      <sz val="20"/>
      <name val="Calibri"/>
      <family val="2"/>
      <scheme val="minor"/>
    </font>
    <font>
      <sz val="11"/>
      <color theme="1"/>
      <name val="Arial"/>
      <family val="2"/>
    </font>
    <font>
      <b/>
      <sz val="12"/>
      <color theme="1"/>
      <name val="Calibri"/>
      <family val="2"/>
      <scheme val="minor"/>
    </font>
    <font>
      <sz val="11"/>
      <color rgb="FF006100"/>
      <name val="Calibri"/>
      <family val="2"/>
      <scheme val="minor"/>
    </font>
    <font>
      <sz val="11"/>
      <color rgb="FF9C6500"/>
      <name val="Calibri"/>
      <family val="2"/>
      <scheme val="minor"/>
    </font>
    <font>
      <sz val="11"/>
      <color indexed="8"/>
      <name val="Calibri"/>
      <family val="2"/>
      <scheme val="minor"/>
    </font>
    <font>
      <sz val="11"/>
      <color rgb="FF00B050"/>
      <name val="Calibri"/>
      <family val="2"/>
      <scheme val="minor"/>
    </font>
    <font>
      <b/>
      <sz val="9"/>
      <color indexed="81"/>
      <name val="Segoe UI"/>
      <family val="2"/>
    </font>
    <font>
      <sz val="9"/>
      <color indexed="81"/>
      <name val="Segoe UI"/>
      <family val="2"/>
    </font>
  </fonts>
  <fills count="10">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66FFFF"/>
        <bgColor indexed="64"/>
      </patternFill>
    </fill>
    <fill>
      <patternFill patternType="solid">
        <fgColor theme="0"/>
        <bgColor indexed="64"/>
      </patternFill>
    </fill>
    <fill>
      <patternFill patternType="solid">
        <fgColor rgb="FFC6EFCE"/>
      </patternFill>
    </fill>
    <fill>
      <patternFill patternType="solid">
        <fgColor rgb="FFFFEB9C"/>
      </patternFill>
    </fill>
  </fills>
  <borders count="4">
    <border>
      <left/>
      <right/>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s>
  <cellStyleXfs count="4">
    <xf numFmtId="0" fontId="0" fillId="0" borderId="0"/>
    <xf numFmtId="0" fontId="7" fillId="0" borderId="0"/>
    <xf numFmtId="0" fontId="9" fillId="8" borderId="0" applyNumberFormat="0" applyBorder="0" applyAlignment="0" applyProtection="0"/>
    <xf numFmtId="0" fontId="10" fillId="9" borderId="0" applyNumberFormat="0" applyBorder="0" applyAlignment="0" applyProtection="0"/>
  </cellStyleXfs>
  <cellXfs count="129">
    <xf numFmtId="0" fontId="0" fillId="0" borderId="0" xfId="0"/>
    <xf numFmtId="0" fontId="3" fillId="6" borderId="0" xfId="0" applyFont="1" applyFill="1" applyBorder="1" applyAlignment="1">
      <alignment horizontal="center" vertical="center"/>
    </xf>
    <xf numFmtId="49" fontId="0" fillId="0" borderId="0" xfId="0" applyNumberFormat="1" applyFill="1" applyBorder="1" applyAlignment="1">
      <alignment horizontal="center" wrapText="1"/>
    </xf>
    <xf numFmtId="49" fontId="0" fillId="0" borderId="0" xfId="0" applyNumberFormat="1" applyFill="1" applyBorder="1" applyAlignment="1">
      <alignment horizontal="center"/>
    </xf>
    <xf numFmtId="14" fontId="0" fillId="0" borderId="0" xfId="0" applyNumberFormat="1" applyFill="1" applyBorder="1" applyAlignment="1"/>
    <xf numFmtId="0" fontId="0" fillId="0" borderId="0" xfId="0" applyFill="1" applyBorder="1" applyAlignment="1">
      <alignment horizontal="left"/>
    </xf>
    <xf numFmtId="0" fontId="0" fillId="0" borderId="0" xfId="0" applyFill="1" applyBorder="1" applyAlignment="1">
      <alignment horizontal="center"/>
    </xf>
    <xf numFmtId="0" fontId="0" fillId="0" borderId="0" xfId="0" applyFill="1" applyBorder="1" applyAlignment="1">
      <alignment vertical="center" wrapText="1"/>
    </xf>
    <xf numFmtId="14" fontId="1" fillId="2" borderId="0" xfId="0" applyNumberFormat="1" applyFont="1" applyFill="1" applyBorder="1" applyAlignment="1">
      <alignment horizontal="center" vertical="center" wrapText="1"/>
    </xf>
    <xf numFmtId="14" fontId="1" fillId="3" borderId="0" xfId="0" applyNumberFormat="1" applyFont="1" applyFill="1" applyBorder="1" applyAlignment="1">
      <alignment horizontal="center" vertical="center" wrapText="1"/>
    </xf>
    <xf numFmtId="14" fontId="1" fillId="5" borderId="0" xfId="0" applyNumberFormat="1" applyFont="1" applyFill="1" applyBorder="1" applyAlignment="1">
      <alignment horizontal="center" vertical="center" wrapText="1"/>
    </xf>
    <xf numFmtId="0" fontId="0" fillId="0" borderId="0" xfId="0" applyFill="1" applyBorder="1" applyAlignment="1">
      <alignment horizontal="center" vertical="center" wrapText="1"/>
    </xf>
    <xf numFmtId="14" fontId="0" fillId="0" borderId="0" xfId="0" applyNumberFormat="1" applyFill="1" applyBorder="1" applyAlignment="1">
      <alignment horizontal="center" vertical="center" wrapText="1"/>
    </xf>
    <xf numFmtId="0" fontId="0" fillId="0" borderId="0" xfId="0" applyFill="1" applyBorder="1" applyAlignment="1">
      <alignment horizontal="center" vertical="center"/>
    </xf>
    <xf numFmtId="0" fontId="2" fillId="0" borderId="0" xfId="0" applyFont="1" applyFill="1" applyBorder="1" applyAlignment="1">
      <alignment horizontal="center" vertical="center"/>
    </xf>
    <xf numFmtId="0" fontId="4" fillId="0" borderId="0" xfId="0" applyFont="1" applyFill="1" applyBorder="1" applyAlignment="1">
      <alignment horizontal="left" vertical="center"/>
    </xf>
    <xf numFmtId="22" fontId="0" fillId="0" borderId="0" xfId="0" applyNumberFormat="1" applyFont="1" applyFill="1" applyBorder="1" applyAlignment="1">
      <alignment horizontal="center"/>
    </xf>
    <xf numFmtId="164" fontId="0" fillId="0" borderId="0" xfId="0" applyNumberFormat="1" applyFont="1" applyFill="1" applyBorder="1" applyAlignment="1">
      <alignment horizontal="center"/>
    </xf>
    <xf numFmtId="1" fontId="0" fillId="0" borderId="0" xfId="0" applyNumberFormat="1" applyFont="1" applyFill="1" applyBorder="1" applyAlignment="1">
      <alignment horizontal="center"/>
    </xf>
    <xf numFmtId="49" fontId="0" fillId="0" borderId="0" xfId="0" applyNumberFormat="1" applyFont="1" applyFill="1" applyBorder="1" applyAlignment="1">
      <alignment horizontal="center"/>
    </xf>
    <xf numFmtId="0" fontId="0" fillId="0" borderId="0" xfId="0" applyFont="1" applyFill="1" applyBorder="1" applyAlignment="1">
      <alignment horizontal="center" vertical="center"/>
    </xf>
    <xf numFmtId="0" fontId="0" fillId="0" borderId="0" xfId="0" applyFont="1" applyFill="1" applyBorder="1" applyAlignment="1">
      <alignment horizontal="center"/>
    </xf>
    <xf numFmtId="0" fontId="0" fillId="0" borderId="0" xfId="0" applyFont="1" applyFill="1" applyBorder="1" applyAlignment="1">
      <alignment horizontal="left"/>
    </xf>
    <xf numFmtId="14" fontId="0" fillId="0" borderId="0" xfId="0" applyNumberFormat="1" applyFont="1" applyFill="1" applyBorder="1" applyAlignment="1">
      <alignment horizontal="center"/>
    </xf>
    <xf numFmtId="14" fontId="0" fillId="0" borderId="0" xfId="0" applyNumberFormat="1" applyFill="1" applyBorder="1" applyAlignment="1">
      <alignment horizontal="center"/>
    </xf>
    <xf numFmtId="22" fontId="0" fillId="0" borderId="0" xfId="0" applyNumberFormat="1" applyFill="1" applyBorder="1" applyAlignment="1">
      <alignment horizontal="center"/>
    </xf>
    <xf numFmtId="14" fontId="2" fillId="0" borderId="0" xfId="0" applyNumberFormat="1" applyFont="1" applyFill="1" applyBorder="1" applyAlignment="1">
      <alignment horizontal="center" vertical="center"/>
    </xf>
    <xf numFmtId="0" fontId="0" fillId="7" borderId="0" xfId="0" applyFill="1" applyBorder="1" applyAlignment="1">
      <alignment horizontal="left"/>
    </xf>
    <xf numFmtId="49" fontId="1" fillId="5" borderId="0" xfId="0" applyNumberFormat="1" applyFont="1" applyFill="1" applyBorder="1" applyAlignment="1">
      <alignment vertical="center" wrapText="1"/>
    </xf>
    <xf numFmtId="0" fontId="6" fillId="7" borderId="0" xfId="0" applyFont="1" applyFill="1" applyBorder="1" applyAlignment="1">
      <alignment horizontal="left"/>
    </xf>
    <xf numFmtId="49" fontId="2" fillId="0" borderId="0" xfId="0" applyNumberFormat="1" applyFont="1" applyFill="1" applyBorder="1" applyAlignment="1">
      <alignment horizontal="center"/>
    </xf>
    <xf numFmtId="2" fontId="0" fillId="0" borderId="0" xfId="0" applyNumberFormat="1" applyFont="1" applyFill="1" applyBorder="1" applyAlignment="1">
      <alignment horizontal="center"/>
    </xf>
    <xf numFmtId="22" fontId="2" fillId="0" borderId="0" xfId="0" applyNumberFormat="1" applyFont="1" applyFill="1" applyBorder="1" applyAlignment="1">
      <alignment horizontal="center"/>
    </xf>
    <xf numFmtId="0" fontId="2" fillId="0" borderId="0" xfId="0" applyFont="1" applyFill="1" applyBorder="1" applyAlignment="1">
      <alignment horizontal="center"/>
    </xf>
    <xf numFmtId="0" fontId="0" fillId="0" borderId="0" xfId="0" applyNumberFormat="1" applyFont="1" applyFill="1" applyBorder="1" applyAlignment="1">
      <alignment horizontal="center" vertical="center"/>
    </xf>
    <xf numFmtId="49" fontId="0" fillId="0" borderId="0" xfId="0" applyNumberFormat="1" applyFont="1" applyFill="1" applyBorder="1" applyAlignment="1">
      <alignment horizontal="center" vertical="center"/>
    </xf>
    <xf numFmtId="0" fontId="0" fillId="0" borderId="0" xfId="0" quotePrefix="1" applyNumberFormat="1" applyFill="1" applyBorder="1" applyAlignment="1">
      <alignment horizontal="center"/>
    </xf>
    <xf numFmtId="0" fontId="0" fillId="0" borderId="0" xfId="0" applyFill="1" applyBorder="1" applyAlignment="1"/>
    <xf numFmtId="49" fontId="0" fillId="0" borderId="1" xfId="0" applyNumberFormat="1" applyFill="1" applyBorder="1" applyAlignment="1">
      <alignment horizontal="center"/>
    </xf>
    <xf numFmtId="14" fontId="1" fillId="2" borderId="1" xfId="0" applyNumberFormat="1" applyFont="1" applyFill="1" applyBorder="1" applyAlignment="1">
      <alignment horizontal="center" vertical="center" wrapText="1"/>
    </xf>
    <xf numFmtId="0" fontId="0" fillId="0" borderId="1" xfId="0" applyFill="1" applyBorder="1" applyAlignment="1">
      <alignment horizontal="center"/>
    </xf>
    <xf numFmtId="14" fontId="1" fillId="3" borderId="1" xfId="0" applyNumberFormat="1" applyFont="1" applyFill="1" applyBorder="1" applyAlignment="1">
      <alignment horizontal="center" vertical="center" wrapText="1"/>
    </xf>
    <xf numFmtId="49" fontId="0" fillId="0" borderId="1" xfId="0" applyNumberFormat="1" applyFont="1" applyFill="1" applyBorder="1" applyAlignment="1">
      <alignment horizontal="center"/>
    </xf>
    <xf numFmtId="1" fontId="0" fillId="0" borderId="1" xfId="0" applyNumberFormat="1" applyFont="1" applyFill="1" applyBorder="1" applyAlignment="1">
      <alignment horizontal="center"/>
    </xf>
    <xf numFmtId="0" fontId="2" fillId="0" borderId="1" xfId="0" applyNumberFormat="1" applyFont="1" applyFill="1" applyBorder="1" applyAlignment="1"/>
    <xf numFmtId="0" fontId="2" fillId="0" borderId="1" xfId="0" applyNumberFormat="1" applyFont="1" applyFill="1" applyBorder="1" applyAlignment="1">
      <alignment horizontal="center"/>
    </xf>
    <xf numFmtId="0" fontId="2" fillId="0" borderId="1" xfId="0" applyNumberFormat="1" applyFont="1" applyFill="1" applyBorder="1" applyAlignment="1">
      <alignment horizontal="center" vertical="center"/>
    </xf>
    <xf numFmtId="0" fontId="0" fillId="0" borderId="3" xfId="0" applyFill="1" applyBorder="1" applyAlignment="1">
      <alignment horizontal="center" vertical="center" wrapText="1"/>
    </xf>
    <xf numFmtId="0" fontId="0" fillId="0" borderId="3" xfId="0" applyFont="1" applyFill="1" applyBorder="1" applyAlignment="1">
      <alignment horizontal="center" vertical="center"/>
    </xf>
    <xf numFmtId="0" fontId="0" fillId="0" borderId="3" xfId="0" applyFill="1" applyBorder="1" applyAlignment="1">
      <alignment horizontal="center" vertical="center"/>
    </xf>
    <xf numFmtId="14" fontId="2" fillId="0" borderId="3" xfId="0" applyNumberFormat="1" applyFont="1" applyFill="1" applyBorder="1" applyAlignment="1">
      <alignment horizontal="center" vertical="center"/>
    </xf>
    <xf numFmtId="0" fontId="0" fillId="0" borderId="3" xfId="0" applyFill="1" applyBorder="1" applyAlignment="1">
      <alignment horizontal="center"/>
    </xf>
    <xf numFmtId="0" fontId="0" fillId="0" borderId="1" xfId="0" applyFill="1" applyBorder="1" applyAlignment="1">
      <alignment horizontal="center" vertical="center" wrapText="1"/>
    </xf>
    <xf numFmtId="0" fontId="0" fillId="0" borderId="1" xfId="0" applyFont="1" applyFill="1" applyBorder="1" applyAlignment="1">
      <alignment horizontal="center" vertical="center"/>
    </xf>
    <xf numFmtId="14" fontId="2" fillId="0" borderId="1" xfId="0" applyNumberFormat="1" applyFont="1" applyFill="1" applyBorder="1" applyAlignment="1">
      <alignment horizontal="center" vertical="center"/>
    </xf>
    <xf numFmtId="0" fontId="0" fillId="0" borderId="1" xfId="0" applyFill="1" applyBorder="1" applyAlignment="1">
      <alignment horizontal="center" vertical="center"/>
    </xf>
    <xf numFmtId="0" fontId="0" fillId="0" borderId="1" xfId="0" applyFont="1" applyFill="1" applyBorder="1" applyAlignment="1">
      <alignment horizontal="center"/>
    </xf>
    <xf numFmtId="0" fontId="2" fillId="0" borderId="1" xfId="0" applyFont="1" applyFill="1" applyBorder="1" applyAlignment="1">
      <alignment horizontal="center"/>
    </xf>
    <xf numFmtId="0" fontId="5" fillId="5" borderId="1" xfId="0" applyNumberFormat="1" applyFont="1" applyFill="1" applyBorder="1" applyAlignment="1">
      <alignment vertical="center" wrapText="1"/>
    </xf>
    <xf numFmtId="0" fontId="0" fillId="0" borderId="3" xfId="0" applyFont="1" applyFill="1" applyBorder="1" applyAlignment="1">
      <alignment horizontal="center"/>
    </xf>
    <xf numFmtId="49" fontId="0" fillId="3" borderId="1" xfId="0" applyNumberFormat="1" applyFill="1" applyBorder="1" applyAlignment="1">
      <alignment horizontal="center"/>
    </xf>
    <xf numFmtId="1" fontId="2" fillId="0" borderId="0" xfId="0" applyNumberFormat="1" applyFont="1" applyFill="1" applyBorder="1" applyAlignment="1">
      <alignment horizontal="center"/>
    </xf>
    <xf numFmtId="0" fontId="2" fillId="0" borderId="0" xfId="0" applyNumberFormat="1" applyFont="1" applyFill="1" applyBorder="1" applyAlignment="1">
      <alignment horizontal="center"/>
    </xf>
    <xf numFmtId="0" fontId="2" fillId="0" borderId="1" xfId="2" applyFont="1" applyFill="1" applyBorder="1" applyAlignment="1">
      <alignment horizontal="center"/>
    </xf>
    <xf numFmtId="0" fontId="2" fillId="0" borderId="0" xfId="2" applyNumberFormat="1" applyFont="1" applyFill="1" applyBorder="1" applyAlignment="1">
      <alignment horizontal="center"/>
    </xf>
    <xf numFmtId="1" fontId="2" fillId="0" borderId="0" xfId="2" quotePrefix="1" applyNumberFormat="1" applyFont="1" applyFill="1" applyBorder="1" applyAlignment="1">
      <alignment horizontal="center"/>
    </xf>
    <xf numFmtId="2" fontId="2" fillId="0" borderId="0" xfId="0" applyNumberFormat="1" applyFont="1" applyFill="1" applyBorder="1" applyAlignment="1">
      <alignment horizontal="center" vertical="center"/>
    </xf>
    <xf numFmtId="0" fontId="2" fillId="0" borderId="1" xfId="0" applyFont="1" applyFill="1" applyBorder="1" applyAlignment="1">
      <alignment horizontal="center" vertical="center"/>
    </xf>
    <xf numFmtId="0" fontId="0" fillId="0" borderId="0" xfId="0" applyNumberFormat="1" applyFont="1" applyFill="1" applyBorder="1" applyAlignment="1">
      <alignment horizontal="center"/>
    </xf>
    <xf numFmtId="0" fontId="11" fillId="0" borderId="1" xfId="0" applyFont="1" applyBorder="1" applyAlignment="1">
      <alignment horizontal="center"/>
    </xf>
    <xf numFmtId="0" fontId="11" fillId="0" borderId="0" xfId="0" applyFont="1" applyBorder="1" applyAlignment="1">
      <alignment horizontal="center"/>
    </xf>
    <xf numFmtId="0" fontId="0" fillId="0" borderId="0" xfId="0" applyFont="1" applyFill="1" applyBorder="1" applyAlignment="1"/>
    <xf numFmtId="0" fontId="2" fillId="0" borderId="0" xfId="0" applyFont="1" applyFill="1" applyBorder="1" applyAlignment="1"/>
    <xf numFmtId="0" fontId="2" fillId="0" borderId="0" xfId="3" applyFont="1" applyFill="1" applyBorder="1" applyAlignment="1"/>
    <xf numFmtId="22" fontId="2" fillId="0" borderId="0" xfId="0" applyNumberFormat="1" applyFont="1" applyFill="1" applyBorder="1" applyAlignment="1">
      <alignment horizontal="center" vertical="center"/>
    </xf>
    <xf numFmtId="0" fontId="2" fillId="0" borderId="0" xfId="0" applyNumberFormat="1" applyFont="1" applyFill="1" applyBorder="1" applyAlignment="1">
      <alignment horizontal="center" vertical="center"/>
    </xf>
    <xf numFmtId="2" fontId="2" fillId="0" borderId="1" xfId="0" applyNumberFormat="1" applyFont="1" applyFill="1" applyBorder="1" applyAlignment="1">
      <alignment horizontal="center"/>
    </xf>
    <xf numFmtId="14" fontId="2" fillId="0" borderId="0" xfId="0" applyNumberFormat="1" applyFont="1" applyFill="1" applyBorder="1" applyAlignment="1">
      <alignment horizontal="center"/>
    </xf>
    <xf numFmtId="0" fontId="0" fillId="0" borderId="2" xfId="0" applyFill="1" applyBorder="1" applyAlignment="1">
      <alignment horizontal="center" vertical="center"/>
    </xf>
    <xf numFmtId="0" fontId="0" fillId="0" borderId="0" xfId="0" applyNumberFormat="1" applyFill="1" applyBorder="1" applyAlignment="1">
      <alignment horizontal="center"/>
    </xf>
    <xf numFmtId="0" fontId="0" fillId="0" borderId="2" xfId="0" applyFont="1" applyFill="1" applyBorder="1" applyAlignment="1">
      <alignment horizontal="center" vertical="center"/>
    </xf>
    <xf numFmtId="22" fontId="0" fillId="7" borderId="0" xfId="0" applyNumberFormat="1" applyFill="1" applyBorder="1" applyAlignment="1">
      <alignment horizontal="center"/>
    </xf>
    <xf numFmtId="22" fontId="0" fillId="0" borderId="2" xfId="0" applyNumberFormat="1" applyFont="1" applyFill="1" applyBorder="1" applyAlignment="1">
      <alignment horizontal="center"/>
    </xf>
    <xf numFmtId="49" fontId="0" fillId="0" borderId="2" xfId="0" applyNumberFormat="1" applyFill="1" applyBorder="1" applyAlignment="1">
      <alignment horizontal="center"/>
    </xf>
    <xf numFmtId="49" fontId="2" fillId="0" borderId="2" xfId="0" applyNumberFormat="1" applyFont="1" applyFill="1" applyBorder="1" applyAlignment="1">
      <alignment horizontal="center"/>
    </xf>
    <xf numFmtId="49" fontId="0" fillId="0" borderId="2" xfId="0" applyNumberFormat="1" applyFont="1" applyFill="1" applyBorder="1" applyAlignment="1">
      <alignment horizontal="center"/>
    </xf>
    <xf numFmtId="49" fontId="2" fillId="0" borderId="1" xfId="0" applyNumberFormat="1" applyFont="1" applyFill="1" applyBorder="1" applyAlignment="1">
      <alignment horizontal="center"/>
    </xf>
    <xf numFmtId="0" fontId="2" fillId="0" borderId="3" xfId="0" applyFont="1" applyFill="1" applyBorder="1" applyAlignment="1">
      <alignment horizontal="center" vertical="center"/>
    </xf>
    <xf numFmtId="0" fontId="2" fillId="0" borderId="0" xfId="0" applyFont="1" applyFill="1" applyBorder="1" applyAlignment="1">
      <alignment horizontal="left"/>
    </xf>
    <xf numFmtId="22" fontId="2" fillId="0" borderId="2" xfId="0" applyNumberFormat="1" applyFont="1" applyFill="1" applyBorder="1" applyAlignment="1">
      <alignment horizontal="center"/>
    </xf>
    <xf numFmtId="0" fontId="12" fillId="0" borderId="0" xfId="0" applyFont="1" applyFill="1" applyBorder="1" applyAlignment="1">
      <alignment horizontal="center"/>
    </xf>
    <xf numFmtId="164" fontId="0" fillId="0" borderId="0" xfId="0" applyNumberFormat="1" applyFill="1" applyBorder="1" applyAlignment="1">
      <alignment horizontal="center"/>
    </xf>
    <xf numFmtId="49" fontId="0" fillId="0" borderId="0" xfId="0" applyNumberFormat="1" applyAlignment="1">
      <alignment horizontal="center"/>
    </xf>
    <xf numFmtId="0" fontId="0" fillId="0" borderId="0" xfId="0" applyAlignment="1">
      <alignment horizontal="center"/>
    </xf>
    <xf numFmtId="49" fontId="0" fillId="0" borderId="1" xfId="0" applyNumberFormat="1" applyBorder="1" applyAlignment="1">
      <alignment horizontal="center"/>
    </xf>
    <xf numFmtId="14" fontId="0" fillId="0" borderId="0" xfId="0" applyNumberFormat="1" applyAlignment="1">
      <alignment horizontal="center"/>
    </xf>
    <xf numFmtId="0" fontId="2" fillId="0" borderId="1" xfId="0" applyFont="1" applyBorder="1"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xf>
    <xf numFmtId="0" fontId="0" fillId="0" borderId="1" xfId="0" applyBorder="1" applyAlignment="1">
      <alignment horizontal="center"/>
    </xf>
    <xf numFmtId="0" fontId="0" fillId="0" borderId="0" xfId="0" applyAlignment="1">
      <alignment horizontal="left"/>
    </xf>
    <xf numFmtId="0" fontId="0" fillId="0" borderId="3" xfId="0" applyBorder="1" applyAlignment="1">
      <alignment horizontal="center" vertical="center"/>
    </xf>
    <xf numFmtId="22" fontId="0" fillId="0" borderId="0" xfId="0" applyNumberFormat="1" applyAlignment="1">
      <alignment horizontal="center" vertical="center"/>
    </xf>
    <xf numFmtId="0" fontId="12" fillId="0" borderId="0" xfId="0" applyFont="1" applyAlignment="1">
      <alignment horizontal="center" vertical="center"/>
    </xf>
    <xf numFmtId="0" fontId="8" fillId="0" borderId="2" xfId="0" applyFont="1" applyFill="1" applyBorder="1" applyAlignment="1">
      <alignment horizontal="center" vertical="center"/>
    </xf>
    <xf numFmtId="0" fontId="8" fillId="0" borderId="0" xfId="0" applyFont="1" applyFill="1" applyBorder="1" applyAlignment="1">
      <alignment horizontal="center" vertical="center"/>
    </xf>
    <xf numFmtId="0" fontId="8"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0" xfId="0" applyFont="1" applyFill="1" applyBorder="1" applyAlignment="1">
      <alignment horizontal="center" vertical="center"/>
    </xf>
    <xf numFmtId="0" fontId="4" fillId="0" borderId="1" xfId="0" applyFont="1" applyFill="1" applyBorder="1" applyAlignment="1">
      <alignment horizontal="center" vertical="center"/>
    </xf>
    <xf numFmtId="49" fontId="4" fillId="2" borderId="0" xfId="0" applyNumberFormat="1" applyFont="1" applyFill="1" applyBorder="1" applyAlignment="1">
      <alignment horizontal="center"/>
    </xf>
    <xf numFmtId="49" fontId="4" fillId="2" borderId="1" xfId="0" applyNumberFormat="1" applyFont="1" applyFill="1" applyBorder="1" applyAlignment="1">
      <alignment horizontal="center"/>
    </xf>
    <xf numFmtId="49" fontId="4" fillId="3" borderId="0" xfId="0" applyNumberFormat="1" applyFont="1" applyFill="1" applyBorder="1" applyAlignment="1">
      <alignment horizontal="center"/>
    </xf>
    <xf numFmtId="49" fontId="0" fillId="3" borderId="0" xfId="0" applyNumberFormat="1" applyFill="1" applyBorder="1" applyAlignment="1">
      <alignment horizontal="center"/>
    </xf>
    <xf numFmtId="0" fontId="0" fillId="4" borderId="0" xfId="0" applyFill="1" applyBorder="1" applyAlignment="1">
      <alignment horizontal="center" vertical="center" wrapText="1"/>
    </xf>
    <xf numFmtId="49" fontId="4" fillId="5" borderId="0" xfId="0" applyNumberFormat="1" applyFont="1" applyFill="1" applyBorder="1" applyAlignment="1">
      <alignment horizontal="center"/>
    </xf>
    <xf numFmtId="49" fontId="4" fillId="5" borderId="1" xfId="0" applyNumberFormat="1" applyFont="1" applyFill="1" applyBorder="1" applyAlignment="1">
      <alignment horizontal="center"/>
    </xf>
    <xf numFmtId="0" fontId="8" fillId="0" borderId="2"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4" fillId="0" borderId="2" xfId="0" applyFont="1" applyFill="1" applyBorder="1" applyAlignment="1">
      <alignment horizontal="center"/>
    </xf>
    <xf numFmtId="0" fontId="4" fillId="0" borderId="0" xfId="0" applyFont="1" applyFill="1" applyBorder="1" applyAlignment="1">
      <alignment horizontal="center"/>
    </xf>
    <xf numFmtId="0" fontId="4" fillId="0" borderId="1" xfId="0" applyFont="1" applyFill="1" applyBorder="1" applyAlignment="1">
      <alignment horizontal="center"/>
    </xf>
    <xf numFmtId="0" fontId="1" fillId="0" borderId="0" xfId="0" applyFont="1" applyFill="1" applyBorder="1" applyAlignment="1">
      <alignment horizontal="center" vertical="center"/>
    </xf>
    <xf numFmtId="0" fontId="1" fillId="0" borderId="1" xfId="0" applyFont="1" applyFill="1" applyBorder="1" applyAlignment="1">
      <alignment horizontal="center" vertical="center"/>
    </xf>
    <xf numFmtId="49" fontId="4" fillId="5" borderId="2" xfId="0" applyNumberFormat="1" applyFont="1" applyFill="1" applyBorder="1" applyAlignment="1">
      <alignment horizontal="center"/>
    </xf>
    <xf numFmtId="0" fontId="0" fillId="0" borderId="3" xfId="0" applyFill="1" applyBorder="1" applyAlignment="1">
      <alignment horizontal="center" vertical="center" wrapText="1"/>
    </xf>
  </cellXfs>
  <cellStyles count="4">
    <cellStyle name="Good" xfId="2" builtinId="26"/>
    <cellStyle name="Neutral" xfId="3" builtinId="28"/>
    <cellStyle name="Normal" xfId="0" builtinId="0"/>
    <cellStyle name="Standard 2" xfId="1"/>
  </cellStyles>
  <dxfs count="9">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s>
  <tableStyles count="0" defaultTableStyle="TableStyleMedium2" defaultPivotStyle="PivotStyleLight16"/>
  <colors>
    <mruColors>
      <color rgb="FFA1A1A1"/>
      <color rgb="FFABFFFF"/>
      <color rgb="FF66FF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0006885981236247"/>
          <c:y val="5.9141966776009212E-2"/>
          <c:w val="0.74966669491134552"/>
          <c:h val="0.74952102794499664"/>
        </c:manualLayout>
      </c:layout>
      <c:scatterChart>
        <c:scatterStyle val="lineMarker"/>
        <c:ser>
          <c:idx val="0"/>
          <c:order val="0"/>
          <c:spPr>
            <a:ln w="28575">
              <a:noFill/>
            </a:ln>
          </c:spPr>
          <c:xVal>
            <c:numRef>
              <c:f>BBW!$C$4:$C$72</c:f>
              <c:numCache>
                <c:formatCode>@</c:formatCode>
                <c:ptCount val="69"/>
                <c:pt idx="0">
                  <c:v>2</c:v>
                </c:pt>
                <c:pt idx="1">
                  <c:v>1.2</c:v>
                </c:pt>
                <c:pt idx="2">
                  <c:v>14.8</c:v>
                </c:pt>
                <c:pt idx="3">
                  <c:v>8.3000000000000007</c:v>
                </c:pt>
                <c:pt idx="4">
                  <c:v>10.1</c:v>
                </c:pt>
                <c:pt idx="5">
                  <c:v>9.6999999999999993</c:v>
                </c:pt>
                <c:pt idx="6">
                  <c:v>11.1</c:v>
                </c:pt>
                <c:pt idx="7">
                  <c:v>12.4</c:v>
                </c:pt>
                <c:pt idx="8">
                  <c:v>3.5</c:v>
                </c:pt>
                <c:pt idx="9">
                  <c:v>1.9</c:v>
                </c:pt>
                <c:pt idx="10">
                  <c:v>22.5</c:v>
                </c:pt>
                <c:pt idx="11">
                  <c:v>4.7</c:v>
                </c:pt>
                <c:pt idx="12">
                  <c:v>11.2</c:v>
                </c:pt>
                <c:pt idx="13">
                  <c:v>5.0999999999999996</c:v>
                </c:pt>
                <c:pt idx="14">
                  <c:v>1.8</c:v>
                </c:pt>
                <c:pt idx="15">
                  <c:v>9.5</c:v>
                </c:pt>
                <c:pt idx="16">
                  <c:v>2.2000000000000002</c:v>
                </c:pt>
                <c:pt idx="17">
                  <c:v>3.4</c:v>
                </c:pt>
                <c:pt idx="18">
                  <c:v>10.8</c:v>
                </c:pt>
                <c:pt idx="19">
                  <c:v>42.3</c:v>
                </c:pt>
                <c:pt idx="20">
                  <c:v>3.2</c:v>
                </c:pt>
                <c:pt idx="21">
                  <c:v>7.1</c:v>
                </c:pt>
                <c:pt idx="22">
                  <c:v>19.5</c:v>
                </c:pt>
                <c:pt idx="23">
                  <c:v>27</c:v>
                </c:pt>
                <c:pt idx="24">
                  <c:v>8.1</c:v>
                </c:pt>
                <c:pt idx="25">
                  <c:v>1.4</c:v>
                </c:pt>
                <c:pt idx="26">
                  <c:v>7.6</c:v>
                </c:pt>
                <c:pt idx="27">
                  <c:v>5.8</c:v>
                </c:pt>
                <c:pt idx="28">
                  <c:v>11.3</c:v>
                </c:pt>
                <c:pt idx="29">
                  <c:v>36.9</c:v>
                </c:pt>
                <c:pt idx="30">
                  <c:v>10.199999999999999</c:v>
                </c:pt>
                <c:pt idx="31">
                  <c:v>15.01</c:v>
                </c:pt>
                <c:pt idx="32">
                  <c:v>2</c:v>
                </c:pt>
                <c:pt idx="33">
                  <c:v>37.200000000000003</c:v>
                </c:pt>
                <c:pt idx="34">
                  <c:v>22</c:v>
                </c:pt>
                <c:pt idx="35">
                  <c:v>23.3</c:v>
                </c:pt>
                <c:pt idx="36">
                  <c:v>3.2</c:v>
                </c:pt>
                <c:pt idx="37">
                  <c:v>4.5999999999999996</c:v>
                </c:pt>
                <c:pt idx="38">
                  <c:v>7</c:v>
                </c:pt>
                <c:pt idx="39">
                  <c:v>1.5</c:v>
                </c:pt>
                <c:pt idx="40">
                  <c:v>0.4</c:v>
                </c:pt>
                <c:pt idx="41">
                  <c:v>1.3</c:v>
                </c:pt>
                <c:pt idx="42">
                  <c:v>12.3</c:v>
                </c:pt>
                <c:pt idx="43">
                  <c:v>1.4</c:v>
                </c:pt>
                <c:pt idx="44">
                  <c:v>3</c:v>
                </c:pt>
                <c:pt idx="45">
                  <c:v>3.5</c:v>
                </c:pt>
                <c:pt idx="46">
                  <c:v>6.9</c:v>
                </c:pt>
                <c:pt idx="47">
                  <c:v>5.0999999999999996</c:v>
                </c:pt>
                <c:pt idx="48">
                  <c:v>2.9</c:v>
                </c:pt>
                <c:pt idx="49">
                  <c:v>1.6</c:v>
                </c:pt>
                <c:pt idx="50">
                  <c:v>0.7</c:v>
                </c:pt>
                <c:pt idx="51">
                  <c:v>7.6</c:v>
                </c:pt>
                <c:pt idx="52">
                  <c:v>1.9</c:v>
                </c:pt>
                <c:pt idx="53">
                  <c:v>1.3</c:v>
                </c:pt>
                <c:pt idx="54">
                  <c:v>8</c:v>
                </c:pt>
                <c:pt idx="55">
                  <c:v>7</c:v>
                </c:pt>
                <c:pt idx="56">
                  <c:v>13.5</c:v>
                </c:pt>
                <c:pt idx="57">
                  <c:v>8.3000000000000007</c:v>
                </c:pt>
                <c:pt idx="58">
                  <c:v>14.7</c:v>
                </c:pt>
                <c:pt idx="59">
                  <c:v>3.5</c:v>
                </c:pt>
                <c:pt idx="60">
                  <c:v>17.399999999999999</c:v>
                </c:pt>
                <c:pt idx="61">
                  <c:v>1.8</c:v>
                </c:pt>
                <c:pt idx="62">
                  <c:v>11.2</c:v>
                </c:pt>
                <c:pt idx="63">
                  <c:v>1</c:v>
                </c:pt>
                <c:pt idx="64">
                  <c:v>1.8</c:v>
                </c:pt>
                <c:pt idx="65">
                  <c:v>11</c:v>
                </c:pt>
                <c:pt idx="66">
                  <c:v>17.600000000000001</c:v>
                </c:pt>
                <c:pt idx="67">
                  <c:v>12.1</c:v>
                </c:pt>
                <c:pt idx="68">
                  <c:v>6.7</c:v>
                </c:pt>
              </c:numCache>
            </c:numRef>
          </c:xVal>
          <c:yVal>
            <c:numRef>
              <c:f>BBW!$J$4:$J$72</c:f>
              <c:numCache>
                <c:formatCode>General</c:formatCode>
                <c:ptCount val="69"/>
                <c:pt idx="0">
                  <c:v>0</c:v>
                </c:pt>
                <c:pt idx="1">
                  <c:v>184</c:v>
                </c:pt>
                <c:pt idx="2">
                  <c:v>1923</c:v>
                </c:pt>
                <c:pt idx="3" formatCode="0">
                  <c:v>1296</c:v>
                </c:pt>
                <c:pt idx="4">
                  <c:v>1333</c:v>
                </c:pt>
                <c:pt idx="5">
                  <c:v>1590</c:v>
                </c:pt>
                <c:pt idx="6">
                  <c:v>1511</c:v>
                </c:pt>
                <c:pt idx="7">
                  <c:v>1799</c:v>
                </c:pt>
                <c:pt idx="8" formatCode="0">
                  <c:v>683</c:v>
                </c:pt>
                <c:pt idx="9" formatCode="0">
                  <c:v>420</c:v>
                </c:pt>
                <c:pt idx="10" formatCode="0">
                  <c:v>2958</c:v>
                </c:pt>
                <c:pt idx="11" formatCode="0">
                  <c:v>1181</c:v>
                </c:pt>
                <c:pt idx="12" formatCode="0">
                  <c:v>1611</c:v>
                </c:pt>
                <c:pt idx="13" formatCode="0">
                  <c:v>863</c:v>
                </c:pt>
                <c:pt idx="14" formatCode="0">
                  <c:v>423</c:v>
                </c:pt>
                <c:pt idx="15" formatCode="0">
                  <c:v>1199</c:v>
                </c:pt>
                <c:pt idx="16" formatCode="0">
                  <c:v>260</c:v>
                </c:pt>
                <c:pt idx="17" formatCode="0">
                  <c:v>382</c:v>
                </c:pt>
                <c:pt idx="18">
                  <c:v>1647</c:v>
                </c:pt>
                <c:pt idx="19">
                  <c:v>4840</c:v>
                </c:pt>
                <c:pt idx="20">
                  <c:v>504</c:v>
                </c:pt>
                <c:pt idx="21">
                  <c:v>779</c:v>
                </c:pt>
                <c:pt idx="22">
                  <c:v>1712</c:v>
                </c:pt>
                <c:pt idx="23">
                  <c:v>2735</c:v>
                </c:pt>
                <c:pt idx="24">
                  <c:v>663</c:v>
                </c:pt>
                <c:pt idx="25">
                  <c:v>200</c:v>
                </c:pt>
                <c:pt idx="26">
                  <c:v>964</c:v>
                </c:pt>
                <c:pt idx="27">
                  <c:v>534</c:v>
                </c:pt>
                <c:pt idx="28">
                  <c:v>1646</c:v>
                </c:pt>
                <c:pt idx="29">
                  <c:v>2824</c:v>
                </c:pt>
                <c:pt idx="30">
                  <c:v>661</c:v>
                </c:pt>
                <c:pt idx="31">
                  <c:v>2372</c:v>
                </c:pt>
                <c:pt idx="32">
                  <c:v>256</c:v>
                </c:pt>
                <c:pt idx="33">
                  <c:v>5054</c:v>
                </c:pt>
                <c:pt idx="34">
                  <c:v>3229</c:v>
                </c:pt>
                <c:pt idx="35">
                  <c:v>3526</c:v>
                </c:pt>
                <c:pt idx="36">
                  <c:v>504</c:v>
                </c:pt>
                <c:pt idx="37">
                  <c:v>708</c:v>
                </c:pt>
                <c:pt idx="38">
                  <c:v>1042</c:v>
                </c:pt>
                <c:pt idx="39">
                  <c:v>194</c:v>
                </c:pt>
                <c:pt idx="40">
                  <c:v>36</c:v>
                </c:pt>
                <c:pt idx="41">
                  <c:v>222</c:v>
                </c:pt>
                <c:pt idx="42">
                  <c:v>1834</c:v>
                </c:pt>
                <c:pt idx="43">
                  <c:v>228</c:v>
                </c:pt>
                <c:pt idx="44">
                  <c:v>460</c:v>
                </c:pt>
                <c:pt idx="45">
                  <c:v>536</c:v>
                </c:pt>
                <c:pt idx="46">
                  <c:v>1026</c:v>
                </c:pt>
                <c:pt idx="47">
                  <c:v>762</c:v>
                </c:pt>
                <c:pt idx="48">
                  <c:v>462</c:v>
                </c:pt>
                <c:pt idx="49">
                  <c:v>203</c:v>
                </c:pt>
                <c:pt idx="50">
                  <c:v>72</c:v>
                </c:pt>
                <c:pt idx="51">
                  <c:v>1116</c:v>
                </c:pt>
                <c:pt idx="52">
                  <c:v>292</c:v>
                </c:pt>
                <c:pt idx="53">
                  <c:v>160</c:v>
                </c:pt>
                <c:pt idx="54">
                  <c:v>1276</c:v>
                </c:pt>
                <c:pt idx="55">
                  <c:v>1036</c:v>
                </c:pt>
                <c:pt idx="56">
                  <c:v>1872</c:v>
                </c:pt>
                <c:pt idx="57">
                  <c:v>1220</c:v>
                </c:pt>
                <c:pt idx="58">
                  <c:v>2248</c:v>
                </c:pt>
                <c:pt idx="59">
                  <c:v>412</c:v>
                </c:pt>
                <c:pt idx="60">
                  <c:v>2152</c:v>
                </c:pt>
                <c:pt idx="61">
                  <c:v>260</c:v>
                </c:pt>
                <c:pt idx="62">
                  <c:v>1562</c:v>
                </c:pt>
                <c:pt idx="63">
                  <c:v>139</c:v>
                </c:pt>
                <c:pt idx="64">
                  <c:v>278</c:v>
                </c:pt>
                <c:pt idx="65">
                  <c:v>1703</c:v>
                </c:pt>
                <c:pt idx="66">
                  <c:v>2957</c:v>
                </c:pt>
                <c:pt idx="67">
                  <c:v>2070</c:v>
                </c:pt>
                <c:pt idx="68">
                  <c:v>1036</c:v>
                </c:pt>
              </c:numCache>
            </c:numRef>
          </c:yVal>
          <c:extLst xmlns:c16r2="http://schemas.microsoft.com/office/drawing/2015/06/chart">
            <c:ext xmlns:c16="http://schemas.microsoft.com/office/drawing/2014/chart" uri="{C3380CC4-5D6E-409C-BE32-E72D297353CC}">
              <c16:uniqueId val="{00000000-B13C-4DAD-A92B-74F5DB38EC95}"/>
            </c:ext>
          </c:extLst>
        </c:ser>
        <c:axId val="174939136"/>
        <c:axId val="175121536"/>
      </c:scatterChart>
      <c:valAx>
        <c:axId val="174939136"/>
        <c:scaling>
          <c:orientation val="minMax"/>
        </c:scaling>
        <c:axPos val="b"/>
        <c:majorGridlines/>
        <c:title>
          <c:tx>
            <c:rich>
              <a:bodyPr/>
              <a:lstStyle/>
              <a:p>
                <a:pPr>
                  <a:defRPr/>
                </a:pPr>
                <a:r>
                  <a:rPr lang="en-US"/>
                  <a:t>Regenhöne [mm]</a:t>
                </a:r>
              </a:p>
            </c:rich>
          </c:tx>
          <c:layout>
            <c:manualLayout>
              <c:xMode val="edge"/>
              <c:yMode val="edge"/>
              <c:x val="0.40595925848402276"/>
              <c:y val="0.91849524488062817"/>
            </c:manualLayout>
          </c:layout>
        </c:title>
        <c:numFmt formatCode="0" sourceLinked="0"/>
        <c:tickLblPos val="nextTo"/>
        <c:crossAx val="175121536"/>
        <c:crosses val="autoZero"/>
        <c:crossBetween val="midCat"/>
        <c:majorUnit val="10"/>
      </c:valAx>
      <c:valAx>
        <c:axId val="175121536"/>
        <c:scaling>
          <c:orientation val="minMax"/>
        </c:scaling>
        <c:axPos val="l"/>
        <c:majorGridlines/>
        <c:title>
          <c:tx>
            <c:rich>
              <a:bodyPr rot="-5400000" vert="horz"/>
              <a:lstStyle/>
              <a:p>
                <a:pPr>
                  <a:defRPr/>
                </a:pPr>
                <a:r>
                  <a:rPr lang="en-US"/>
                  <a:t>Dachablaufvol [x1000 l]</a:t>
                </a:r>
              </a:p>
            </c:rich>
          </c:tx>
          <c:layout>
            <c:manualLayout>
              <c:xMode val="edge"/>
              <c:yMode val="edge"/>
              <c:x val="4.0708820703929264E-3"/>
              <c:y val="0.1389135569440951"/>
            </c:manualLayout>
          </c:layout>
        </c:title>
        <c:numFmt formatCode="#,##0.0" sourceLinked="0"/>
        <c:tickLblPos val="nextTo"/>
        <c:crossAx val="174939136"/>
        <c:crosses val="autoZero"/>
        <c:crossBetween val="midCat"/>
        <c:dispUnits>
          <c:builtInUnit val="thousands"/>
        </c:dispUnits>
      </c:valAx>
    </c:plotArea>
    <c:plotVisOnly val="1"/>
    <c:dispBlanksAs val="gap"/>
  </c:chart>
  <c:printSettings>
    <c:headerFooter/>
    <c:pageMargins b="0.78740157499999996" l="0.70000000000000018" r="0.70000000000000018" t="0.78740157499999996"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125792966707869"/>
          <c:y val="5.6679550027032934E-2"/>
          <c:w val="0.73220064438916765"/>
          <c:h val="0.7633312631521828"/>
        </c:manualLayout>
      </c:layout>
      <c:scatterChart>
        <c:scatterStyle val="lineMarker"/>
        <c:ser>
          <c:idx val="0"/>
          <c:order val="0"/>
          <c:spPr>
            <a:ln w="28575">
              <a:noFill/>
            </a:ln>
          </c:spPr>
          <c:xVal>
            <c:numRef>
              <c:f>BBR!$C$4:$C$43</c:f>
              <c:numCache>
                <c:formatCode>@</c:formatCode>
                <c:ptCount val="40"/>
                <c:pt idx="0">
                  <c:v>6.8</c:v>
                </c:pt>
                <c:pt idx="1">
                  <c:v>12.8</c:v>
                </c:pt>
                <c:pt idx="2">
                  <c:v>2.4</c:v>
                </c:pt>
                <c:pt idx="3">
                  <c:v>18.100000000000001</c:v>
                </c:pt>
                <c:pt idx="4">
                  <c:v>10.1</c:v>
                </c:pt>
                <c:pt idx="5">
                  <c:v>12.2</c:v>
                </c:pt>
                <c:pt idx="6">
                  <c:v>8.6999999999999993</c:v>
                </c:pt>
                <c:pt idx="7">
                  <c:v>12.2</c:v>
                </c:pt>
                <c:pt idx="8">
                  <c:v>3.2</c:v>
                </c:pt>
                <c:pt idx="9">
                  <c:v>3.8</c:v>
                </c:pt>
                <c:pt idx="10">
                  <c:v>19.100000000000001</c:v>
                </c:pt>
                <c:pt idx="11">
                  <c:v>9.1</c:v>
                </c:pt>
                <c:pt idx="12">
                  <c:v>8.4</c:v>
                </c:pt>
                <c:pt idx="13">
                  <c:v>1.3</c:v>
                </c:pt>
                <c:pt idx="14">
                  <c:v>2.7</c:v>
                </c:pt>
                <c:pt idx="15">
                  <c:v>1.4</c:v>
                </c:pt>
                <c:pt idx="16">
                  <c:v>1.5</c:v>
                </c:pt>
                <c:pt idx="17">
                  <c:v>10.5</c:v>
                </c:pt>
                <c:pt idx="18">
                  <c:v>11.7</c:v>
                </c:pt>
                <c:pt idx="19">
                  <c:v>6</c:v>
                </c:pt>
                <c:pt idx="20">
                  <c:v>19.2</c:v>
                </c:pt>
                <c:pt idx="21">
                  <c:v>37.799999999999997</c:v>
                </c:pt>
                <c:pt idx="22">
                  <c:v>15.7</c:v>
                </c:pt>
                <c:pt idx="23">
                  <c:v>7.2</c:v>
                </c:pt>
                <c:pt idx="24">
                  <c:v>13.4</c:v>
                </c:pt>
                <c:pt idx="25">
                  <c:v>43.9</c:v>
                </c:pt>
                <c:pt idx="26">
                  <c:v>11.6</c:v>
                </c:pt>
                <c:pt idx="27">
                  <c:v>13.5</c:v>
                </c:pt>
                <c:pt idx="28">
                  <c:v>15.6</c:v>
                </c:pt>
                <c:pt idx="29">
                  <c:v>5.7</c:v>
                </c:pt>
                <c:pt idx="30">
                  <c:v>1.8</c:v>
                </c:pt>
                <c:pt idx="31">
                  <c:v>30.4</c:v>
                </c:pt>
                <c:pt idx="32">
                  <c:v>14</c:v>
                </c:pt>
                <c:pt idx="33">
                  <c:v>20.100000000000001</c:v>
                </c:pt>
                <c:pt idx="34">
                  <c:v>1.9</c:v>
                </c:pt>
                <c:pt idx="35">
                  <c:v>2.6</c:v>
                </c:pt>
                <c:pt idx="36">
                  <c:v>6.3</c:v>
                </c:pt>
                <c:pt idx="37">
                  <c:v>3.5</c:v>
                </c:pt>
                <c:pt idx="38">
                  <c:v>1.2</c:v>
                </c:pt>
                <c:pt idx="39">
                  <c:v>11.1</c:v>
                </c:pt>
              </c:numCache>
            </c:numRef>
          </c:xVal>
          <c:yVal>
            <c:numRef>
              <c:f>BBR!$J$4:$J$43</c:f>
              <c:numCache>
                <c:formatCode>0</c:formatCode>
                <c:ptCount val="40"/>
                <c:pt idx="0">
                  <c:v>779</c:v>
                </c:pt>
                <c:pt idx="1">
                  <c:v>1281</c:v>
                </c:pt>
                <c:pt idx="2">
                  <c:v>129</c:v>
                </c:pt>
                <c:pt idx="3">
                  <c:v>2089</c:v>
                </c:pt>
                <c:pt idx="4">
                  <c:v>1287</c:v>
                </c:pt>
                <c:pt idx="5">
                  <c:v>1429</c:v>
                </c:pt>
                <c:pt idx="6">
                  <c:v>1018.5</c:v>
                </c:pt>
                <c:pt idx="7">
                  <c:v>1763</c:v>
                </c:pt>
                <c:pt idx="8">
                  <c:v>9.5</c:v>
                </c:pt>
                <c:pt idx="9">
                  <c:v>0</c:v>
                </c:pt>
                <c:pt idx="10">
                  <c:v>2709</c:v>
                </c:pt>
                <c:pt idx="11">
                  <c:v>1303</c:v>
                </c:pt>
                <c:pt idx="12" formatCode="General">
                  <c:v>1058</c:v>
                </c:pt>
                <c:pt idx="13" formatCode="General">
                  <c:v>282</c:v>
                </c:pt>
                <c:pt idx="14">
                  <c:v>0</c:v>
                </c:pt>
                <c:pt idx="15" formatCode="General">
                  <c:v>0</c:v>
                </c:pt>
                <c:pt idx="16" formatCode="General">
                  <c:v>0</c:v>
                </c:pt>
                <c:pt idx="17" formatCode="General">
                  <c:v>312</c:v>
                </c:pt>
                <c:pt idx="18" formatCode="General">
                  <c:v>360</c:v>
                </c:pt>
                <c:pt idx="19" formatCode="General">
                  <c:v>26</c:v>
                </c:pt>
                <c:pt idx="20" formatCode="General">
                  <c:v>1142</c:v>
                </c:pt>
                <c:pt idx="21" formatCode="General">
                  <c:v>3362</c:v>
                </c:pt>
                <c:pt idx="22" formatCode="General">
                  <c:v>660</c:v>
                </c:pt>
                <c:pt idx="23" formatCode="General">
                  <c:v>5</c:v>
                </c:pt>
                <c:pt idx="24" formatCode="General">
                  <c:v>457</c:v>
                </c:pt>
                <c:pt idx="25" formatCode="General">
                  <c:v>3755</c:v>
                </c:pt>
                <c:pt idx="26" formatCode="General">
                  <c:v>600</c:v>
                </c:pt>
                <c:pt idx="27" formatCode="General">
                  <c:v>670</c:v>
                </c:pt>
                <c:pt idx="28" formatCode="General">
                  <c:v>886</c:v>
                </c:pt>
                <c:pt idx="29" formatCode="General">
                  <c:v>0</c:v>
                </c:pt>
                <c:pt idx="30" formatCode="General">
                  <c:v>0</c:v>
                </c:pt>
                <c:pt idx="31" formatCode="General">
                  <c:v>2715</c:v>
                </c:pt>
                <c:pt idx="32" formatCode="General">
                  <c:v>1196</c:v>
                </c:pt>
                <c:pt idx="33" formatCode="General">
                  <c:v>2001</c:v>
                </c:pt>
                <c:pt idx="34" formatCode="General">
                  <c:v>156</c:v>
                </c:pt>
                <c:pt idx="35" formatCode="General">
                  <c:v>100</c:v>
                </c:pt>
                <c:pt idx="36" formatCode="General">
                  <c:v>519</c:v>
                </c:pt>
                <c:pt idx="37" formatCode="General">
                  <c:v>294</c:v>
                </c:pt>
                <c:pt idx="38" formatCode="General">
                  <c:v>0</c:v>
                </c:pt>
                <c:pt idx="39" formatCode="General">
                  <c:v>1001</c:v>
                </c:pt>
              </c:numCache>
            </c:numRef>
          </c:yVal>
          <c:extLst xmlns:c16r2="http://schemas.microsoft.com/office/drawing/2015/06/chart">
            <c:ext xmlns:c16="http://schemas.microsoft.com/office/drawing/2014/chart" uri="{C3380CC4-5D6E-409C-BE32-E72D297353CC}">
              <c16:uniqueId val="{00000000-7FFE-4D89-A0A1-1A8654D62CE3}"/>
            </c:ext>
          </c:extLst>
        </c:ser>
        <c:axId val="175704320"/>
        <c:axId val="175718784"/>
      </c:scatterChart>
      <c:valAx>
        <c:axId val="175704320"/>
        <c:scaling>
          <c:orientation val="minMax"/>
        </c:scaling>
        <c:axPos val="b"/>
        <c:majorGridlines/>
        <c:title>
          <c:tx>
            <c:rich>
              <a:bodyPr/>
              <a:lstStyle/>
              <a:p>
                <a:pPr>
                  <a:defRPr/>
                </a:pPr>
                <a:r>
                  <a:rPr lang="en-US"/>
                  <a:t>Regenhöne [mm]</a:t>
                </a:r>
              </a:p>
            </c:rich>
          </c:tx>
          <c:layout>
            <c:manualLayout>
              <c:xMode val="edge"/>
              <c:yMode val="edge"/>
              <c:x val="0.38087578952991352"/>
              <c:y val="0.92237664835661759"/>
            </c:manualLayout>
          </c:layout>
        </c:title>
        <c:numFmt formatCode="0" sourceLinked="0"/>
        <c:tickLblPos val="nextTo"/>
        <c:crossAx val="175718784"/>
        <c:crosses val="autoZero"/>
        <c:crossBetween val="midCat"/>
        <c:majorUnit val="10"/>
      </c:valAx>
      <c:valAx>
        <c:axId val="175718784"/>
        <c:scaling>
          <c:orientation val="minMax"/>
        </c:scaling>
        <c:axPos val="l"/>
        <c:majorGridlines/>
        <c:title>
          <c:tx>
            <c:rich>
              <a:bodyPr rot="-5400000" vert="horz"/>
              <a:lstStyle/>
              <a:p>
                <a:pPr>
                  <a:defRPr/>
                </a:pPr>
                <a:r>
                  <a:rPr lang="en-US"/>
                  <a:t>Dachablaufvol. [x1000 l]</a:t>
                </a:r>
              </a:p>
            </c:rich>
          </c:tx>
          <c:layout>
            <c:manualLayout>
              <c:xMode val="edge"/>
              <c:yMode val="edge"/>
              <c:x val="0"/>
              <c:y val="0.14842595886570156"/>
            </c:manualLayout>
          </c:layout>
        </c:title>
        <c:numFmt formatCode="#,##0.0" sourceLinked="0"/>
        <c:tickLblPos val="nextTo"/>
        <c:crossAx val="175704320"/>
        <c:crosses val="autoZero"/>
        <c:crossBetween val="midCat"/>
        <c:dispUnits>
          <c:builtInUnit val="thousands"/>
        </c:dispUnits>
      </c:valAx>
    </c:plotArea>
    <c:plotVisOnly val="1"/>
    <c:dispBlanksAs val="gap"/>
  </c:chart>
  <c:printSettings>
    <c:headerFooter/>
    <c:pageMargins b="0.78740157499999996" l="0.70000000000000018" r="0.70000000000000018" t="0.78740157499999996"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17</xdr:col>
      <xdr:colOff>224818</xdr:colOff>
      <xdr:row>11</xdr:row>
      <xdr:rowOff>188538</xdr:rowOff>
    </xdr:from>
    <xdr:to>
      <xdr:col>32</xdr:col>
      <xdr:colOff>112058</xdr:colOff>
      <xdr:row>30</xdr:row>
      <xdr:rowOff>78441</xdr:rowOff>
    </xdr:to>
    <xdr:graphicFrame macro="">
      <xdr:nvGraphicFramePr>
        <xdr:cNvPr id="2" name="Diagramm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184049</xdr:colOff>
      <xdr:row>8</xdr:row>
      <xdr:rowOff>93891</xdr:rowOff>
    </xdr:from>
    <xdr:to>
      <xdr:col>32</xdr:col>
      <xdr:colOff>133352</xdr:colOff>
      <xdr:row>22</xdr:row>
      <xdr:rowOff>54769</xdr:rowOff>
    </xdr:to>
    <xdr:graphicFrame macro="">
      <xdr:nvGraphicFramePr>
        <xdr:cNvPr id="2" name="Diagramm 1">
          <a:extLst>
            <a:ext uri="{FF2B5EF4-FFF2-40B4-BE49-F238E27FC236}">
              <a16:creationId xmlns=""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enommene_Proben_Fassaden_BaSa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nput_Genommene_Proben/input_Genommene_Proben_Dach_BaSaR.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BBW"/>
      <sheetName val="BBR"/>
    </sheetNames>
    <sheetDataSet>
      <sheetData sheetId="0">
        <row r="4">
          <cell r="A4" t="str">
            <v>03.08.2018 05:15</v>
          </cell>
          <cell r="B4" t="str">
            <v>03.08.2018 09:40</v>
          </cell>
          <cell r="C4">
            <v>2</v>
          </cell>
          <cell r="D4">
            <v>1</v>
          </cell>
          <cell r="E4" t="str">
            <v>BBW</v>
          </cell>
          <cell r="F4">
            <v>26.716666666666701</v>
          </cell>
          <cell r="G4">
            <v>4.5294407307451703</v>
          </cell>
        </row>
        <row r="5">
          <cell r="A5" t="str">
            <v>30.08.2018 19:00</v>
          </cell>
          <cell r="B5" t="str">
            <v>30.08.2018 19:35</v>
          </cell>
          <cell r="C5">
            <v>1.2</v>
          </cell>
          <cell r="D5">
            <v>1</v>
          </cell>
          <cell r="E5" t="str">
            <v>BBW</v>
          </cell>
          <cell r="F5">
            <v>16.193750000000001</v>
          </cell>
          <cell r="G5">
            <v>6.5748890991914097E-2</v>
          </cell>
        </row>
        <row r="6">
          <cell r="A6" t="str">
            <v>23.09.2018 08:30</v>
          </cell>
          <cell r="B6" t="str">
            <v>23.09.2018 23:25</v>
          </cell>
          <cell r="C6">
            <v>14.8</v>
          </cell>
          <cell r="D6">
            <v>1</v>
          </cell>
          <cell r="E6" t="str">
            <v>BBW</v>
          </cell>
          <cell r="F6">
            <v>9.8377840909090892</v>
          </cell>
          <cell r="G6">
            <v>0.90648996480695598</v>
          </cell>
        </row>
        <row r="7">
          <cell r="A7" t="str">
            <v>23.10.2018 09:15</v>
          </cell>
          <cell r="B7" t="str">
            <v>24.10.2018 00:00</v>
          </cell>
          <cell r="C7">
            <v>8.3000000000000007</v>
          </cell>
          <cell r="D7">
            <v>1</v>
          </cell>
          <cell r="E7" t="str">
            <v>BBW</v>
          </cell>
          <cell r="F7">
            <v>10.7</v>
          </cell>
          <cell r="G7">
            <v>0.92212643493431101</v>
          </cell>
        </row>
        <row r="8">
          <cell r="A8" t="str">
            <v>13.11.2018 04:45</v>
          </cell>
          <cell r="B8" t="str">
            <v>13.11.2018 16:55</v>
          </cell>
          <cell r="C8">
            <v>10.1</v>
          </cell>
          <cell r="D8">
            <v>1</v>
          </cell>
          <cell r="E8" t="str">
            <v>BBW</v>
          </cell>
          <cell r="F8">
            <v>10.3</v>
          </cell>
          <cell r="G8">
            <v>0.8</v>
          </cell>
        </row>
        <row r="9">
          <cell r="A9" t="str">
            <v>30.11.2018 12:10</v>
          </cell>
          <cell r="B9" t="str">
            <v>03.12.2018 11:45</v>
          </cell>
          <cell r="C9">
            <v>9.6999999999999993</v>
          </cell>
          <cell r="D9">
            <v>3</v>
          </cell>
          <cell r="E9" t="str">
            <v>BBW</v>
          </cell>
          <cell r="F9">
            <v>3.2</v>
          </cell>
          <cell r="G9">
            <v>3.9042371678235601</v>
          </cell>
        </row>
        <row r="10">
          <cell r="A10" t="str">
            <v>07.01.2019 07:05</v>
          </cell>
          <cell r="B10" t="str">
            <v>08.01.2019 12:00</v>
          </cell>
          <cell r="C10">
            <v>11.1</v>
          </cell>
          <cell r="D10">
            <v>1</v>
          </cell>
          <cell r="E10" t="str">
            <v>BBW</v>
          </cell>
          <cell r="F10">
            <v>4.7</v>
          </cell>
          <cell r="G10">
            <v>1.22</v>
          </cell>
        </row>
        <row r="11">
          <cell r="A11" t="str">
            <v>10.02.2019 09:45</v>
          </cell>
          <cell r="B11" t="str">
            <v>11.02.2019 11:00</v>
          </cell>
          <cell r="C11">
            <v>12.4</v>
          </cell>
          <cell r="D11">
            <v>1</v>
          </cell>
          <cell r="E11" t="str">
            <v>BBW</v>
          </cell>
          <cell r="F11">
            <v>5.8408602150537599</v>
          </cell>
          <cell r="G11">
            <v>2.05772928138401</v>
          </cell>
        </row>
        <row r="12">
          <cell r="A12" t="str">
            <v>21.02.2019 06:40</v>
          </cell>
          <cell r="B12" t="str">
            <v>22.02.2019 05:10</v>
          </cell>
          <cell r="C12">
            <v>3.5</v>
          </cell>
          <cell r="D12">
            <v>1</v>
          </cell>
          <cell r="E12" t="str">
            <v>BBW</v>
          </cell>
          <cell r="F12">
            <v>8.0773437500000007</v>
          </cell>
          <cell r="G12">
            <v>1.1399999999999999</v>
          </cell>
        </row>
        <row r="13">
          <cell r="A13" t="str">
            <v>04.03.2019 06:55</v>
          </cell>
          <cell r="B13" t="str">
            <v>04.03.2019 17:50</v>
          </cell>
          <cell r="C13">
            <v>1.9</v>
          </cell>
          <cell r="D13">
            <v>1</v>
          </cell>
          <cell r="E13" t="str">
            <v>BBW</v>
          </cell>
          <cell r="F13">
            <v>8.6659090909090892</v>
          </cell>
          <cell r="G13">
            <v>2.1977338535202802</v>
          </cell>
        </row>
        <row r="14">
          <cell r="A14" t="str">
            <v>09.03.2019 06:20</v>
          </cell>
          <cell r="B14" t="str">
            <v>11.03.2019 11:00</v>
          </cell>
          <cell r="C14">
            <v>22.5</v>
          </cell>
          <cell r="D14">
            <v>2</v>
          </cell>
          <cell r="E14" t="str">
            <v>BBW</v>
          </cell>
          <cell r="F14">
            <v>4.2</v>
          </cell>
          <cell r="G14">
            <v>2.3343579969800099</v>
          </cell>
        </row>
        <row r="15">
          <cell r="A15" t="str">
            <v>11.03.2019 11:00</v>
          </cell>
          <cell r="B15" t="str">
            <v>13.03.2019 11:00</v>
          </cell>
          <cell r="C15">
            <v>4.7</v>
          </cell>
          <cell r="D15">
            <v>1</v>
          </cell>
          <cell r="E15" t="str">
            <v>BBW</v>
          </cell>
          <cell r="F15">
            <v>4.0999999999999996</v>
          </cell>
          <cell r="G15">
            <v>1.18</v>
          </cell>
        </row>
        <row r="16">
          <cell r="A16" t="str">
            <v>13.03.2019 11:00</v>
          </cell>
          <cell r="B16" t="str">
            <v>15.03.2019 10:00</v>
          </cell>
          <cell r="C16">
            <v>11.2</v>
          </cell>
          <cell r="D16">
            <v>1</v>
          </cell>
          <cell r="E16" t="str">
            <v>BBW</v>
          </cell>
          <cell r="F16">
            <v>5.4</v>
          </cell>
          <cell r="G16">
            <v>0.8</v>
          </cell>
        </row>
        <row r="17">
          <cell r="A17" t="str">
            <v>25.03.2019 07:10</v>
          </cell>
          <cell r="B17" t="str">
            <v>26.03.2019 15:20</v>
          </cell>
          <cell r="C17">
            <v>5.0999999999999996</v>
          </cell>
          <cell r="D17">
            <v>2</v>
          </cell>
          <cell r="E17" t="str">
            <v>BBW</v>
          </cell>
          <cell r="F17">
            <v>4.5</v>
          </cell>
          <cell r="G17">
            <v>2.2999999999999998</v>
          </cell>
        </row>
        <row r="18">
          <cell r="A18" t="str">
            <v>14.04.2019 05:35</v>
          </cell>
          <cell r="B18" t="str">
            <v>14.04.2019 09:35</v>
          </cell>
          <cell r="C18">
            <v>1.8</v>
          </cell>
          <cell r="D18">
            <v>1</v>
          </cell>
          <cell r="E18" t="str">
            <v>BBW</v>
          </cell>
          <cell r="F18">
            <v>3.2</v>
          </cell>
          <cell r="G18">
            <v>0.64</v>
          </cell>
        </row>
        <row r="19">
          <cell r="A19" t="str">
            <v>26.04.2019 23:25</v>
          </cell>
          <cell r="B19" t="str">
            <v>27.04.2019 02:05</v>
          </cell>
          <cell r="C19">
            <v>9.5</v>
          </cell>
          <cell r="D19">
            <v>1</v>
          </cell>
          <cell r="E19" t="str">
            <v>BBW</v>
          </cell>
          <cell r="F19">
            <v>10.8</v>
          </cell>
          <cell r="G19">
            <v>0.14000000000000001</v>
          </cell>
        </row>
        <row r="20">
          <cell r="A20" t="str">
            <v>01.05.2019 03:05</v>
          </cell>
          <cell r="B20" t="str">
            <v>07.05.2019 04:25</v>
          </cell>
          <cell r="C20">
            <v>2.2000000000000002</v>
          </cell>
          <cell r="D20">
            <v>3</v>
          </cell>
          <cell r="E20" t="str">
            <v>BBW</v>
          </cell>
          <cell r="F20">
            <v>8.9</v>
          </cell>
          <cell r="G20">
            <v>2.2799999999999998</v>
          </cell>
        </row>
        <row r="21">
          <cell r="A21" t="str">
            <v>09.05.2019 00:00</v>
          </cell>
          <cell r="B21" t="str">
            <v>15.05.2019 14:35</v>
          </cell>
          <cell r="C21">
            <v>3.4</v>
          </cell>
          <cell r="D21">
            <v>5</v>
          </cell>
          <cell r="E21" t="str">
            <v>BBW</v>
          </cell>
          <cell r="F21">
            <v>12.9</v>
          </cell>
          <cell r="G21">
            <v>1.9</v>
          </cell>
        </row>
        <row r="22">
          <cell r="A22" t="str">
            <v>16.05.2019 00:10</v>
          </cell>
          <cell r="B22" t="str">
            <v>17.05.2019 04:00</v>
          </cell>
          <cell r="C22">
            <v>10.8</v>
          </cell>
          <cell r="D22">
            <v>2</v>
          </cell>
          <cell r="E22" t="str">
            <v>BBW</v>
          </cell>
          <cell r="F22">
            <v>8.5</v>
          </cell>
          <cell r="G22">
            <v>1.1599999999999999</v>
          </cell>
        </row>
        <row r="23">
          <cell r="A23" t="str">
            <v xml:space="preserve">20.05.2019 15:30 </v>
          </cell>
          <cell r="B23" t="str">
            <v>20.05.2019 22:05</v>
          </cell>
          <cell r="C23">
            <v>42.3</v>
          </cell>
          <cell r="D23">
            <v>1</v>
          </cell>
          <cell r="E23" t="str">
            <v>BBW</v>
          </cell>
          <cell r="F23">
            <v>17.2</v>
          </cell>
          <cell r="G23">
            <v>0.26</v>
          </cell>
        </row>
        <row r="24">
          <cell r="A24" t="str">
            <v>31.05.2019 20:10</v>
          </cell>
          <cell r="B24" t="str">
            <v>31.05.2019 23:30</v>
          </cell>
          <cell r="C24">
            <v>3.2</v>
          </cell>
          <cell r="D24">
            <v>1</v>
          </cell>
          <cell r="E24" t="str">
            <v>BBW</v>
          </cell>
          <cell r="F24">
            <v>17.399999999999999</v>
          </cell>
          <cell r="G24">
            <v>0.3</v>
          </cell>
        </row>
        <row r="25">
          <cell r="A25" t="str">
            <v>03.06.2019 18:25</v>
          </cell>
          <cell r="B25" t="str">
            <v>03.06.2019 19:00</v>
          </cell>
          <cell r="C25">
            <v>7.1</v>
          </cell>
          <cell r="D25">
            <v>1</v>
          </cell>
          <cell r="E25" t="str">
            <v>BBW</v>
          </cell>
          <cell r="F25">
            <v>24</v>
          </cell>
          <cell r="G25">
            <v>0.31</v>
          </cell>
        </row>
        <row r="26">
          <cell r="A26" t="str">
            <v>06.06.2019 14:20</v>
          </cell>
          <cell r="B26" t="str">
            <v>06.06.2019 20:40</v>
          </cell>
          <cell r="C26">
            <v>19.5</v>
          </cell>
          <cell r="D26">
            <v>1</v>
          </cell>
          <cell r="E26" t="str">
            <v>BBW</v>
          </cell>
          <cell r="F26">
            <v>17.100000000000001</v>
          </cell>
          <cell r="G26">
            <v>2.16</v>
          </cell>
        </row>
        <row r="27">
          <cell r="A27" t="str">
            <v>10.06.2019 03:50</v>
          </cell>
          <cell r="B27" t="str">
            <v>12.06.2019 01:10</v>
          </cell>
          <cell r="C27">
            <v>27</v>
          </cell>
          <cell r="D27">
            <v>3</v>
          </cell>
          <cell r="E27" t="str">
            <v>BBW</v>
          </cell>
          <cell r="F27">
            <v>18.5</v>
          </cell>
          <cell r="G27">
            <v>1.4</v>
          </cell>
        </row>
        <row r="28">
          <cell r="A28" t="str">
            <v>12.06.2019 17:40</v>
          </cell>
          <cell r="B28" t="str">
            <v>13.06.2019 07:30</v>
          </cell>
          <cell r="C28">
            <v>8.1</v>
          </cell>
          <cell r="D28">
            <v>2</v>
          </cell>
          <cell r="E28" t="str">
            <v>BBW</v>
          </cell>
          <cell r="F28">
            <v>17.899999999999999</v>
          </cell>
          <cell r="G28">
            <v>0.59</v>
          </cell>
        </row>
        <row r="29">
          <cell r="A29" t="str">
            <v>20.06.2019 23:25</v>
          </cell>
          <cell r="B29" t="str">
            <v>21.06.2019 00:05</v>
          </cell>
          <cell r="C29">
            <v>1.4</v>
          </cell>
          <cell r="D29">
            <v>1</v>
          </cell>
          <cell r="E29" t="str">
            <v>BBW</v>
          </cell>
          <cell r="F29">
            <v>18.600000000000001</v>
          </cell>
          <cell r="G29">
            <v>0.25</v>
          </cell>
        </row>
        <row r="30">
          <cell r="A30" t="str">
            <v>06.07.2019 18:35</v>
          </cell>
          <cell r="B30" t="str">
            <v>06.07.2019 21:10</v>
          </cell>
          <cell r="C30">
            <v>7.6</v>
          </cell>
          <cell r="D30">
            <v>1</v>
          </cell>
          <cell r="E30" t="str">
            <v>BBW</v>
          </cell>
          <cell r="F30">
            <v>16.3</v>
          </cell>
          <cell r="G30">
            <v>0.15</v>
          </cell>
        </row>
        <row r="31">
          <cell r="A31" t="str">
            <v>12.07.2019 00:00</v>
          </cell>
          <cell r="B31" t="str">
            <v>13.07.2019 18:55</v>
          </cell>
          <cell r="C31">
            <v>5.8</v>
          </cell>
          <cell r="D31">
            <v>2</v>
          </cell>
          <cell r="E31" t="str">
            <v>BBW</v>
          </cell>
          <cell r="F31">
            <v>17.899999999999999</v>
          </cell>
          <cell r="G31">
            <v>0.95</v>
          </cell>
        </row>
        <row r="32">
          <cell r="A32" t="str">
            <v>20.07.2019 21:50</v>
          </cell>
          <cell r="B32" t="str">
            <v>21.07.2019 00:05</v>
          </cell>
          <cell r="C32">
            <v>11.3</v>
          </cell>
          <cell r="D32">
            <v>1</v>
          </cell>
          <cell r="E32" t="str">
            <v>BBW</v>
          </cell>
          <cell r="F32">
            <v>17.8</v>
          </cell>
          <cell r="G32">
            <v>0.22</v>
          </cell>
        </row>
        <row r="33">
          <cell r="A33" t="str">
            <v>02.08.2019 15:15</v>
          </cell>
          <cell r="B33" t="str">
            <v>02.08.2019 17:40</v>
          </cell>
          <cell r="C33">
            <v>36.9</v>
          </cell>
          <cell r="D33">
            <v>1</v>
          </cell>
          <cell r="E33" t="str">
            <v>BBW</v>
          </cell>
          <cell r="F33">
            <v>17.5</v>
          </cell>
          <cell r="G33">
            <v>0.65</v>
          </cell>
        </row>
        <row r="34">
          <cell r="A34" t="str">
            <v>18.08.2019 06:00</v>
          </cell>
          <cell r="B34" t="str">
            <v>18.08.2019 20:45</v>
          </cell>
          <cell r="C34">
            <v>10.199999999999999</v>
          </cell>
          <cell r="D34">
            <v>1</v>
          </cell>
          <cell r="E34" t="str">
            <v>BBW</v>
          </cell>
          <cell r="F34">
            <v>19.3</v>
          </cell>
          <cell r="G34">
            <v>1.49</v>
          </cell>
        </row>
        <row r="35">
          <cell r="A35" t="str">
            <v>09.09.2019 03:00</v>
          </cell>
          <cell r="B35" t="str">
            <v>09.09.2019 19:00</v>
          </cell>
          <cell r="C35">
            <v>15.01</v>
          </cell>
          <cell r="D35">
            <v>1</v>
          </cell>
          <cell r="E35" t="str">
            <v>BBW</v>
          </cell>
          <cell r="F35">
            <v>13.8</v>
          </cell>
          <cell r="G35">
            <v>0.35</v>
          </cell>
        </row>
        <row r="36">
          <cell r="A36" t="str">
            <v>25.09.2019 08:30</v>
          </cell>
          <cell r="B36" t="str">
            <v>25.09.2019 17:15</v>
          </cell>
          <cell r="C36">
            <v>2</v>
          </cell>
          <cell r="D36">
            <v>1</v>
          </cell>
          <cell r="E36" t="str">
            <v>BBW</v>
          </cell>
          <cell r="F36">
            <v>15.6</v>
          </cell>
          <cell r="G36">
            <v>0.38</v>
          </cell>
        </row>
        <row r="37">
          <cell r="A37" t="str">
            <v>27.09.2019 07:20</v>
          </cell>
          <cell r="B37" t="str">
            <v>30.09.2019 10:00</v>
          </cell>
          <cell r="C37">
            <v>37.200000000000003</v>
          </cell>
          <cell r="D37">
            <v>3</v>
          </cell>
          <cell r="E37" t="str">
            <v>BBW</v>
          </cell>
          <cell r="F37">
            <v>15.7</v>
          </cell>
          <cell r="G37">
            <v>1.19</v>
          </cell>
        </row>
        <row r="38">
          <cell r="A38" t="str">
            <v>30.09.2019 16:00</v>
          </cell>
          <cell r="B38" t="str">
            <v>02.10.2019 08:45</v>
          </cell>
          <cell r="C38">
            <v>22</v>
          </cell>
          <cell r="D38">
            <v>2</v>
          </cell>
          <cell r="E38" t="str">
            <v>BBW</v>
          </cell>
          <cell r="F38">
            <v>11.1</v>
          </cell>
          <cell r="G38">
            <v>2.93</v>
          </cell>
        </row>
        <row r="39">
          <cell r="A39" t="str">
            <v>03.10.2019 01:00</v>
          </cell>
          <cell r="B39" t="str">
            <v>05.10.2019 07:50</v>
          </cell>
          <cell r="C39">
            <v>23.3</v>
          </cell>
          <cell r="D39">
            <v>2</v>
          </cell>
          <cell r="E39" t="str">
            <v>BBW</v>
          </cell>
          <cell r="F39">
            <v>8.6</v>
          </cell>
          <cell r="G39">
            <v>0.4</v>
          </cell>
        </row>
        <row r="40">
          <cell r="A40" t="str">
            <v>08.10.2019 08:15</v>
          </cell>
          <cell r="B40" t="str">
            <v>08.10.2019 13:15</v>
          </cell>
          <cell r="C40">
            <v>3.2</v>
          </cell>
          <cell r="D40">
            <v>1</v>
          </cell>
          <cell r="E40" t="str">
            <v>BBW</v>
          </cell>
          <cell r="F40">
            <v>11.2</v>
          </cell>
          <cell r="G40">
            <v>0.57999999999999996</v>
          </cell>
        </row>
        <row r="41">
          <cell r="A41" t="str">
            <v>09.10.2019 10:45</v>
          </cell>
          <cell r="B41" t="str">
            <v>10.10.2019 20:45</v>
          </cell>
          <cell r="C41">
            <v>4.5999999999999996</v>
          </cell>
          <cell r="D41">
            <v>3</v>
          </cell>
          <cell r="E41" t="str">
            <v>BBW</v>
          </cell>
          <cell r="F41">
            <v>10.8</v>
          </cell>
          <cell r="G41">
            <v>1.29</v>
          </cell>
        </row>
        <row r="42">
          <cell r="A42" t="str">
            <v>16.10.2019 07:45</v>
          </cell>
          <cell r="B42" t="str">
            <v>16.10.2019 17:00</v>
          </cell>
          <cell r="C42">
            <v>7</v>
          </cell>
          <cell r="D42">
            <v>1</v>
          </cell>
          <cell r="E42" t="str">
            <v>BBW</v>
          </cell>
          <cell r="F42">
            <v>12.6</v>
          </cell>
          <cell r="G42">
            <v>0.7</v>
          </cell>
        </row>
        <row r="43">
          <cell r="A43" t="str">
            <v>18.10.2019 02:05</v>
          </cell>
          <cell r="B43" t="str">
            <v>18.10.2019 18:45</v>
          </cell>
          <cell r="C43">
            <v>1.5</v>
          </cell>
          <cell r="D43">
            <v>2</v>
          </cell>
          <cell r="E43" t="str">
            <v>BBW</v>
          </cell>
          <cell r="F43">
            <v>13.5</v>
          </cell>
          <cell r="G43">
            <v>1.29</v>
          </cell>
        </row>
        <row r="44">
          <cell r="A44" t="str">
            <v>27.10.2019 09:25</v>
          </cell>
          <cell r="B44" t="str">
            <v>27.10.2019 11:00</v>
          </cell>
          <cell r="C44">
            <v>0.4</v>
          </cell>
          <cell r="D44">
            <v>1</v>
          </cell>
          <cell r="E44" t="str">
            <v>BBW</v>
          </cell>
          <cell r="F44">
            <v>11.8</v>
          </cell>
          <cell r="G44">
            <v>0.35</v>
          </cell>
        </row>
        <row r="45">
          <cell r="A45" t="str">
            <v>28.10.2019 17:20</v>
          </cell>
          <cell r="B45" t="str">
            <v>28.10.2019 17:50</v>
          </cell>
          <cell r="C45">
            <v>1.3</v>
          </cell>
          <cell r="D45">
            <v>1</v>
          </cell>
          <cell r="E45" t="str">
            <v>BBW</v>
          </cell>
          <cell r="F45">
            <v>8</v>
          </cell>
          <cell r="G45">
            <v>0.53</v>
          </cell>
        </row>
        <row r="46">
          <cell r="A46" t="str">
            <v>01.11.2019 08:10</v>
          </cell>
          <cell r="B46" t="str">
            <v>04.11.2019 11:50</v>
          </cell>
          <cell r="C46">
            <v>12.3</v>
          </cell>
          <cell r="D46">
            <v>3</v>
          </cell>
          <cell r="E46" t="str">
            <v>BBW</v>
          </cell>
          <cell r="F46">
            <v>9.8000000000000007</v>
          </cell>
          <cell r="G46">
            <v>2.4300000000000002</v>
          </cell>
        </row>
        <row r="47">
          <cell r="A47" t="str">
            <v>06.11.2019 03:45</v>
          </cell>
          <cell r="B47" t="str">
            <v>06.11.2019 20:30</v>
          </cell>
          <cell r="C47">
            <v>1.4</v>
          </cell>
          <cell r="D47">
            <v>1</v>
          </cell>
          <cell r="E47" t="str">
            <v>BBW</v>
          </cell>
          <cell r="F47">
            <v>8</v>
          </cell>
          <cell r="G47">
            <v>0.49</v>
          </cell>
        </row>
        <row r="48">
          <cell r="A48" t="str">
            <v>08.11.2019 20:00</v>
          </cell>
          <cell r="B48" t="str">
            <v>11.11.2019 04:30</v>
          </cell>
          <cell r="C48">
            <v>3</v>
          </cell>
          <cell r="D48">
            <v>2</v>
          </cell>
          <cell r="E48" t="str">
            <v>BBW</v>
          </cell>
          <cell r="F48">
            <v>7</v>
          </cell>
          <cell r="G48">
            <v>1.73</v>
          </cell>
        </row>
        <row r="49">
          <cell r="A49" t="str">
            <v>16.11.2019 05:50</v>
          </cell>
          <cell r="B49" t="str">
            <v>18.11.2019 16:40</v>
          </cell>
          <cell r="C49">
            <v>3.5</v>
          </cell>
          <cell r="D49">
            <v>3</v>
          </cell>
          <cell r="E49" t="str">
            <v>BBW</v>
          </cell>
          <cell r="F49">
            <v>7.3</v>
          </cell>
          <cell r="G49">
            <v>1.66</v>
          </cell>
        </row>
        <row r="50">
          <cell r="A50" t="str">
            <v>19.11.2019 20:55</v>
          </cell>
          <cell r="B50" t="str">
            <v>20.11.2019 05:00</v>
          </cell>
          <cell r="C50">
            <v>6.9</v>
          </cell>
          <cell r="D50">
            <v>1</v>
          </cell>
          <cell r="E50" t="str">
            <v>BBW</v>
          </cell>
          <cell r="F50">
            <v>5.2</v>
          </cell>
          <cell r="G50">
            <v>0.14000000000000001</v>
          </cell>
        </row>
        <row r="51">
          <cell r="A51" t="str">
            <v>21.11.2019 16:00</v>
          </cell>
          <cell r="B51" t="str">
            <v>22.11.2019 04:00</v>
          </cell>
          <cell r="C51">
            <v>5.0999999999999996</v>
          </cell>
          <cell r="D51">
            <v>1</v>
          </cell>
          <cell r="E51" t="str">
            <v>BBW</v>
          </cell>
          <cell r="F51">
            <v>9</v>
          </cell>
          <cell r="G51">
            <v>0.1</v>
          </cell>
        </row>
        <row r="52">
          <cell r="A52" t="str">
            <v>27.11.2019 14:55</v>
          </cell>
          <cell r="B52" t="str">
            <v>27.11.2019 19:40</v>
          </cell>
          <cell r="C52">
            <v>2.9</v>
          </cell>
          <cell r="D52">
            <v>1</v>
          </cell>
          <cell r="E52" t="str">
            <v>BBW</v>
          </cell>
          <cell r="F52">
            <v>7.6</v>
          </cell>
          <cell r="G52">
            <v>0.28999999999999998</v>
          </cell>
        </row>
        <row r="53">
          <cell r="A53" t="str">
            <v>28.11.2019 17:50</v>
          </cell>
          <cell r="B53" t="str">
            <v>02.12.2019 10:30</v>
          </cell>
          <cell r="C53">
            <v>1.6</v>
          </cell>
          <cell r="D53">
            <v>2</v>
          </cell>
          <cell r="E53" t="str">
            <v>BBW</v>
          </cell>
          <cell r="F53">
            <v>9.3000000000000007</v>
          </cell>
          <cell r="G53">
            <v>1.25</v>
          </cell>
        </row>
        <row r="54">
          <cell r="A54" t="str">
            <v>02.12.2019 16:30</v>
          </cell>
          <cell r="B54" t="str">
            <v>03.12.2019 18:20</v>
          </cell>
          <cell r="C54">
            <v>0.7</v>
          </cell>
          <cell r="D54">
            <v>3</v>
          </cell>
          <cell r="E54" t="str">
            <v>BBW</v>
          </cell>
          <cell r="F54">
            <v>3.9</v>
          </cell>
          <cell r="G54">
            <v>1.72</v>
          </cell>
        </row>
        <row r="55">
          <cell r="A55" t="str">
            <v>06.12.2019 09:40</v>
          </cell>
          <cell r="B55" t="str">
            <v>08.12.2019 14:10</v>
          </cell>
          <cell r="C55">
            <v>7.6</v>
          </cell>
          <cell r="D55">
            <v>2</v>
          </cell>
          <cell r="E55" t="str">
            <v>BBW</v>
          </cell>
          <cell r="F55">
            <v>5</v>
          </cell>
          <cell r="G55">
            <v>1.85</v>
          </cell>
        </row>
        <row r="56">
          <cell r="A56" t="str">
            <v>09.12.2019 16:05</v>
          </cell>
          <cell r="B56" t="str">
            <v>09.12.2019 22:00</v>
          </cell>
          <cell r="C56">
            <v>1.9</v>
          </cell>
          <cell r="D56">
            <v>1</v>
          </cell>
          <cell r="E56" t="str">
            <v>BBW</v>
          </cell>
          <cell r="F56">
            <v>6.7</v>
          </cell>
          <cell r="G56">
            <v>0.44</v>
          </cell>
        </row>
        <row r="57">
          <cell r="A57" t="str">
            <v>12.12.2019 02:05</v>
          </cell>
          <cell r="B57" t="str">
            <v>12.12.2019 09:10</v>
          </cell>
          <cell r="C57">
            <v>1.3</v>
          </cell>
          <cell r="D57">
            <v>1</v>
          </cell>
          <cell r="E57" t="str">
            <v>BBW</v>
          </cell>
          <cell r="F57">
            <v>1.4</v>
          </cell>
          <cell r="G57">
            <v>0.39</v>
          </cell>
        </row>
        <row r="58">
          <cell r="A58" t="str">
            <v>14.12.2019 11:00</v>
          </cell>
          <cell r="B58" t="str">
            <v>15.12.2019 13:10</v>
          </cell>
          <cell r="C58">
            <v>8</v>
          </cell>
          <cell r="D58">
            <v>2</v>
          </cell>
          <cell r="E58" t="str">
            <v>BBW</v>
          </cell>
          <cell r="F58">
            <v>4.5</v>
          </cell>
          <cell r="G58">
            <v>1.94</v>
          </cell>
        </row>
        <row r="59">
          <cell r="A59" t="str">
            <v>20.12.2019 23:30</v>
          </cell>
          <cell r="B59" t="str">
            <v>23.12.2019 10:50</v>
          </cell>
          <cell r="C59">
            <v>7</v>
          </cell>
          <cell r="D59">
            <v>3</v>
          </cell>
          <cell r="E59" t="str">
            <v>BBW</v>
          </cell>
          <cell r="F59">
            <v>7.2</v>
          </cell>
          <cell r="G59">
            <v>1.49</v>
          </cell>
        </row>
        <row r="60">
          <cell r="A60" t="str">
            <v>24.12.2019 17:40</v>
          </cell>
          <cell r="B60" t="str">
            <v>04.01.2020 15:00</v>
          </cell>
          <cell r="C60">
            <v>13.5</v>
          </cell>
          <cell r="D60">
            <v>4</v>
          </cell>
          <cell r="E60" t="str">
            <v>BBW</v>
          </cell>
          <cell r="F60">
            <v>5.4</v>
          </cell>
          <cell r="G60">
            <v>1.03</v>
          </cell>
        </row>
        <row r="61">
          <cell r="A61" t="str">
            <v>09.01.2020 01:00</v>
          </cell>
          <cell r="B61" t="str">
            <v>11.01.2020 00:50</v>
          </cell>
          <cell r="C61">
            <v>8.3000000000000007</v>
          </cell>
          <cell r="D61">
            <v>2</v>
          </cell>
          <cell r="E61" t="str">
            <v>BBW</v>
          </cell>
          <cell r="F61">
            <v>8.6999999999999993</v>
          </cell>
          <cell r="G61">
            <v>1.22</v>
          </cell>
        </row>
        <row r="62">
          <cell r="A62" t="str">
            <v>27.01.2020 22:20</v>
          </cell>
          <cell r="B62" t="str">
            <v>29.01.2020 02:50</v>
          </cell>
          <cell r="C62">
            <v>14.7</v>
          </cell>
          <cell r="D62">
            <v>1</v>
          </cell>
          <cell r="E62" t="str">
            <v>BBW</v>
          </cell>
          <cell r="F62">
            <v>5.0999999999999996</v>
          </cell>
          <cell r="G62">
            <v>1.01</v>
          </cell>
        </row>
        <row r="63">
          <cell r="A63" t="str">
            <v>30.01.2020 05:20</v>
          </cell>
          <cell r="B63" t="str">
            <v>31.01.2020 04:10</v>
          </cell>
          <cell r="C63">
            <v>3.5</v>
          </cell>
          <cell r="D63">
            <v>2</v>
          </cell>
          <cell r="E63" t="str">
            <v>BBW</v>
          </cell>
          <cell r="F63">
            <v>4.9000000000000004</v>
          </cell>
          <cell r="G63">
            <v>0.98</v>
          </cell>
        </row>
        <row r="64">
          <cell r="A64" t="str">
            <v>01.02.2020 11:30</v>
          </cell>
          <cell r="B64" t="str">
            <v>03.02.2020 20:40</v>
          </cell>
          <cell r="C64">
            <v>17.399999999999999</v>
          </cell>
          <cell r="D64">
            <v>2</v>
          </cell>
          <cell r="E64" t="str">
            <v>BBW</v>
          </cell>
          <cell r="F64">
            <v>8.6</v>
          </cell>
          <cell r="G64">
            <v>2.2200000000000002</v>
          </cell>
        </row>
        <row r="65">
          <cell r="A65" t="str">
            <v>04.02.2020 18:50</v>
          </cell>
          <cell r="B65" t="str">
            <v>04.02.2020 20:30</v>
          </cell>
          <cell r="C65">
            <v>1.8</v>
          </cell>
          <cell r="D65">
            <v>1</v>
          </cell>
          <cell r="E65" t="str">
            <v>BBW</v>
          </cell>
          <cell r="F65">
            <v>4.4000000000000004</v>
          </cell>
          <cell r="G65">
            <v>0.21</v>
          </cell>
        </row>
        <row r="66">
          <cell r="A66" t="str">
            <v>09.02.2020 20:40</v>
          </cell>
          <cell r="B66" t="str">
            <v>11.02.2020 08:30</v>
          </cell>
          <cell r="C66">
            <v>11.2</v>
          </cell>
          <cell r="D66">
            <v>1</v>
          </cell>
          <cell r="E66" t="str">
            <v>BBW</v>
          </cell>
          <cell r="F66">
            <v>7.4</v>
          </cell>
          <cell r="G66">
            <v>1.89</v>
          </cell>
        </row>
        <row r="67">
          <cell r="A67" t="str">
            <v>13.02.2020 18:10</v>
          </cell>
          <cell r="B67" t="str">
            <v>14.02.2020 08:25</v>
          </cell>
          <cell r="C67">
            <v>1</v>
          </cell>
          <cell r="D67">
            <v>1</v>
          </cell>
          <cell r="E67" t="str">
            <v>BBW</v>
          </cell>
          <cell r="F67">
            <v>3.8</v>
          </cell>
          <cell r="G67">
            <v>0.4</v>
          </cell>
        </row>
        <row r="68">
          <cell r="A68" t="str">
            <v>16.02.2020 10:40</v>
          </cell>
          <cell r="B68" t="str">
            <v>16.02.2020 12:10</v>
          </cell>
          <cell r="C68">
            <v>1.8</v>
          </cell>
          <cell r="D68">
            <v>1</v>
          </cell>
          <cell r="E68" t="str">
            <v>BBW</v>
          </cell>
          <cell r="F68">
            <v>10.8</v>
          </cell>
          <cell r="G68">
            <v>0.24</v>
          </cell>
        </row>
        <row r="69">
          <cell r="A69" t="str">
            <v>18.02.2020 02:30</v>
          </cell>
          <cell r="B69" t="str">
            <v>21.02.2020 04:40</v>
          </cell>
          <cell r="C69">
            <v>11</v>
          </cell>
          <cell r="D69">
            <v>3</v>
          </cell>
          <cell r="E69" t="str">
            <v>BBW</v>
          </cell>
          <cell r="F69">
            <v>5.5</v>
          </cell>
          <cell r="G69">
            <v>0.72</v>
          </cell>
        </row>
        <row r="70">
          <cell r="A70" t="str">
            <v>22.02.2020 19:30</v>
          </cell>
          <cell r="B70" t="str">
            <v>23.02.2020 20:20</v>
          </cell>
          <cell r="C70">
            <v>17.600000000000001</v>
          </cell>
          <cell r="D70">
            <v>2</v>
          </cell>
          <cell r="E70" t="str">
            <v>BBW</v>
          </cell>
          <cell r="F70">
            <v>6.7</v>
          </cell>
          <cell r="G70">
            <v>0.45</v>
          </cell>
        </row>
        <row r="71">
          <cell r="A71" t="str">
            <v>24.02.2020 18:40</v>
          </cell>
          <cell r="B71" t="str">
            <v>26.02.2020 19:30</v>
          </cell>
          <cell r="C71">
            <v>12.1</v>
          </cell>
          <cell r="D71">
            <v>3</v>
          </cell>
          <cell r="E71" t="str">
            <v>BBW</v>
          </cell>
          <cell r="F71">
            <v>4.3</v>
          </cell>
          <cell r="G71">
            <v>2.82</v>
          </cell>
        </row>
        <row r="72">
          <cell r="A72" t="str">
            <v>29.02.2020 04:00</v>
          </cell>
          <cell r="B72" t="str">
            <v>02.03.2020 09:40</v>
          </cell>
          <cell r="C72">
            <v>6.7</v>
          </cell>
          <cell r="D72">
            <v>3</v>
          </cell>
          <cell r="E72" t="str">
            <v>BBW</v>
          </cell>
          <cell r="F72">
            <v>3.6</v>
          </cell>
          <cell r="G72">
            <v>2.69</v>
          </cell>
        </row>
        <row r="73">
          <cell r="A73" t="str">
            <v>06.03.2020 02:40</v>
          </cell>
          <cell r="B73" t="str">
            <v>09.03.2020 11:20</v>
          </cell>
          <cell r="C73">
            <v>7.5</v>
          </cell>
          <cell r="D73">
            <v>2</v>
          </cell>
          <cell r="E73" t="str">
            <v>BBW</v>
          </cell>
          <cell r="F73">
            <v>5.5</v>
          </cell>
          <cell r="G73">
            <v>1.52</v>
          </cell>
        </row>
        <row r="74">
          <cell r="A74" t="str">
            <v>10.03.2020 10:20</v>
          </cell>
          <cell r="B74" t="str">
            <v>11.03.2020 04:20</v>
          </cell>
          <cell r="C74">
            <v>10.9</v>
          </cell>
          <cell r="D74">
            <v>1</v>
          </cell>
          <cell r="E74" t="str">
            <v>BBW</v>
          </cell>
          <cell r="F74">
            <v>7.5</v>
          </cell>
          <cell r="G74">
            <v>0.6</v>
          </cell>
        </row>
      </sheetData>
      <sheetData sheetId="1">
        <row r="4">
          <cell r="A4" t="str">
            <v>23.10.2018 09:00</v>
          </cell>
          <cell r="B4" t="str">
            <v>23.10.2018 21:30</v>
          </cell>
          <cell r="C4">
            <v>6.8</v>
          </cell>
          <cell r="D4">
            <v>1</v>
          </cell>
          <cell r="E4" t="str">
            <v>BlnX</v>
          </cell>
          <cell r="F4">
            <v>10.6</v>
          </cell>
          <cell r="G4">
            <v>1.1299999999999999</v>
          </cell>
        </row>
        <row r="5">
          <cell r="A5" t="str">
            <v>25.10.2018 00:00</v>
          </cell>
          <cell r="B5" t="str">
            <v>13.11.2018 18:55</v>
          </cell>
          <cell r="C5">
            <v>12.8</v>
          </cell>
          <cell r="D5">
            <v>2</v>
          </cell>
          <cell r="E5" t="str">
            <v>BlnX</v>
          </cell>
          <cell r="F5">
            <v>10.7</v>
          </cell>
          <cell r="G5">
            <v>0.9</v>
          </cell>
        </row>
        <row r="6">
          <cell r="A6" t="str">
            <v>03.12.2018 05:55</v>
          </cell>
          <cell r="B6" t="str">
            <v>03.12.2018 11:15</v>
          </cell>
          <cell r="C6">
            <v>2.4</v>
          </cell>
          <cell r="D6">
            <v>1</v>
          </cell>
          <cell r="E6" t="str">
            <v>BlnX</v>
          </cell>
          <cell r="F6">
            <v>11.6</v>
          </cell>
          <cell r="G6">
            <v>0.2</v>
          </cell>
        </row>
        <row r="7">
          <cell r="A7" t="str">
            <v>06.12.2018 17:05</v>
          </cell>
          <cell r="B7" t="str">
            <v>11.12.2018 18:35</v>
          </cell>
          <cell r="C7">
            <v>18.100000000000001</v>
          </cell>
          <cell r="D7">
            <v>3</v>
          </cell>
          <cell r="E7" t="str">
            <v>BlnX</v>
          </cell>
          <cell r="F7">
            <v>7.6</v>
          </cell>
          <cell r="G7">
            <v>2.8</v>
          </cell>
        </row>
        <row r="8">
          <cell r="A8" t="str">
            <v>07.01.2019 07:10</v>
          </cell>
          <cell r="B8" t="str">
            <v>08.01.2019 13:30</v>
          </cell>
          <cell r="C8">
            <v>10.1</v>
          </cell>
          <cell r="D8">
            <v>1</v>
          </cell>
          <cell r="E8" t="str">
            <v>BlnXI</v>
          </cell>
          <cell r="F8">
            <v>5.0999999999999996</v>
          </cell>
          <cell r="G8">
            <v>0.9</v>
          </cell>
        </row>
        <row r="9">
          <cell r="A9" t="str">
            <v>12.01.2019 10:35</v>
          </cell>
          <cell r="B9" t="str">
            <v>13.01.2019 23:55</v>
          </cell>
          <cell r="C9">
            <v>12.2</v>
          </cell>
          <cell r="D9">
            <v>1</v>
          </cell>
          <cell r="E9" t="str">
            <v>BlnXI</v>
          </cell>
          <cell r="F9">
            <v>6.1</v>
          </cell>
          <cell r="G9">
            <v>0.85374708664712595</v>
          </cell>
        </row>
        <row r="10">
          <cell r="A10" t="str">
            <v>26.01.2019 04:35</v>
          </cell>
          <cell r="B10" t="str">
            <v>29.01.2019 05:10</v>
          </cell>
          <cell r="C10">
            <v>8.6999999999999993</v>
          </cell>
          <cell r="D10">
            <v>3</v>
          </cell>
          <cell r="E10" t="str">
            <v>BlnX</v>
          </cell>
          <cell r="F10">
            <v>2.5</v>
          </cell>
          <cell r="G10">
            <v>1.34</v>
          </cell>
        </row>
        <row r="11">
          <cell r="A11" t="str">
            <v>10.02.2019 09:45</v>
          </cell>
          <cell r="B11" t="str">
            <v>11.02.2019 09:15</v>
          </cell>
          <cell r="C11">
            <v>12.2</v>
          </cell>
          <cell r="D11">
            <v>1</v>
          </cell>
          <cell r="E11" t="str">
            <v>BlnXI</v>
          </cell>
          <cell r="F11">
            <v>6</v>
          </cell>
          <cell r="G11">
            <v>1.9</v>
          </cell>
        </row>
        <row r="12">
          <cell r="A12" t="str">
            <v>21.02.2019 06:20</v>
          </cell>
          <cell r="B12" t="str">
            <v>22.02.2019 03:15</v>
          </cell>
          <cell r="C12">
            <v>3.2</v>
          </cell>
          <cell r="D12">
            <v>1</v>
          </cell>
          <cell r="E12" t="str">
            <v>BlnXI</v>
          </cell>
          <cell r="F12">
            <v>8.3000000000000007</v>
          </cell>
          <cell r="G12">
            <v>0.8</v>
          </cell>
        </row>
        <row r="13">
          <cell r="A13" t="str">
            <v>04.03.2019 12:25</v>
          </cell>
          <cell r="B13" t="str">
            <v>04.03.2019 17:35</v>
          </cell>
          <cell r="C13">
            <v>3.8</v>
          </cell>
          <cell r="D13">
            <v>1</v>
          </cell>
          <cell r="E13" t="str">
            <v>BlnX</v>
          </cell>
          <cell r="F13">
            <v>7.7</v>
          </cell>
          <cell r="G13">
            <v>1.7</v>
          </cell>
        </row>
        <row r="14">
          <cell r="A14" t="str">
            <v>09.03.2019 06:05</v>
          </cell>
          <cell r="B14" t="str">
            <v>10.03.2019 22:15</v>
          </cell>
          <cell r="C14">
            <v>19.100000000000001</v>
          </cell>
          <cell r="D14">
            <v>3</v>
          </cell>
          <cell r="E14" t="str">
            <v>BlnX</v>
          </cell>
          <cell r="F14">
            <v>3.8</v>
          </cell>
          <cell r="G14">
            <v>2.2000000000000002</v>
          </cell>
        </row>
        <row r="15">
          <cell r="A15" t="str">
            <v>13.03.2019 22:25</v>
          </cell>
          <cell r="B15" t="str">
            <v>14.03.2019 23:40</v>
          </cell>
          <cell r="C15">
            <v>9.1</v>
          </cell>
          <cell r="D15">
            <v>1</v>
          </cell>
          <cell r="E15" t="str">
            <v>BlnX</v>
          </cell>
          <cell r="F15">
            <v>5.2634615384615397</v>
          </cell>
          <cell r="G15">
            <v>0.6</v>
          </cell>
        </row>
        <row r="16">
          <cell r="A16" t="str">
            <v>15.03.2019 12:30</v>
          </cell>
          <cell r="B16" t="str">
            <v>18.03.2019 22:00</v>
          </cell>
          <cell r="C16">
            <v>8.4</v>
          </cell>
          <cell r="D16">
            <v>1</v>
          </cell>
          <cell r="E16" t="str">
            <v>BlnX</v>
          </cell>
          <cell r="F16">
            <v>6.4</v>
          </cell>
          <cell r="G16">
            <v>1.32</v>
          </cell>
        </row>
        <row r="17">
          <cell r="A17" t="str">
            <v>14.04.2019 06:40</v>
          </cell>
          <cell r="B17" t="str">
            <v>14.04.2019 10:40</v>
          </cell>
          <cell r="C17">
            <v>1.3</v>
          </cell>
          <cell r="D17">
            <v>1</v>
          </cell>
          <cell r="E17" t="str">
            <v>BlnX</v>
          </cell>
          <cell r="F17">
            <v>3.5</v>
          </cell>
          <cell r="G17">
            <v>0.66</v>
          </cell>
        </row>
        <row r="18">
          <cell r="A18" t="str">
            <v>26.04.2019 23:15</v>
          </cell>
          <cell r="B18" t="str">
            <v>27.04.2019 00:55</v>
          </cell>
          <cell r="C18">
            <v>2.7</v>
          </cell>
          <cell r="D18">
            <v>1</v>
          </cell>
          <cell r="E18" t="str">
            <v>BlnX</v>
          </cell>
          <cell r="F18">
            <v>10.199999999999999</v>
          </cell>
          <cell r="G18">
            <v>0.2</v>
          </cell>
        </row>
        <row r="19">
          <cell r="A19" t="str">
            <v>01.05.2019 00:50</v>
          </cell>
          <cell r="B19" t="str">
            <v>07.05.2019 04:40</v>
          </cell>
          <cell r="C19">
            <v>1.4</v>
          </cell>
          <cell r="D19">
            <v>2</v>
          </cell>
          <cell r="E19" t="str">
            <v>BlnX</v>
          </cell>
          <cell r="F19">
            <v>8.1</v>
          </cell>
          <cell r="G19">
            <v>2.6</v>
          </cell>
        </row>
        <row r="20">
          <cell r="A20" t="str">
            <v>09.05.2019 01:50</v>
          </cell>
          <cell r="B20" t="str">
            <v>11.05.2019 22:10</v>
          </cell>
          <cell r="C20">
            <v>1.5</v>
          </cell>
          <cell r="D20">
            <v>3</v>
          </cell>
          <cell r="E20" t="str">
            <v>BlnX</v>
          </cell>
          <cell r="F20">
            <v>11.5</v>
          </cell>
          <cell r="G20">
            <v>0.6</v>
          </cell>
        </row>
        <row r="21">
          <cell r="A21" t="str">
            <v>15.05.2019 14:45</v>
          </cell>
          <cell r="B21" t="str">
            <v>16.05.2019 19:35</v>
          </cell>
          <cell r="C21">
            <v>10.5</v>
          </cell>
          <cell r="D21">
            <v>1</v>
          </cell>
          <cell r="E21" t="str">
            <v>BlnX</v>
          </cell>
          <cell r="F21">
            <v>9</v>
          </cell>
          <cell r="G21">
            <v>1.3</v>
          </cell>
        </row>
        <row r="22">
          <cell r="A22" t="str">
            <v>20.05.2019 15:35</v>
          </cell>
          <cell r="B22" t="str">
            <v>20.05.2019 17:15</v>
          </cell>
          <cell r="C22">
            <v>11.7</v>
          </cell>
          <cell r="D22">
            <v>1</v>
          </cell>
          <cell r="E22" t="str">
            <v>BlnX</v>
          </cell>
          <cell r="F22">
            <v>17.5</v>
          </cell>
          <cell r="G22">
            <v>0.5</v>
          </cell>
        </row>
        <row r="23">
          <cell r="A23" t="str">
            <v>21.05.2019 21:50</v>
          </cell>
          <cell r="B23" t="str">
            <v>01.06.2019 04:05</v>
          </cell>
          <cell r="C23">
            <v>6</v>
          </cell>
          <cell r="D23">
            <v>2</v>
          </cell>
          <cell r="E23" t="str">
            <v>BlnX</v>
          </cell>
          <cell r="F23">
            <v>15.3</v>
          </cell>
          <cell r="G23">
            <v>2.11</v>
          </cell>
        </row>
        <row r="24">
          <cell r="A24" t="str">
            <v>06.06.2019 13:55</v>
          </cell>
          <cell r="B24" t="str">
            <v>06.06.2019 21:15</v>
          </cell>
          <cell r="C24">
            <v>19.2</v>
          </cell>
          <cell r="D24">
            <v>1</v>
          </cell>
          <cell r="E24" t="str">
            <v>BlnX</v>
          </cell>
          <cell r="F24">
            <v>18.5</v>
          </cell>
          <cell r="G24">
            <v>2.2000000000000002</v>
          </cell>
        </row>
        <row r="25">
          <cell r="A25" t="str">
            <v>08.06.2019 04:50</v>
          </cell>
          <cell r="B25" t="str">
            <v>12.06.2019 05:30</v>
          </cell>
          <cell r="C25">
            <v>37.799999999999997</v>
          </cell>
          <cell r="D25">
            <v>4</v>
          </cell>
          <cell r="E25" t="str">
            <v>BlnX</v>
          </cell>
          <cell r="F25">
            <v>18.2</v>
          </cell>
          <cell r="G25">
            <v>1.4</v>
          </cell>
        </row>
        <row r="26">
          <cell r="A26" t="str">
            <v>12.06.2019 18:40</v>
          </cell>
          <cell r="B26" t="str">
            <v>12.06.2019 23:15</v>
          </cell>
          <cell r="C26">
            <v>15.7</v>
          </cell>
          <cell r="D26">
            <v>1</v>
          </cell>
          <cell r="E26" t="str">
            <v>BlnXI</v>
          </cell>
          <cell r="F26">
            <v>17.5</v>
          </cell>
          <cell r="G26">
            <v>0.2</v>
          </cell>
        </row>
        <row r="27">
          <cell r="A27" t="str">
            <v>11.07.2019 23:25</v>
          </cell>
          <cell r="B27" t="str">
            <v>14.07.2019 00:55</v>
          </cell>
          <cell r="C27">
            <v>7.2</v>
          </cell>
          <cell r="D27">
            <v>2</v>
          </cell>
          <cell r="E27" t="str">
            <v>BlnX</v>
          </cell>
          <cell r="F27">
            <v>17.2</v>
          </cell>
          <cell r="G27">
            <v>1.44</v>
          </cell>
        </row>
        <row r="28">
          <cell r="A28" t="str">
            <v>20.07.2019 22:30</v>
          </cell>
          <cell r="B28" t="str">
            <v>21.07.2019 00:30</v>
          </cell>
          <cell r="C28">
            <v>13.4</v>
          </cell>
          <cell r="D28">
            <v>1</v>
          </cell>
          <cell r="E28" t="str">
            <v>BlnX</v>
          </cell>
          <cell r="F28">
            <v>17.8</v>
          </cell>
          <cell r="G28">
            <v>7.0000000000000007E-2</v>
          </cell>
        </row>
        <row r="29">
          <cell r="A29" t="str">
            <v>29.07.2019 15:50</v>
          </cell>
          <cell r="B29" t="str">
            <v>29.07.2019 19:15</v>
          </cell>
          <cell r="C29">
            <v>43.9</v>
          </cell>
          <cell r="D29">
            <v>1</v>
          </cell>
          <cell r="E29" t="str">
            <v>BlnX</v>
          </cell>
          <cell r="F29">
            <v>21.9</v>
          </cell>
          <cell r="G29">
            <v>0.43</v>
          </cell>
        </row>
        <row r="30">
          <cell r="A30" t="str">
            <v>18.08.2019 06:00</v>
          </cell>
          <cell r="B30" t="str">
            <v>18.08.2019 20:45</v>
          </cell>
          <cell r="C30">
            <v>11.6</v>
          </cell>
          <cell r="D30">
            <v>1</v>
          </cell>
          <cell r="E30" t="str">
            <v>BlnX</v>
          </cell>
          <cell r="F30">
            <v>19.399999999999999</v>
          </cell>
          <cell r="G30">
            <v>1.1000000000000001</v>
          </cell>
        </row>
        <row r="31">
          <cell r="A31" t="str">
            <v>26.08.2019 18:00</v>
          </cell>
          <cell r="B31" t="str">
            <v>26.08.2019 20:00</v>
          </cell>
          <cell r="C31">
            <v>13.5</v>
          </cell>
          <cell r="D31">
            <v>1</v>
          </cell>
          <cell r="E31" t="str">
            <v>BlnX</v>
          </cell>
          <cell r="F31">
            <v>22.5</v>
          </cell>
          <cell r="G31">
            <v>0.16</v>
          </cell>
        </row>
        <row r="32">
          <cell r="A32" t="str">
            <v>09.09.2019 03:30</v>
          </cell>
          <cell r="B32" t="str">
            <v>10.09.2019 00:40</v>
          </cell>
          <cell r="C32">
            <v>15.6</v>
          </cell>
          <cell r="D32">
            <v>1</v>
          </cell>
          <cell r="E32" t="str">
            <v>BlnX</v>
          </cell>
          <cell r="F32">
            <v>13.7</v>
          </cell>
          <cell r="G32">
            <v>0.49</v>
          </cell>
        </row>
        <row r="33">
          <cell r="A33" t="str">
            <v>17.09.2019 11:30</v>
          </cell>
          <cell r="B33" t="str">
            <v>17.09.2019 19:40</v>
          </cell>
          <cell r="C33">
            <v>5.7</v>
          </cell>
          <cell r="D33">
            <v>1</v>
          </cell>
          <cell r="E33" t="str">
            <v>BlnXI</v>
          </cell>
          <cell r="F33">
            <v>11.8</v>
          </cell>
          <cell r="G33">
            <v>0.92</v>
          </cell>
        </row>
        <row r="34">
          <cell r="A34" t="str">
            <v>25.09.2019 08:30</v>
          </cell>
          <cell r="B34" t="str">
            <v>25.09.2019 17:15</v>
          </cell>
          <cell r="C34">
            <v>1.8</v>
          </cell>
          <cell r="D34">
            <v>1</v>
          </cell>
          <cell r="E34" t="str">
            <v>BlnX</v>
          </cell>
          <cell r="F34">
            <v>15.5</v>
          </cell>
          <cell r="G34">
            <v>0.38</v>
          </cell>
        </row>
        <row r="35">
          <cell r="A35" t="str">
            <v>27.09.2019 07:20</v>
          </cell>
          <cell r="B35" t="str">
            <v>30.09.2019 10:00</v>
          </cell>
          <cell r="C35">
            <v>30.4</v>
          </cell>
          <cell r="D35">
            <v>3</v>
          </cell>
          <cell r="E35" t="str">
            <v>BlnX</v>
          </cell>
          <cell r="F35">
            <v>15</v>
          </cell>
          <cell r="G35">
            <v>1.01</v>
          </cell>
        </row>
        <row r="36">
          <cell r="A36" t="str">
            <v>01.10.2019 05:00</v>
          </cell>
          <cell r="B36" t="str">
            <v>02.10.2019 08:45</v>
          </cell>
          <cell r="C36">
            <v>14</v>
          </cell>
          <cell r="D36">
            <v>1</v>
          </cell>
          <cell r="E36" t="str">
            <v>BlnX</v>
          </cell>
          <cell r="F36">
            <v>10.4</v>
          </cell>
          <cell r="G36">
            <v>2.75</v>
          </cell>
        </row>
        <row r="37">
          <cell r="A37" t="str">
            <v>03.10.2019 01:00</v>
          </cell>
          <cell r="B37" t="str">
            <v>05.10.2019 07:50</v>
          </cell>
          <cell r="C37">
            <v>20.100000000000001</v>
          </cell>
          <cell r="D37">
            <v>2</v>
          </cell>
          <cell r="E37" t="str">
            <v>BlnX</v>
          </cell>
          <cell r="F37">
            <v>8.6999999999999993</v>
          </cell>
          <cell r="G37">
            <v>0.57999999999999996</v>
          </cell>
        </row>
        <row r="38">
          <cell r="A38" t="str">
            <v>08.10.2019 08:15</v>
          </cell>
          <cell r="B38" t="str">
            <v>08.10.2019 13:15</v>
          </cell>
          <cell r="C38">
            <v>1.9</v>
          </cell>
          <cell r="D38">
            <v>1</v>
          </cell>
          <cell r="E38" t="str">
            <v>BlnX</v>
          </cell>
          <cell r="F38">
            <v>10.9</v>
          </cell>
          <cell r="G38">
            <v>0.77</v>
          </cell>
        </row>
        <row r="39">
          <cell r="A39" t="str">
            <v>09.10.2019 19:00</v>
          </cell>
          <cell r="B39" t="str">
            <v>10.10.2019 20:10</v>
          </cell>
          <cell r="C39">
            <v>2.6</v>
          </cell>
          <cell r="D39">
            <v>2</v>
          </cell>
          <cell r="E39" t="str">
            <v>BlnX</v>
          </cell>
          <cell r="F39">
            <v>10.7</v>
          </cell>
          <cell r="G39">
            <v>1.3</v>
          </cell>
        </row>
        <row r="40">
          <cell r="A40" t="str">
            <v>16.10.2019 07:45</v>
          </cell>
          <cell r="B40" t="str">
            <v>16.10.2019 19:05</v>
          </cell>
          <cell r="C40">
            <v>6.3</v>
          </cell>
          <cell r="D40">
            <v>1</v>
          </cell>
          <cell r="E40" t="str">
            <v>BlnX</v>
          </cell>
          <cell r="F40">
            <v>12.6</v>
          </cell>
          <cell r="G40">
            <v>0.85</v>
          </cell>
        </row>
        <row r="41">
          <cell r="A41" t="str">
            <v>18.10.2019 01:45</v>
          </cell>
          <cell r="B41" t="str">
            <v>18.10.2019 19:35</v>
          </cell>
          <cell r="C41">
            <v>3.5</v>
          </cell>
          <cell r="D41">
            <v>2</v>
          </cell>
          <cell r="E41" t="str">
            <v>BlnX</v>
          </cell>
          <cell r="F41">
            <v>13.4</v>
          </cell>
          <cell r="G41">
            <v>0.74</v>
          </cell>
        </row>
        <row r="42">
          <cell r="A42" t="str">
            <v>27.10.2019 08:25</v>
          </cell>
          <cell r="B42" t="str">
            <v>27.10.2019 10:35</v>
          </cell>
          <cell r="C42">
            <v>1.2</v>
          </cell>
          <cell r="D42">
            <v>1</v>
          </cell>
          <cell r="E42" t="str">
            <v>BlnX</v>
          </cell>
          <cell r="F42">
            <v>11.5</v>
          </cell>
          <cell r="G42">
            <v>0.4</v>
          </cell>
        </row>
        <row r="43">
          <cell r="A43" t="str">
            <v>01.11.2019 18:40</v>
          </cell>
          <cell r="B43" t="str">
            <v>04.11.2019 12:00</v>
          </cell>
          <cell r="C43">
            <v>11.1</v>
          </cell>
          <cell r="D43">
            <v>3</v>
          </cell>
          <cell r="E43" t="str">
            <v>BlnX</v>
          </cell>
          <cell r="F43">
            <v>10.3</v>
          </cell>
          <cell r="G43">
            <v>2.2999999999999998</v>
          </cell>
        </row>
        <row r="44">
          <cell r="A44" t="str">
            <v>06.11.2019 02:45</v>
          </cell>
          <cell r="B44" t="str">
            <v>07.11.2019 04:10</v>
          </cell>
          <cell r="C44">
            <v>4.2</v>
          </cell>
          <cell r="D44">
            <v>2</v>
          </cell>
          <cell r="E44" t="str">
            <v>BlnX</v>
          </cell>
          <cell r="F44">
            <v>8.1</v>
          </cell>
          <cell r="G44">
            <v>0.4</v>
          </cell>
        </row>
        <row r="45">
          <cell r="A45" t="str">
            <v>08.11.2019 20:35</v>
          </cell>
          <cell r="B45" t="str">
            <v>11.11.2019 02:30</v>
          </cell>
          <cell r="C45">
            <v>2.2000000000000002</v>
          </cell>
          <cell r="D45">
            <v>2</v>
          </cell>
          <cell r="E45" t="str">
            <v>BlnX</v>
          </cell>
          <cell r="F45">
            <v>6.9</v>
          </cell>
          <cell r="G45">
            <v>1.1399999999999999</v>
          </cell>
        </row>
        <row r="46">
          <cell r="A46" t="str">
            <v>16.11.2019 05:50</v>
          </cell>
          <cell r="B46" t="str">
            <v>18.11.2019 19:10</v>
          </cell>
          <cell r="C46">
            <v>3.3</v>
          </cell>
          <cell r="D46">
            <v>3</v>
          </cell>
          <cell r="E46" t="str">
            <v>BlnX</v>
          </cell>
          <cell r="F46">
            <v>6.8</v>
          </cell>
          <cell r="G46">
            <v>1.89</v>
          </cell>
        </row>
        <row r="47">
          <cell r="A47" t="str">
            <v>19.11.2019 20:30</v>
          </cell>
          <cell r="B47" t="str">
            <v>20.11.2019 05:00</v>
          </cell>
          <cell r="C47">
            <v>5.6</v>
          </cell>
          <cell r="D47">
            <v>1</v>
          </cell>
          <cell r="E47" t="str">
            <v>BlnX</v>
          </cell>
          <cell r="F47">
            <v>5.4</v>
          </cell>
          <cell r="G47">
            <v>0.28999999999999998</v>
          </cell>
        </row>
        <row r="48">
          <cell r="A48" t="str">
            <v>21.11.2019 07:40</v>
          </cell>
          <cell r="B48" t="str">
            <v>22.11.2019 03:20</v>
          </cell>
          <cell r="C48">
            <v>3.7</v>
          </cell>
          <cell r="D48">
            <v>2</v>
          </cell>
          <cell r="E48" t="str">
            <v>BlnX</v>
          </cell>
          <cell r="F48">
            <v>9.1999999999999993</v>
          </cell>
          <cell r="G48">
            <v>0.38</v>
          </cell>
        </row>
        <row r="49">
          <cell r="A49" t="str">
            <v>27.11.2019 14:45</v>
          </cell>
          <cell r="B49" t="str">
            <v>27.11.2019 21:05</v>
          </cell>
          <cell r="C49">
            <v>1.8</v>
          </cell>
          <cell r="D49">
            <v>1</v>
          </cell>
          <cell r="E49" t="str">
            <v>BlnX</v>
          </cell>
          <cell r="F49">
            <v>7.8</v>
          </cell>
          <cell r="G49">
            <v>0.17</v>
          </cell>
        </row>
        <row r="50">
          <cell r="A50" t="str">
            <v>28.11.2019 17:40</v>
          </cell>
          <cell r="B50" t="str">
            <v>02.12.2019 09:50</v>
          </cell>
          <cell r="C50">
            <v>1.2</v>
          </cell>
          <cell r="D50">
            <v>3</v>
          </cell>
          <cell r="E50" t="str">
            <v>BlnX</v>
          </cell>
          <cell r="F50">
            <v>7.8</v>
          </cell>
          <cell r="G50">
            <v>2.78</v>
          </cell>
        </row>
        <row r="51">
          <cell r="A51" t="str">
            <v>02.12.2019 16:10</v>
          </cell>
          <cell r="B51" t="str">
            <v>02.12.2019 18:20</v>
          </cell>
          <cell r="C51">
            <v>0.3</v>
          </cell>
          <cell r="D51">
            <v>1</v>
          </cell>
          <cell r="E51" t="str">
            <v>BlnX</v>
          </cell>
          <cell r="F51">
            <v>4.2</v>
          </cell>
          <cell r="G51">
            <v>0</v>
          </cell>
        </row>
        <row r="52">
          <cell r="A52" t="str">
            <v>06.12.2019 12:20</v>
          </cell>
          <cell r="B52" t="str">
            <v>08.12.2019 18:15</v>
          </cell>
          <cell r="C52">
            <v>8</v>
          </cell>
          <cell r="D52">
            <v>3</v>
          </cell>
          <cell r="E52" t="str">
            <v>BlnX</v>
          </cell>
          <cell r="F52">
            <v>5</v>
          </cell>
          <cell r="G52">
            <v>2.21</v>
          </cell>
        </row>
        <row r="53">
          <cell r="A53" t="str">
            <v>09.12.2019 16:00</v>
          </cell>
          <cell r="B53" t="str">
            <v>09.12.2019 21:40</v>
          </cell>
          <cell r="C53">
            <v>1.4</v>
          </cell>
          <cell r="D53">
            <v>1</v>
          </cell>
          <cell r="E53" t="str">
            <v>BlnX</v>
          </cell>
          <cell r="F53">
            <v>6.5</v>
          </cell>
          <cell r="G53">
            <v>0.51</v>
          </cell>
        </row>
        <row r="54">
          <cell r="A54" t="str">
            <v>12.12.2019 02:50</v>
          </cell>
          <cell r="B54" t="str">
            <v>12.12.2019 06:40</v>
          </cell>
          <cell r="C54">
            <v>1</v>
          </cell>
          <cell r="D54">
            <v>1</v>
          </cell>
          <cell r="E54" t="str">
            <v>BlnX</v>
          </cell>
          <cell r="F54">
            <v>1.1000000000000001</v>
          </cell>
          <cell r="G54">
            <v>0.31</v>
          </cell>
        </row>
        <row r="55">
          <cell r="A55" t="str">
            <v>14.12.2019 11:10</v>
          </cell>
          <cell r="B55" t="str">
            <v>15.12.2019 11:30</v>
          </cell>
          <cell r="C55">
            <v>5.2</v>
          </cell>
          <cell r="D55">
            <v>2</v>
          </cell>
          <cell r="E55" t="str">
            <v>BlnXI</v>
          </cell>
          <cell r="F55">
            <v>4.5</v>
          </cell>
          <cell r="G55">
            <v>2.02</v>
          </cell>
        </row>
        <row r="56">
          <cell r="A56" t="str">
            <v>20.12.2019 23:30</v>
          </cell>
          <cell r="B56" t="str">
            <v>23.12.2019 10:10</v>
          </cell>
          <cell r="C56">
            <v>4.5</v>
          </cell>
          <cell r="D56">
            <v>2</v>
          </cell>
          <cell r="E56" t="str">
            <v>BlnX</v>
          </cell>
          <cell r="F56">
            <v>7.5</v>
          </cell>
          <cell r="G56">
            <v>0.55000000000000004</v>
          </cell>
        </row>
        <row r="57">
          <cell r="A57" t="str">
            <v>23.12.2019 22:45</v>
          </cell>
          <cell r="B57" t="str">
            <v>04.01.2020 16:10</v>
          </cell>
          <cell r="C57">
            <v>11.8</v>
          </cell>
          <cell r="D57">
            <v>4</v>
          </cell>
          <cell r="E57" t="str">
            <v>BlnX</v>
          </cell>
          <cell r="F57">
            <v>5.5</v>
          </cell>
          <cell r="G57">
            <v>0.97</v>
          </cell>
        </row>
        <row r="58">
          <cell r="A58" t="str">
            <v>09.01.2020 01:30</v>
          </cell>
          <cell r="B58" t="str">
            <v>11.01.2020 00:50</v>
          </cell>
          <cell r="C58">
            <v>8.9</v>
          </cell>
          <cell r="D58">
            <v>2</v>
          </cell>
          <cell r="E58" t="str">
            <v>BlnX</v>
          </cell>
          <cell r="F58">
            <v>8.8000000000000007</v>
          </cell>
          <cell r="G58">
            <v>1.55</v>
          </cell>
        </row>
        <row r="59">
          <cell r="A59" t="str">
            <v>27.01.2020  21:30</v>
          </cell>
          <cell r="B59" t="str">
            <v>29.01.2020 02:50</v>
          </cell>
          <cell r="C59">
            <v>11.5</v>
          </cell>
          <cell r="D59">
            <v>2</v>
          </cell>
          <cell r="E59" t="str">
            <v>BlnX</v>
          </cell>
          <cell r="F59">
            <v>5</v>
          </cell>
          <cell r="G59">
            <v>1.26</v>
          </cell>
        </row>
        <row r="60">
          <cell r="A60" t="str">
            <v>30.01.2020 05:20</v>
          </cell>
          <cell r="B60" t="str">
            <v>31.01.2020 04:00</v>
          </cell>
          <cell r="C60">
            <v>3</v>
          </cell>
          <cell r="D60">
            <v>2</v>
          </cell>
          <cell r="E60" t="str">
            <v>BlnX</v>
          </cell>
          <cell r="F60">
            <v>5</v>
          </cell>
          <cell r="G60">
            <v>1</v>
          </cell>
        </row>
        <row r="61">
          <cell r="A61" t="str">
            <v>01.02.2020 11:20</v>
          </cell>
          <cell r="B61" t="str">
            <v>03.02.2020 18:00</v>
          </cell>
          <cell r="C61">
            <v>15.5</v>
          </cell>
          <cell r="D61">
            <v>2</v>
          </cell>
          <cell r="E61" t="str">
            <v>BlnX</v>
          </cell>
          <cell r="F61">
            <v>8.1999999999999993</v>
          </cell>
          <cell r="G61">
            <v>2.29</v>
          </cell>
        </row>
        <row r="62">
          <cell r="A62" t="str">
            <v>04.02.2020 18:30</v>
          </cell>
          <cell r="B62" t="str">
            <v>04.02.2020 20:50</v>
          </cell>
          <cell r="C62">
            <v>1.5</v>
          </cell>
          <cell r="D62">
            <v>1</v>
          </cell>
          <cell r="E62" t="str">
            <v>BlnX</v>
          </cell>
          <cell r="F62">
            <v>4.2</v>
          </cell>
          <cell r="G62">
            <v>0.19</v>
          </cell>
        </row>
        <row r="63">
          <cell r="A63" t="str">
            <v>09.02.2020 21:00</v>
          </cell>
          <cell r="B63" t="str">
            <v>11.02.2020 17:00</v>
          </cell>
          <cell r="C63">
            <v>12.6</v>
          </cell>
          <cell r="D63">
            <v>2</v>
          </cell>
          <cell r="E63" t="str">
            <v>BlnX</v>
          </cell>
          <cell r="F63">
            <v>7.9</v>
          </cell>
          <cell r="G63">
            <v>1.95</v>
          </cell>
        </row>
        <row r="64">
          <cell r="A64" t="str">
            <v>13.02.2020 18:00</v>
          </cell>
          <cell r="B64" t="str">
            <v>13.02.2020 23:10</v>
          </cell>
          <cell r="C64">
            <v>1.1000000000000001</v>
          </cell>
          <cell r="D64">
            <v>1</v>
          </cell>
          <cell r="E64" t="str">
            <v>BlnX</v>
          </cell>
          <cell r="F64">
            <v>3.9</v>
          </cell>
          <cell r="G64">
            <v>0.19</v>
          </cell>
        </row>
        <row r="65">
          <cell r="A65" t="str">
            <v>16.02.2020 10:00</v>
          </cell>
          <cell r="B65" t="str">
            <v>16.02.2020 12:00</v>
          </cell>
          <cell r="C65">
            <v>1.7</v>
          </cell>
          <cell r="D65">
            <v>1</v>
          </cell>
          <cell r="E65" t="str">
            <v>BlnX</v>
          </cell>
          <cell r="F65">
            <v>10.199999999999999</v>
          </cell>
          <cell r="G65">
            <v>0.68</v>
          </cell>
        </row>
        <row r="66">
          <cell r="A66" t="str">
            <v>18.02.2020 09:10</v>
          </cell>
          <cell r="B66" t="str">
            <v>21.02.2020 04:00</v>
          </cell>
          <cell r="C66">
            <v>12.8</v>
          </cell>
          <cell r="D66">
            <v>3</v>
          </cell>
          <cell r="E66" t="str">
            <v>BlnX</v>
          </cell>
          <cell r="F66">
            <v>5.0999999999999996</v>
          </cell>
          <cell r="G66">
            <v>1.04</v>
          </cell>
        </row>
        <row r="67">
          <cell r="A67" t="str">
            <v>22.02.2020 19:10</v>
          </cell>
          <cell r="B67" t="str">
            <v>23.02.2020 21:40</v>
          </cell>
          <cell r="C67">
            <v>13.9</v>
          </cell>
          <cell r="D67">
            <v>2</v>
          </cell>
          <cell r="E67" t="str">
            <v>BlnX</v>
          </cell>
          <cell r="F67">
            <v>6.4</v>
          </cell>
          <cell r="G67">
            <v>0.48</v>
          </cell>
        </row>
        <row r="68">
          <cell r="A68" t="str">
            <v>24.02.2020 18:30</v>
          </cell>
          <cell r="B68" t="str">
            <v>26.02.2020 19:50</v>
          </cell>
          <cell r="C68">
            <v>9.6</v>
          </cell>
          <cell r="D68">
            <v>3</v>
          </cell>
          <cell r="E68" t="str">
            <v>BlnX</v>
          </cell>
          <cell r="F68">
            <v>4.7</v>
          </cell>
          <cell r="G68">
            <v>2.2000000000000002</v>
          </cell>
        </row>
        <row r="69">
          <cell r="A69" t="str">
            <v>29.02.2020 04:20</v>
          </cell>
          <cell r="B69" t="str">
            <v>02.03.2020 09:50</v>
          </cell>
          <cell r="C69">
            <v>6.7</v>
          </cell>
          <cell r="D69">
            <v>4</v>
          </cell>
          <cell r="E69" t="str">
            <v>BlnXI</v>
          </cell>
          <cell r="F69">
            <v>4.3</v>
          </cell>
          <cell r="G69">
            <v>2.46</v>
          </cell>
        </row>
        <row r="70">
          <cell r="A70" t="str">
            <v>06.03.2020 03:20</v>
          </cell>
          <cell r="B70" t="str">
            <v>09.03.2020 10:25</v>
          </cell>
          <cell r="C70">
            <v>8.4</v>
          </cell>
          <cell r="D70">
            <v>2</v>
          </cell>
          <cell r="E70" t="str">
            <v>BlnXI</v>
          </cell>
          <cell r="F70">
            <v>5.5</v>
          </cell>
          <cell r="G70">
            <v>1.27</v>
          </cell>
        </row>
        <row r="71">
          <cell r="A71" t="str">
            <v>09.03.2020 14:45</v>
          </cell>
          <cell r="B71" t="str">
            <v>11.03.2020 03:40</v>
          </cell>
          <cell r="C71">
            <v>9.8000000000000007</v>
          </cell>
          <cell r="D71">
            <v>2</v>
          </cell>
          <cell r="E71" t="str">
            <v>BlnXI</v>
          </cell>
          <cell r="F71">
            <v>7.8</v>
          </cell>
          <cell r="G71">
            <v>1</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BBW"/>
      <sheetName val="BBR"/>
    </sheetNames>
    <sheetDataSet>
      <sheetData sheetId="0">
        <row r="4">
          <cell r="J4">
            <v>0</v>
          </cell>
        </row>
        <row r="6">
          <cell r="J6">
            <v>1923</v>
          </cell>
        </row>
        <row r="7">
          <cell r="J7">
            <v>1296</v>
          </cell>
        </row>
        <row r="8">
          <cell r="J8">
            <v>1333</v>
          </cell>
        </row>
        <row r="9">
          <cell r="J9">
            <v>1590</v>
          </cell>
        </row>
        <row r="11">
          <cell r="J11">
            <v>1799</v>
          </cell>
        </row>
        <row r="12">
          <cell r="J12">
            <v>683</v>
          </cell>
        </row>
        <row r="13">
          <cell r="J13">
            <v>420</v>
          </cell>
        </row>
        <row r="14">
          <cell r="J14">
            <v>2958</v>
          </cell>
        </row>
        <row r="15">
          <cell r="J15">
            <v>1181</v>
          </cell>
        </row>
        <row r="16">
          <cell r="J16">
            <v>1611</v>
          </cell>
        </row>
        <row r="17">
          <cell r="J17">
            <v>863</v>
          </cell>
        </row>
        <row r="18">
          <cell r="J18">
            <v>423</v>
          </cell>
        </row>
        <row r="19">
          <cell r="J19">
            <v>1199</v>
          </cell>
        </row>
        <row r="23">
          <cell r="J23">
            <v>4840</v>
          </cell>
        </row>
      </sheetData>
      <sheetData sheetId="1">
        <row r="4">
          <cell r="J4">
            <v>779</v>
          </cell>
        </row>
        <row r="5">
          <cell r="J5">
            <v>1281</v>
          </cell>
        </row>
        <row r="6">
          <cell r="J6">
            <v>129</v>
          </cell>
        </row>
        <row r="7">
          <cell r="J7">
            <v>2089</v>
          </cell>
        </row>
        <row r="8">
          <cell r="J8">
            <v>1287</v>
          </cell>
        </row>
        <row r="9">
          <cell r="J9">
            <v>1429</v>
          </cell>
        </row>
        <row r="24">
          <cell r="J24">
            <v>1142</v>
          </cell>
        </row>
        <row r="25">
          <cell r="J25">
            <v>3362</v>
          </cell>
        </row>
        <row r="26">
          <cell r="J26">
            <v>660</v>
          </cell>
        </row>
        <row r="29">
          <cell r="J29">
            <v>3755</v>
          </cell>
        </row>
        <row r="30">
          <cell r="J30">
            <v>600</v>
          </cell>
        </row>
        <row r="31">
          <cell r="J31">
            <v>670</v>
          </cell>
        </row>
        <row r="35">
          <cell r="J35">
            <v>2715</v>
          </cell>
        </row>
        <row r="36">
          <cell r="J36">
            <v>1196</v>
          </cell>
        </row>
        <row r="37">
          <cell r="J37">
            <v>2001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R74"/>
  <sheetViews>
    <sheetView zoomScale="85" zoomScaleNormal="85" workbookViewId="0">
      <pane xSplit="2" ySplit="3" topLeftCell="C56" activePane="bottomRight" state="frozen"/>
      <selection pane="topRight" activeCell="C1" sqref="C1"/>
      <selection pane="bottomLeft" activeCell="A4" sqref="A4"/>
      <selection pane="bottomRight" activeCell="C56" sqref="C56"/>
    </sheetView>
  </sheetViews>
  <sheetFormatPr defaultColWidth="11.44140625" defaultRowHeight="14.4"/>
  <cols>
    <col min="1" max="1" width="17.5546875" style="3" customWidth="1"/>
    <col min="2" max="2" width="18" style="3" customWidth="1"/>
    <col min="3" max="4" width="14.6640625" style="3" customWidth="1"/>
    <col min="5" max="5" width="16.109375" style="3" customWidth="1"/>
    <col min="6" max="6" width="12" style="3" customWidth="1"/>
    <col min="7" max="7" width="14.6640625" style="38" customWidth="1"/>
    <col min="8" max="8" width="17.109375" style="3" customWidth="1"/>
    <col min="9" max="9" width="18.44140625" style="3" customWidth="1"/>
    <col min="10" max="10" width="18" style="3" customWidth="1"/>
    <col min="11" max="11" width="16" style="38" customWidth="1"/>
    <col min="12" max="12" width="16.88671875" style="3" customWidth="1"/>
    <col min="13" max="13" width="19" style="24" customWidth="1"/>
    <col min="14" max="14" width="10.88671875" style="3" customWidth="1"/>
    <col min="15" max="15" width="12.44140625" style="45" customWidth="1"/>
    <col min="16" max="16" width="6.6640625" style="13" hidden="1" customWidth="1"/>
    <col min="17" max="17" width="6.6640625" style="55" customWidth="1"/>
    <col min="18" max="25" width="4.33203125" style="13" customWidth="1"/>
    <col min="26" max="26" width="4.33203125" style="55" customWidth="1"/>
    <col min="27" max="34" width="4.33203125" style="13" customWidth="1"/>
    <col min="35" max="35" width="4.33203125" style="55" customWidth="1"/>
    <col min="36" max="36" width="5.33203125" style="13" customWidth="1"/>
    <col min="37" max="37" width="5.44140625" style="13" bestFit="1" customWidth="1"/>
    <col min="38" max="38" width="7.5546875" style="13" customWidth="1"/>
    <col min="39" max="39" width="9.88671875" style="51" customWidth="1"/>
    <col min="40" max="40" width="16.6640625" style="6" customWidth="1"/>
    <col min="41" max="41" width="7.44140625" style="6" customWidth="1"/>
    <col min="42" max="42" width="13.44140625" style="6" customWidth="1"/>
    <col min="43" max="43" width="6.5546875" style="40" customWidth="1"/>
    <col min="44" max="44" width="36.33203125" style="5" customWidth="1"/>
    <col min="45" max="16384" width="11.44140625" style="6"/>
  </cols>
  <sheetData>
    <row r="1" spans="1:44" ht="51" customHeight="1">
      <c r="A1" s="1" t="s">
        <v>0</v>
      </c>
      <c r="B1" s="2" t="s">
        <v>168</v>
      </c>
      <c r="H1" s="2" t="s">
        <v>44</v>
      </c>
      <c r="M1" s="4"/>
      <c r="N1" s="4"/>
      <c r="O1" s="44"/>
      <c r="P1" s="6"/>
      <c r="Q1" s="40"/>
      <c r="R1" s="108" t="s">
        <v>1</v>
      </c>
      <c r="S1" s="109"/>
      <c r="T1" s="109"/>
      <c r="U1" s="109"/>
      <c r="V1" s="109"/>
      <c r="W1" s="109"/>
      <c r="X1" s="109"/>
      <c r="Y1" s="109"/>
      <c r="Z1" s="109"/>
      <c r="AA1" s="109"/>
      <c r="AB1" s="109"/>
      <c r="AC1" s="109"/>
      <c r="AD1" s="109"/>
      <c r="AE1" s="109"/>
      <c r="AF1" s="109"/>
      <c r="AG1" s="109"/>
      <c r="AH1" s="109"/>
      <c r="AI1" s="109"/>
      <c r="AJ1" s="109"/>
      <c r="AK1" s="109"/>
      <c r="AL1" s="109"/>
      <c r="AM1" s="110"/>
      <c r="AN1" s="108" t="s">
        <v>2</v>
      </c>
      <c r="AO1" s="109"/>
      <c r="AP1" s="109"/>
      <c r="AQ1" s="110"/>
    </row>
    <row r="2" spans="1:44" ht="24.75" customHeight="1">
      <c r="A2" s="111" t="s">
        <v>19</v>
      </c>
      <c r="B2" s="111"/>
      <c r="C2" s="111"/>
      <c r="D2" s="111"/>
      <c r="E2" s="111"/>
      <c r="F2" s="111"/>
      <c r="G2" s="112"/>
      <c r="H2" s="113" t="s">
        <v>20</v>
      </c>
      <c r="I2" s="114"/>
      <c r="J2" s="114"/>
      <c r="K2" s="60"/>
      <c r="L2" s="116" t="s">
        <v>47</v>
      </c>
      <c r="M2" s="116"/>
      <c r="N2" s="116"/>
      <c r="O2" s="117"/>
      <c r="P2" s="115" t="s">
        <v>3</v>
      </c>
      <c r="Q2" s="121" t="s">
        <v>3</v>
      </c>
      <c r="R2" s="105" t="s">
        <v>4</v>
      </c>
      <c r="S2" s="106"/>
      <c r="T2" s="106"/>
      <c r="U2" s="106"/>
      <c r="V2" s="106"/>
      <c r="W2" s="106"/>
      <c r="X2" s="106"/>
      <c r="Y2" s="106"/>
      <c r="Z2" s="107"/>
      <c r="AA2" s="106" t="s">
        <v>5</v>
      </c>
      <c r="AB2" s="106"/>
      <c r="AC2" s="106"/>
      <c r="AD2" s="106"/>
      <c r="AE2" s="106"/>
      <c r="AF2" s="106"/>
      <c r="AG2" s="106"/>
      <c r="AH2" s="106"/>
      <c r="AI2" s="107"/>
      <c r="AJ2" s="118" t="s">
        <v>49</v>
      </c>
      <c r="AK2" s="119"/>
      <c r="AL2" s="119"/>
      <c r="AM2" s="120"/>
      <c r="AN2" s="105" t="s">
        <v>48</v>
      </c>
      <c r="AO2" s="106"/>
      <c r="AP2" s="106"/>
      <c r="AQ2" s="107"/>
      <c r="AR2" s="27"/>
    </row>
    <row r="3" spans="1:44" ht="51.75" customHeight="1">
      <c r="A3" s="8" t="s">
        <v>21</v>
      </c>
      <c r="B3" s="8" t="s">
        <v>22</v>
      </c>
      <c r="C3" s="8" t="s">
        <v>23</v>
      </c>
      <c r="D3" s="8" t="s">
        <v>38</v>
      </c>
      <c r="E3" s="8" t="s">
        <v>39</v>
      </c>
      <c r="F3" s="8" t="s">
        <v>95</v>
      </c>
      <c r="G3" s="39" t="s">
        <v>96</v>
      </c>
      <c r="H3" s="9" t="s">
        <v>24</v>
      </c>
      <c r="I3" s="9" t="s">
        <v>25</v>
      </c>
      <c r="J3" s="9" t="s">
        <v>91</v>
      </c>
      <c r="K3" s="41" t="s">
        <v>66</v>
      </c>
      <c r="L3" s="10" t="s">
        <v>31</v>
      </c>
      <c r="M3" s="10" t="s">
        <v>6</v>
      </c>
      <c r="N3" s="28" t="s">
        <v>50</v>
      </c>
      <c r="O3" s="58" t="s">
        <v>97</v>
      </c>
      <c r="P3" s="115"/>
      <c r="Q3" s="121"/>
      <c r="R3" s="11" t="s">
        <v>7</v>
      </c>
      <c r="S3" s="11" t="s">
        <v>8</v>
      </c>
      <c r="T3" s="11" t="s">
        <v>9</v>
      </c>
      <c r="U3" s="11" t="s">
        <v>10</v>
      </c>
      <c r="V3" s="11" t="s">
        <v>11</v>
      </c>
      <c r="W3" s="11" t="s">
        <v>12</v>
      </c>
      <c r="X3" s="11" t="s">
        <v>13</v>
      </c>
      <c r="Y3" s="11" t="s">
        <v>14</v>
      </c>
      <c r="Z3" s="52" t="s">
        <v>15</v>
      </c>
      <c r="AA3" s="11" t="s">
        <v>7</v>
      </c>
      <c r="AB3" s="11" t="s">
        <v>8</v>
      </c>
      <c r="AC3" s="11" t="s">
        <v>9</v>
      </c>
      <c r="AD3" s="11" t="s">
        <v>10</v>
      </c>
      <c r="AE3" s="11" t="s">
        <v>11</v>
      </c>
      <c r="AF3" s="11" t="s">
        <v>12</v>
      </c>
      <c r="AG3" s="11" t="s">
        <v>13</v>
      </c>
      <c r="AH3" s="11" t="s">
        <v>14</v>
      </c>
      <c r="AI3" s="52" t="s">
        <v>15</v>
      </c>
      <c r="AJ3" s="7" t="s">
        <v>16</v>
      </c>
      <c r="AK3" s="7" t="s">
        <v>45</v>
      </c>
      <c r="AL3" s="7" t="s">
        <v>46</v>
      </c>
      <c r="AM3" s="47" t="s">
        <v>18</v>
      </c>
      <c r="AN3" s="12" t="s">
        <v>26</v>
      </c>
      <c r="AO3" s="13" t="s">
        <v>27</v>
      </c>
      <c r="AP3" s="14" t="s">
        <v>28</v>
      </c>
      <c r="AQ3" s="55" t="s">
        <v>29</v>
      </c>
      <c r="AR3" s="29" t="s">
        <v>30</v>
      </c>
    </row>
    <row r="4" spans="1:44" s="21" customFormat="1">
      <c r="A4" s="3" t="str">
        <f>[1]BBW!A4</f>
        <v>03.08.2018 05:15</v>
      </c>
      <c r="B4" s="3" t="str">
        <f>[1]BBW!B4</f>
        <v>03.08.2018 09:40</v>
      </c>
      <c r="C4" s="3">
        <f>[1]BBW!C4</f>
        <v>2</v>
      </c>
      <c r="D4" s="3">
        <f>[1]BBW!D4</f>
        <v>1</v>
      </c>
      <c r="E4" s="3" t="str">
        <f>[1]BBW!E4</f>
        <v>BBW</v>
      </c>
      <c r="F4" s="3">
        <f>[1]BBW!F4</f>
        <v>26.716666666666701</v>
      </c>
      <c r="G4" s="3">
        <f>[1]BBW!G4</f>
        <v>4.5294407307451703</v>
      </c>
      <c r="H4" s="84" t="s">
        <v>37</v>
      </c>
      <c r="I4" s="30" t="s">
        <v>37</v>
      </c>
      <c r="J4" s="64">
        <f xml:space="preserve"> [2]BBW!$J$4</f>
        <v>0</v>
      </c>
      <c r="K4" s="63" t="s">
        <v>68</v>
      </c>
      <c r="L4" s="16">
        <v>43318.458333333336</v>
      </c>
      <c r="M4" s="23" t="s">
        <v>37</v>
      </c>
      <c r="N4" s="31" t="s">
        <v>37</v>
      </c>
      <c r="O4" s="45" t="s">
        <v>37</v>
      </c>
      <c r="P4" s="20" t="s">
        <v>37</v>
      </c>
      <c r="Q4" s="53" t="s">
        <v>37</v>
      </c>
      <c r="R4" s="20" t="s">
        <v>37</v>
      </c>
      <c r="S4" s="20" t="s">
        <v>37</v>
      </c>
      <c r="T4" s="20" t="s">
        <v>37</v>
      </c>
      <c r="U4" s="20" t="s">
        <v>37</v>
      </c>
      <c r="V4" s="20" t="s">
        <v>37</v>
      </c>
      <c r="W4" s="20" t="s">
        <v>37</v>
      </c>
      <c r="X4" s="20" t="s">
        <v>37</v>
      </c>
      <c r="Y4" s="20" t="s">
        <v>37</v>
      </c>
      <c r="Z4" s="53" t="s">
        <v>37</v>
      </c>
      <c r="AA4" s="20" t="s">
        <v>37</v>
      </c>
      <c r="AB4" s="20" t="s">
        <v>37</v>
      </c>
      <c r="AC4" s="20" t="s">
        <v>37</v>
      </c>
      <c r="AD4" s="20" t="s">
        <v>37</v>
      </c>
      <c r="AE4" s="20" t="s">
        <v>37</v>
      </c>
      <c r="AF4" s="20" t="s">
        <v>37</v>
      </c>
      <c r="AG4" s="20" t="s">
        <v>37</v>
      </c>
      <c r="AH4" s="20" t="s">
        <v>37</v>
      </c>
      <c r="AI4" s="53" t="s">
        <v>37</v>
      </c>
      <c r="AJ4" s="20" t="s">
        <v>37</v>
      </c>
      <c r="AK4" s="20" t="s">
        <v>37</v>
      </c>
      <c r="AL4" s="20" t="s">
        <v>37</v>
      </c>
      <c r="AM4" s="48" t="s">
        <v>37</v>
      </c>
      <c r="AN4" s="14" t="s">
        <v>37</v>
      </c>
      <c r="AO4" s="14" t="s">
        <v>37</v>
      </c>
      <c r="AP4" s="33" t="s">
        <v>37</v>
      </c>
      <c r="AQ4" s="57" t="s">
        <v>37</v>
      </c>
      <c r="AR4" s="71" t="s">
        <v>43</v>
      </c>
    </row>
    <row r="5" spans="1:44" s="21" customFormat="1" ht="15" customHeight="1">
      <c r="A5" s="3" t="str">
        <f>[1]BBW!A5</f>
        <v>30.08.2018 19:00</v>
      </c>
      <c r="B5" s="3" t="str">
        <f>[1]BBW!B5</f>
        <v>30.08.2018 19:35</v>
      </c>
      <c r="C5" s="3">
        <f>[1]BBW!C5</f>
        <v>1.2</v>
      </c>
      <c r="D5" s="3">
        <f>[1]BBW!D5</f>
        <v>1</v>
      </c>
      <c r="E5" s="3" t="str">
        <f>[1]BBW!E5</f>
        <v>BBW</v>
      </c>
      <c r="F5" s="3">
        <f>[1]BBW!F5</f>
        <v>16.193750000000001</v>
      </c>
      <c r="G5" s="3">
        <f>[1]BBW!G5</f>
        <v>6.5748890991914097E-2</v>
      </c>
      <c r="H5" s="84" t="s">
        <v>71</v>
      </c>
      <c r="I5" s="30" t="s">
        <v>72</v>
      </c>
      <c r="J5" s="64">
        <v>184</v>
      </c>
      <c r="K5" s="63" t="s">
        <v>67</v>
      </c>
      <c r="L5" s="19" t="s">
        <v>54</v>
      </c>
      <c r="M5" s="23" t="s">
        <v>37</v>
      </c>
      <c r="N5" s="17">
        <v>0.82</v>
      </c>
      <c r="O5" s="46" t="s">
        <v>37</v>
      </c>
      <c r="P5" s="20"/>
      <c r="Q5" s="53" t="s">
        <v>37</v>
      </c>
      <c r="R5" s="20" t="s">
        <v>37</v>
      </c>
      <c r="S5" s="20" t="s">
        <v>37</v>
      </c>
      <c r="T5" s="20" t="s">
        <v>37</v>
      </c>
      <c r="U5" s="20" t="s">
        <v>37</v>
      </c>
      <c r="V5" s="20" t="s">
        <v>37</v>
      </c>
      <c r="W5" s="20" t="s">
        <v>37</v>
      </c>
      <c r="X5" s="20" t="s">
        <v>37</v>
      </c>
      <c r="Y5" s="20" t="s">
        <v>37</v>
      </c>
      <c r="Z5" s="53" t="s">
        <v>37</v>
      </c>
      <c r="AA5" s="20" t="s">
        <v>37</v>
      </c>
      <c r="AB5" s="20" t="s">
        <v>37</v>
      </c>
      <c r="AC5" s="20" t="s">
        <v>37</v>
      </c>
      <c r="AD5" s="20" t="s">
        <v>37</v>
      </c>
      <c r="AE5" s="20" t="s">
        <v>37</v>
      </c>
      <c r="AF5" s="20" t="s">
        <v>37</v>
      </c>
      <c r="AG5" s="20" t="s">
        <v>37</v>
      </c>
      <c r="AH5" s="20" t="s">
        <v>37</v>
      </c>
      <c r="AI5" s="53" t="s">
        <v>37</v>
      </c>
      <c r="AJ5" s="20" t="s">
        <v>37</v>
      </c>
      <c r="AK5" s="20" t="s">
        <v>37</v>
      </c>
      <c r="AL5" s="20" t="s">
        <v>37</v>
      </c>
      <c r="AM5" s="48" t="s">
        <v>37</v>
      </c>
      <c r="AN5" s="33" t="s">
        <v>37</v>
      </c>
      <c r="AO5" s="33" t="s">
        <v>37</v>
      </c>
      <c r="AP5" s="33" t="s">
        <v>37</v>
      </c>
      <c r="AQ5" s="57" t="s">
        <v>37</v>
      </c>
      <c r="AR5" s="71" t="s">
        <v>37</v>
      </c>
    </row>
    <row r="6" spans="1:44" s="21" customFormat="1" ht="15.75" customHeight="1">
      <c r="A6" s="3" t="str">
        <f>[1]BBW!A6</f>
        <v>23.09.2018 08:30</v>
      </c>
      <c r="B6" s="3" t="str">
        <f>[1]BBW!B6</f>
        <v>23.09.2018 23:25</v>
      </c>
      <c r="C6" s="3">
        <f>[1]BBW!C6</f>
        <v>14.8</v>
      </c>
      <c r="D6" s="3">
        <f>[1]BBW!D6</f>
        <v>1</v>
      </c>
      <c r="E6" s="3" t="str">
        <f>[1]BBW!E6</f>
        <v>BBW</v>
      </c>
      <c r="F6" s="3">
        <f>[1]BBW!F6</f>
        <v>9.8377840909090892</v>
      </c>
      <c r="G6" s="3">
        <f>[1]BBW!G6</f>
        <v>0.90648996480695598</v>
      </c>
      <c r="H6" s="84" t="s">
        <v>37</v>
      </c>
      <c r="I6" s="30" t="s">
        <v>37</v>
      </c>
      <c r="J6" s="64">
        <f xml:space="preserve"> [2]BBW!$J$6</f>
        <v>1923</v>
      </c>
      <c r="K6" s="63" t="s">
        <v>68</v>
      </c>
      <c r="L6" s="19" t="s">
        <v>32</v>
      </c>
      <c r="M6" s="16">
        <v>43367.5625</v>
      </c>
      <c r="N6" s="17">
        <v>4.5</v>
      </c>
      <c r="O6" s="46">
        <v>31818237</v>
      </c>
      <c r="P6" s="20"/>
      <c r="Q6" s="53" t="s">
        <v>33</v>
      </c>
      <c r="R6" s="14" t="s">
        <v>33</v>
      </c>
      <c r="S6" s="14" t="s">
        <v>33</v>
      </c>
      <c r="T6" s="14" t="s">
        <v>33</v>
      </c>
      <c r="U6" s="14" t="s">
        <v>33</v>
      </c>
      <c r="V6" s="14" t="s">
        <v>33</v>
      </c>
      <c r="W6" s="66" t="s">
        <v>33</v>
      </c>
      <c r="X6" s="66" t="s">
        <v>33</v>
      </c>
      <c r="Y6" s="14" t="s">
        <v>33</v>
      </c>
      <c r="Z6" s="67" t="s">
        <v>33</v>
      </c>
      <c r="AA6" s="20" t="s">
        <v>37</v>
      </c>
      <c r="AB6" s="20" t="s">
        <v>37</v>
      </c>
      <c r="AC6" s="20" t="s">
        <v>37</v>
      </c>
      <c r="AD6" s="20" t="s">
        <v>37</v>
      </c>
      <c r="AE6" s="20" t="s">
        <v>37</v>
      </c>
      <c r="AF6" s="20" t="s">
        <v>37</v>
      </c>
      <c r="AG6" s="20" t="s">
        <v>37</v>
      </c>
      <c r="AH6" s="20" t="s">
        <v>37</v>
      </c>
      <c r="AI6" s="53" t="s">
        <v>37</v>
      </c>
      <c r="AJ6" s="20" t="s">
        <v>37</v>
      </c>
      <c r="AK6" s="20" t="s">
        <v>37</v>
      </c>
      <c r="AL6" s="20" t="s">
        <v>33</v>
      </c>
      <c r="AM6" s="48" t="s">
        <v>33</v>
      </c>
      <c r="AN6" s="74">
        <v>43367.5625</v>
      </c>
      <c r="AO6" s="14">
        <v>13.6</v>
      </c>
      <c r="AP6" s="75" t="s">
        <v>37</v>
      </c>
      <c r="AQ6" s="67">
        <v>6.73</v>
      </c>
      <c r="AR6" s="71" t="s">
        <v>164</v>
      </c>
    </row>
    <row r="7" spans="1:44" s="21" customFormat="1">
      <c r="A7" s="3" t="str">
        <f>[1]BBW!A7</f>
        <v>23.10.2018 09:15</v>
      </c>
      <c r="B7" s="3" t="str">
        <f>[1]BBW!B7</f>
        <v>24.10.2018 00:00</v>
      </c>
      <c r="C7" s="3">
        <f>[1]BBW!C7</f>
        <v>8.3000000000000007</v>
      </c>
      <c r="D7" s="3">
        <f>[1]BBW!D7</f>
        <v>1</v>
      </c>
      <c r="E7" s="3" t="str">
        <f>[1]BBW!E7</f>
        <v>BBW</v>
      </c>
      <c r="F7" s="3">
        <f>[1]BBW!F7</f>
        <v>10.7</v>
      </c>
      <c r="G7" s="3">
        <f>[1]BBW!G7</f>
        <v>0.92212643493431101</v>
      </c>
      <c r="H7" s="84" t="s">
        <v>37</v>
      </c>
      <c r="I7" s="30" t="s">
        <v>37</v>
      </c>
      <c r="J7" s="65">
        <f xml:space="preserve"> [2]BBW!$J$7</f>
        <v>1296</v>
      </c>
      <c r="K7" s="63" t="s">
        <v>68</v>
      </c>
      <c r="L7" s="19" t="s">
        <v>55</v>
      </c>
      <c r="M7" s="23" t="s">
        <v>37</v>
      </c>
      <c r="N7" s="31" t="s">
        <v>37</v>
      </c>
      <c r="O7" s="46" t="s">
        <v>37</v>
      </c>
      <c r="P7" s="20"/>
      <c r="Q7" s="53" t="s">
        <v>37</v>
      </c>
      <c r="R7" s="20" t="s">
        <v>37</v>
      </c>
      <c r="S7" s="20" t="s">
        <v>37</v>
      </c>
      <c r="T7" s="20" t="s">
        <v>37</v>
      </c>
      <c r="U7" s="20" t="s">
        <v>37</v>
      </c>
      <c r="V7" s="20" t="s">
        <v>37</v>
      </c>
      <c r="W7" s="20" t="s">
        <v>37</v>
      </c>
      <c r="X7" s="20" t="s">
        <v>37</v>
      </c>
      <c r="Y7" s="20" t="s">
        <v>37</v>
      </c>
      <c r="Z7" s="53" t="s">
        <v>37</v>
      </c>
      <c r="AA7" s="20" t="s">
        <v>37</v>
      </c>
      <c r="AB7" s="20" t="s">
        <v>37</v>
      </c>
      <c r="AC7" s="20" t="s">
        <v>37</v>
      </c>
      <c r="AD7" s="20" t="s">
        <v>37</v>
      </c>
      <c r="AE7" s="20" t="s">
        <v>37</v>
      </c>
      <c r="AF7" s="20" t="s">
        <v>37</v>
      </c>
      <c r="AG7" s="20" t="s">
        <v>37</v>
      </c>
      <c r="AH7" s="20" t="s">
        <v>37</v>
      </c>
      <c r="AI7" s="53" t="s">
        <v>37</v>
      </c>
      <c r="AJ7" s="20" t="s">
        <v>37</v>
      </c>
      <c r="AK7" s="20" t="s">
        <v>37</v>
      </c>
      <c r="AL7" s="20" t="s">
        <v>37</v>
      </c>
      <c r="AM7" s="48" t="s">
        <v>37</v>
      </c>
      <c r="AN7" s="33" t="s">
        <v>37</v>
      </c>
      <c r="AO7" s="33" t="s">
        <v>37</v>
      </c>
      <c r="AP7" s="33" t="s">
        <v>37</v>
      </c>
      <c r="AQ7" s="57" t="s">
        <v>37</v>
      </c>
      <c r="AR7" s="71" t="s">
        <v>57</v>
      </c>
    </row>
    <row r="8" spans="1:44" s="21" customFormat="1">
      <c r="A8" s="3" t="str">
        <f>[1]BBW!A8</f>
        <v>13.11.2018 04:45</v>
      </c>
      <c r="B8" s="3" t="str">
        <f>[1]BBW!B8</f>
        <v>13.11.2018 16:55</v>
      </c>
      <c r="C8" s="3">
        <f>[1]BBW!C8</f>
        <v>10.1</v>
      </c>
      <c r="D8" s="3">
        <f>[1]BBW!D8</f>
        <v>1</v>
      </c>
      <c r="E8" s="3" t="str">
        <f>[1]BBW!E8</f>
        <v>BBW</v>
      </c>
      <c r="F8" s="3">
        <f>[1]BBW!F8</f>
        <v>10.3</v>
      </c>
      <c r="G8" s="3">
        <f>[1]BBW!G8</f>
        <v>0.8</v>
      </c>
      <c r="H8" s="84" t="s">
        <v>37</v>
      </c>
      <c r="I8" s="30" t="s">
        <v>37</v>
      </c>
      <c r="J8" s="64">
        <f xml:space="preserve"> [2]BBW!$J$8</f>
        <v>1333</v>
      </c>
      <c r="K8" s="63" t="s">
        <v>68</v>
      </c>
      <c r="L8" s="30" t="s">
        <v>35</v>
      </c>
      <c r="M8" s="16">
        <v>43417.666666666664</v>
      </c>
      <c r="N8" s="17">
        <v>4</v>
      </c>
      <c r="O8" s="46">
        <v>31821799</v>
      </c>
      <c r="P8" s="20"/>
      <c r="Q8" s="53" t="s">
        <v>33</v>
      </c>
      <c r="R8" s="20" t="s">
        <v>33</v>
      </c>
      <c r="S8" s="20" t="s">
        <v>33</v>
      </c>
      <c r="T8" s="20" t="s">
        <v>33</v>
      </c>
      <c r="U8" s="20" t="s">
        <v>33</v>
      </c>
      <c r="V8" s="20" t="s">
        <v>33</v>
      </c>
      <c r="W8" s="20" t="s">
        <v>33</v>
      </c>
      <c r="X8" s="20" t="s">
        <v>33</v>
      </c>
      <c r="Y8" s="20" t="s">
        <v>33</v>
      </c>
      <c r="Z8" s="53" t="s">
        <v>37</v>
      </c>
      <c r="AA8" s="20" t="s">
        <v>37</v>
      </c>
      <c r="AB8" s="20" t="s">
        <v>37</v>
      </c>
      <c r="AC8" s="20" t="s">
        <v>37</v>
      </c>
      <c r="AD8" s="20" t="s">
        <v>37</v>
      </c>
      <c r="AE8" s="20" t="s">
        <v>37</v>
      </c>
      <c r="AF8" s="20" t="s">
        <v>37</v>
      </c>
      <c r="AG8" s="20" t="s">
        <v>37</v>
      </c>
      <c r="AH8" s="20" t="s">
        <v>37</v>
      </c>
      <c r="AI8" s="53" t="s">
        <v>37</v>
      </c>
      <c r="AJ8" s="20" t="s">
        <v>37</v>
      </c>
      <c r="AK8" s="20" t="s">
        <v>37</v>
      </c>
      <c r="AL8" s="20" t="s">
        <v>37</v>
      </c>
      <c r="AM8" s="48" t="s">
        <v>33</v>
      </c>
      <c r="AN8" s="33" t="s">
        <v>37</v>
      </c>
      <c r="AO8" s="33" t="s">
        <v>37</v>
      </c>
      <c r="AP8" s="33" t="s">
        <v>37</v>
      </c>
      <c r="AQ8" s="57" t="s">
        <v>37</v>
      </c>
      <c r="AR8" s="71" t="s">
        <v>80</v>
      </c>
    </row>
    <row r="9" spans="1:44" s="21" customFormat="1">
      <c r="A9" s="3" t="str">
        <f>[1]BBW!A9</f>
        <v>30.11.2018 12:10</v>
      </c>
      <c r="B9" s="3" t="str">
        <f>[1]BBW!B9</f>
        <v>03.12.2018 11:45</v>
      </c>
      <c r="C9" s="3">
        <f>[1]BBW!C9</f>
        <v>9.6999999999999993</v>
      </c>
      <c r="D9" s="3">
        <f>[1]BBW!D9</f>
        <v>3</v>
      </c>
      <c r="E9" s="3" t="str">
        <f>[1]BBW!E9</f>
        <v>BBW</v>
      </c>
      <c r="F9" s="3">
        <f>[1]BBW!F9</f>
        <v>3.2</v>
      </c>
      <c r="G9" s="3">
        <f>[1]BBW!G9</f>
        <v>3.9042371678235601</v>
      </c>
      <c r="H9" s="84" t="s">
        <v>37</v>
      </c>
      <c r="I9" s="30" t="s">
        <v>37</v>
      </c>
      <c r="J9" s="64">
        <f xml:space="preserve"> [2]BBW!$J$9</f>
        <v>1590</v>
      </c>
      <c r="K9" s="63" t="s">
        <v>68</v>
      </c>
      <c r="L9" s="35" t="s">
        <v>56</v>
      </c>
      <c r="M9" s="23" t="s">
        <v>37</v>
      </c>
      <c r="N9" s="31" t="s">
        <v>37</v>
      </c>
      <c r="O9" s="46" t="s">
        <v>37</v>
      </c>
      <c r="P9" s="20"/>
      <c r="Q9" s="53" t="s">
        <v>37</v>
      </c>
      <c r="R9" s="20" t="s">
        <v>37</v>
      </c>
      <c r="S9" s="20" t="s">
        <v>37</v>
      </c>
      <c r="T9" s="20" t="s">
        <v>37</v>
      </c>
      <c r="U9" s="20" t="s">
        <v>37</v>
      </c>
      <c r="V9" s="20" t="s">
        <v>37</v>
      </c>
      <c r="W9" s="20" t="s">
        <v>37</v>
      </c>
      <c r="X9" s="20" t="s">
        <v>37</v>
      </c>
      <c r="Y9" s="20" t="s">
        <v>37</v>
      </c>
      <c r="Z9" s="53" t="s">
        <v>37</v>
      </c>
      <c r="AA9" s="20" t="s">
        <v>37</v>
      </c>
      <c r="AB9" s="20" t="s">
        <v>37</v>
      </c>
      <c r="AC9" s="20" t="s">
        <v>37</v>
      </c>
      <c r="AD9" s="20" t="s">
        <v>37</v>
      </c>
      <c r="AE9" s="20" t="s">
        <v>37</v>
      </c>
      <c r="AF9" s="20" t="s">
        <v>37</v>
      </c>
      <c r="AG9" s="20" t="s">
        <v>37</v>
      </c>
      <c r="AH9" s="20" t="s">
        <v>37</v>
      </c>
      <c r="AI9" s="53" t="s">
        <v>37</v>
      </c>
      <c r="AJ9" s="20" t="s">
        <v>37</v>
      </c>
      <c r="AK9" s="20" t="s">
        <v>37</v>
      </c>
      <c r="AL9" s="20" t="s">
        <v>37</v>
      </c>
      <c r="AM9" s="48" t="s">
        <v>37</v>
      </c>
      <c r="AN9" s="33" t="s">
        <v>37</v>
      </c>
      <c r="AO9" s="33" t="s">
        <v>37</v>
      </c>
      <c r="AP9" s="33" t="s">
        <v>37</v>
      </c>
      <c r="AQ9" s="57" t="s">
        <v>37</v>
      </c>
      <c r="AR9" s="71" t="s">
        <v>81</v>
      </c>
    </row>
    <row r="10" spans="1:44" s="21" customFormat="1" ht="15" customHeight="1">
      <c r="A10" s="3" t="str">
        <f>[1]BBW!A10</f>
        <v>07.01.2019 07:05</v>
      </c>
      <c r="B10" s="3" t="str">
        <f>[1]BBW!B10</f>
        <v>08.01.2019 12:00</v>
      </c>
      <c r="C10" s="3">
        <f>[1]BBW!C10</f>
        <v>11.1</v>
      </c>
      <c r="D10" s="3">
        <f>[1]BBW!D10</f>
        <v>1</v>
      </c>
      <c r="E10" s="3" t="str">
        <f>[1]BBW!E10</f>
        <v>BBW</v>
      </c>
      <c r="F10" s="3">
        <f>[1]BBW!F10</f>
        <v>4.7</v>
      </c>
      <c r="G10" s="3">
        <f>[1]BBW!G10</f>
        <v>1.22</v>
      </c>
      <c r="H10" s="84" t="s">
        <v>41</v>
      </c>
      <c r="I10" s="30" t="s">
        <v>42</v>
      </c>
      <c r="J10" s="64">
        <v>1511</v>
      </c>
      <c r="K10" s="63" t="s">
        <v>67</v>
      </c>
      <c r="L10" s="19" t="s">
        <v>42</v>
      </c>
      <c r="M10" s="23" t="s">
        <v>37</v>
      </c>
      <c r="N10" s="17">
        <v>22</v>
      </c>
      <c r="O10" s="46" t="s">
        <v>37</v>
      </c>
      <c r="P10" s="20"/>
      <c r="Q10" s="53" t="s">
        <v>37</v>
      </c>
      <c r="R10" s="20" t="s">
        <v>37</v>
      </c>
      <c r="S10" s="20" t="s">
        <v>37</v>
      </c>
      <c r="T10" s="20" t="s">
        <v>37</v>
      </c>
      <c r="U10" s="20" t="s">
        <v>37</v>
      </c>
      <c r="V10" s="20" t="s">
        <v>37</v>
      </c>
      <c r="W10" s="20" t="s">
        <v>37</v>
      </c>
      <c r="X10" s="20" t="s">
        <v>37</v>
      </c>
      <c r="Y10" s="20" t="s">
        <v>37</v>
      </c>
      <c r="Z10" s="53" t="s">
        <v>37</v>
      </c>
      <c r="AA10" s="20" t="s">
        <v>37</v>
      </c>
      <c r="AB10" s="20" t="s">
        <v>37</v>
      </c>
      <c r="AC10" s="20" t="s">
        <v>37</v>
      </c>
      <c r="AD10" s="20" t="s">
        <v>37</v>
      </c>
      <c r="AE10" s="20" t="s">
        <v>37</v>
      </c>
      <c r="AF10" s="20" t="s">
        <v>37</v>
      </c>
      <c r="AG10" s="20" t="s">
        <v>37</v>
      </c>
      <c r="AH10" s="20" t="s">
        <v>37</v>
      </c>
      <c r="AI10" s="53" t="s">
        <v>37</v>
      </c>
      <c r="AJ10" s="20" t="s">
        <v>37</v>
      </c>
      <c r="AK10" s="20" t="s">
        <v>37</v>
      </c>
      <c r="AL10" s="20" t="s">
        <v>37</v>
      </c>
      <c r="AM10" s="48" t="s">
        <v>37</v>
      </c>
      <c r="AN10" s="33" t="s">
        <v>37</v>
      </c>
      <c r="AO10" s="33" t="s">
        <v>37</v>
      </c>
      <c r="AP10" s="33" t="s">
        <v>37</v>
      </c>
      <c r="AQ10" s="57" t="s">
        <v>37</v>
      </c>
      <c r="AR10" s="71" t="s">
        <v>73</v>
      </c>
    </row>
    <row r="11" spans="1:44" s="21" customFormat="1">
      <c r="A11" s="3" t="str">
        <f>[1]BBW!A11</f>
        <v>10.02.2019 09:45</v>
      </c>
      <c r="B11" s="3" t="str">
        <f>[1]BBW!B11</f>
        <v>11.02.2019 11:00</v>
      </c>
      <c r="C11" s="3">
        <f>[1]BBW!C11</f>
        <v>12.4</v>
      </c>
      <c r="D11" s="3">
        <f>[1]BBW!D11</f>
        <v>1</v>
      </c>
      <c r="E11" s="3" t="str">
        <f>[1]BBW!E11</f>
        <v>BBW</v>
      </c>
      <c r="F11" s="3">
        <f>[1]BBW!F11</f>
        <v>5.8408602150537599</v>
      </c>
      <c r="G11" s="3">
        <f>[1]BBW!G11</f>
        <v>2.05772928138401</v>
      </c>
      <c r="H11" s="85" t="s">
        <v>37</v>
      </c>
      <c r="I11" s="19" t="s">
        <v>37</v>
      </c>
      <c r="J11" s="64">
        <f xml:space="preserve"> [2]BBW!$J$11</f>
        <v>1799</v>
      </c>
      <c r="K11" s="63" t="s">
        <v>68</v>
      </c>
      <c r="L11" s="19" t="s">
        <v>36</v>
      </c>
      <c r="M11" s="16">
        <v>43507.645833333336</v>
      </c>
      <c r="N11" s="17">
        <v>11.2</v>
      </c>
      <c r="O11" s="46">
        <v>31903901</v>
      </c>
      <c r="P11" s="20" t="s">
        <v>33</v>
      </c>
      <c r="Q11" s="53" t="s">
        <v>33</v>
      </c>
      <c r="R11" s="20" t="s">
        <v>33</v>
      </c>
      <c r="S11" s="20" t="s">
        <v>33</v>
      </c>
      <c r="T11" s="20" t="s">
        <v>33</v>
      </c>
      <c r="U11" s="20" t="s">
        <v>33</v>
      </c>
      <c r="V11" s="20" t="s">
        <v>33</v>
      </c>
      <c r="W11" s="20" t="s">
        <v>33</v>
      </c>
      <c r="X11" s="20" t="s">
        <v>33</v>
      </c>
      <c r="Y11" s="20" t="s">
        <v>33</v>
      </c>
      <c r="Z11" s="53" t="s">
        <v>37</v>
      </c>
      <c r="AA11" s="20" t="s">
        <v>37</v>
      </c>
      <c r="AB11" s="20" t="s">
        <v>37</v>
      </c>
      <c r="AC11" s="20" t="s">
        <v>37</v>
      </c>
      <c r="AD11" s="20" t="s">
        <v>37</v>
      </c>
      <c r="AE11" s="20" t="s">
        <v>37</v>
      </c>
      <c r="AF11" s="20" t="s">
        <v>37</v>
      </c>
      <c r="AG11" s="20" t="s">
        <v>37</v>
      </c>
      <c r="AH11" s="20" t="s">
        <v>37</v>
      </c>
      <c r="AI11" s="53" t="s">
        <v>37</v>
      </c>
      <c r="AJ11" s="20" t="s">
        <v>37</v>
      </c>
      <c r="AK11" s="20" t="s">
        <v>37</v>
      </c>
      <c r="AL11" s="20" t="s">
        <v>37</v>
      </c>
      <c r="AM11" s="48" t="s">
        <v>33</v>
      </c>
      <c r="AN11" s="74">
        <v>43508.496527777781</v>
      </c>
      <c r="AO11" s="33">
        <v>10.199999999999999</v>
      </c>
      <c r="AP11" s="33" t="s">
        <v>37</v>
      </c>
      <c r="AQ11" s="76">
        <v>7</v>
      </c>
      <c r="AR11" s="72" t="s">
        <v>165</v>
      </c>
    </row>
    <row r="12" spans="1:44" s="21" customFormat="1">
      <c r="A12" s="3" t="str">
        <f>[1]BBW!A12</f>
        <v>21.02.2019 06:40</v>
      </c>
      <c r="B12" s="3" t="str">
        <f>[1]BBW!B12</f>
        <v>22.02.2019 05:10</v>
      </c>
      <c r="C12" s="3">
        <f>[1]BBW!C12</f>
        <v>3.5</v>
      </c>
      <c r="D12" s="3">
        <f>[1]BBW!D12</f>
        <v>1</v>
      </c>
      <c r="E12" s="3" t="str">
        <f>[1]BBW!E12</f>
        <v>BBW</v>
      </c>
      <c r="F12" s="3">
        <f>[1]BBW!F12</f>
        <v>8.0773437500000007</v>
      </c>
      <c r="G12" s="3">
        <f>[1]BBW!G12</f>
        <v>1.1399999999999999</v>
      </c>
      <c r="H12" s="84" t="s">
        <v>37</v>
      </c>
      <c r="I12" s="30" t="s">
        <v>37</v>
      </c>
      <c r="J12" s="65">
        <f xml:space="preserve"> [2]BBW!$J$12</f>
        <v>683</v>
      </c>
      <c r="K12" s="63" t="s">
        <v>68</v>
      </c>
      <c r="L12" s="16">
        <v>43518.458333333336</v>
      </c>
      <c r="M12" s="23" t="s">
        <v>37</v>
      </c>
      <c r="N12" s="31" t="s">
        <v>37</v>
      </c>
      <c r="O12" s="46" t="s">
        <v>37</v>
      </c>
      <c r="P12" s="20"/>
      <c r="Q12" s="53" t="s">
        <v>37</v>
      </c>
      <c r="R12" s="20" t="s">
        <v>37</v>
      </c>
      <c r="S12" s="20" t="s">
        <v>37</v>
      </c>
      <c r="T12" s="20" t="s">
        <v>37</v>
      </c>
      <c r="U12" s="20" t="s">
        <v>37</v>
      </c>
      <c r="V12" s="20" t="s">
        <v>37</v>
      </c>
      <c r="W12" s="20" t="s">
        <v>37</v>
      </c>
      <c r="X12" s="20" t="s">
        <v>37</v>
      </c>
      <c r="Y12" s="20" t="s">
        <v>37</v>
      </c>
      <c r="Z12" s="53" t="s">
        <v>37</v>
      </c>
      <c r="AA12" s="20" t="s">
        <v>37</v>
      </c>
      <c r="AB12" s="20" t="s">
        <v>37</v>
      </c>
      <c r="AC12" s="20" t="s">
        <v>37</v>
      </c>
      <c r="AD12" s="20" t="s">
        <v>37</v>
      </c>
      <c r="AE12" s="20" t="s">
        <v>37</v>
      </c>
      <c r="AF12" s="20" t="s">
        <v>37</v>
      </c>
      <c r="AG12" s="20" t="s">
        <v>37</v>
      </c>
      <c r="AH12" s="20" t="s">
        <v>37</v>
      </c>
      <c r="AI12" s="53" t="s">
        <v>37</v>
      </c>
      <c r="AJ12" s="20" t="s">
        <v>37</v>
      </c>
      <c r="AK12" s="20" t="s">
        <v>37</v>
      </c>
      <c r="AL12" s="20" t="s">
        <v>37</v>
      </c>
      <c r="AM12" s="48" t="s">
        <v>37</v>
      </c>
      <c r="AN12" s="77" t="s">
        <v>37</v>
      </c>
      <c r="AO12" s="33" t="s">
        <v>37</v>
      </c>
      <c r="AP12" s="33" t="s">
        <v>37</v>
      </c>
      <c r="AQ12" s="57" t="s">
        <v>37</v>
      </c>
      <c r="AR12" s="73" t="s">
        <v>57</v>
      </c>
    </row>
    <row r="13" spans="1:44" s="21" customFormat="1">
      <c r="A13" s="3" t="str">
        <f>[1]BBW!A13</f>
        <v>04.03.2019 06:55</v>
      </c>
      <c r="B13" s="3" t="str">
        <f>[1]BBW!B13</f>
        <v>04.03.2019 17:50</v>
      </c>
      <c r="C13" s="3">
        <f>[1]BBW!C13</f>
        <v>1.9</v>
      </c>
      <c r="D13" s="3">
        <f>[1]BBW!D13</f>
        <v>1</v>
      </c>
      <c r="E13" s="3" t="str">
        <f>[1]BBW!E13</f>
        <v>BBW</v>
      </c>
      <c r="F13" s="3">
        <f>[1]BBW!F13</f>
        <v>8.6659090909090892</v>
      </c>
      <c r="G13" s="3">
        <f>[1]BBW!G13</f>
        <v>2.1977338535202802</v>
      </c>
      <c r="H13" s="84" t="s">
        <v>37</v>
      </c>
      <c r="I13" s="30" t="s">
        <v>37</v>
      </c>
      <c r="J13" s="65">
        <f xml:space="preserve"> [2]BBW!$J$13</f>
        <v>420</v>
      </c>
      <c r="K13" s="63" t="s">
        <v>68</v>
      </c>
      <c r="L13" s="16">
        <v>43531.416666666664</v>
      </c>
      <c r="M13" s="21" t="s">
        <v>37</v>
      </c>
      <c r="N13" s="31">
        <v>0.7</v>
      </c>
      <c r="O13" s="46" t="s">
        <v>37</v>
      </c>
      <c r="P13" s="20"/>
      <c r="Q13" s="53" t="s">
        <v>37</v>
      </c>
      <c r="R13" s="20" t="s">
        <v>37</v>
      </c>
      <c r="S13" s="20" t="s">
        <v>37</v>
      </c>
      <c r="T13" s="20" t="s">
        <v>37</v>
      </c>
      <c r="U13" s="20" t="s">
        <v>37</v>
      </c>
      <c r="V13" s="20" t="s">
        <v>37</v>
      </c>
      <c r="W13" s="20" t="s">
        <v>37</v>
      </c>
      <c r="X13" s="20" t="s">
        <v>37</v>
      </c>
      <c r="Y13" s="20" t="s">
        <v>37</v>
      </c>
      <c r="Z13" s="53" t="s">
        <v>37</v>
      </c>
      <c r="AA13" s="20" t="s">
        <v>37</v>
      </c>
      <c r="AB13" s="20" t="s">
        <v>37</v>
      </c>
      <c r="AC13" s="20" t="s">
        <v>37</v>
      </c>
      <c r="AD13" s="20" t="s">
        <v>37</v>
      </c>
      <c r="AE13" s="20" t="s">
        <v>37</v>
      </c>
      <c r="AF13" s="20" t="s">
        <v>37</v>
      </c>
      <c r="AG13" s="20" t="s">
        <v>37</v>
      </c>
      <c r="AH13" s="20" t="s">
        <v>37</v>
      </c>
      <c r="AI13" s="53" t="s">
        <v>37</v>
      </c>
      <c r="AJ13" s="20" t="s">
        <v>37</v>
      </c>
      <c r="AK13" s="20" t="s">
        <v>37</v>
      </c>
      <c r="AL13" s="20" t="s">
        <v>37</v>
      </c>
      <c r="AM13" s="48" t="s">
        <v>37</v>
      </c>
      <c r="AN13" s="77" t="s">
        <v>37</v>
      </c>
      <c r="AO13" s="33" t="s">
        <v>37</v>
      </c>
      <c r="AP13" s="33" t="s">
        <v>37</v>
      </c>
      <c r="AQ13" s="57" t="s">
        <v>37</v>
      </c>
      <c r="AR13" s="73" t="s">
        <v>57</v>
      </c>
    </row>
    <row r="14" spans="1:44" s="21" customFormat="1">
      <c r="A14" s="3" t="str">
        <f>[1]BBW!A14</f>
        <v>09.03.2019 06:20</v>
      </c>
      <c r="B14" s="3" t="str">
        <f>[1]BBW!B14</f>
        <v>11.03.2019 11:00</v>
      </c>
      <c r="C14" s="3">
        <f>[1]BBW!C14</f>
        <v>22.5</v>
      </c>
      <c r="D14" s="3">
        <f>[1]BBW!D14</f>
        <v>2</v>
      </c>
      <c r="E14" s="3" t="str">
        <f>[1]BBW!E14</f>
        <v>BBW</v>
      </c>
      <c r="F14" s="3">
        <f>[1]BBW!F14</f>
        <v>4.2</v>
      </c>
      <c r="G14" s="3">
        <f>[1]BBW!G14</f>
        <v>2.3343579969800099</v>
      </c>
      <c r="H14" s="84" t="s">
        <v>37</v>
      </c>
      <c r="I14" s="30" t="s">
        <v>37</v>
      </c>
      <c r="J14" s="65">
        <f xml:space="preserve"> [2]BBW!$J$14</f>
        <v>2958</v>
      </c>
      <c r="K14" s="63" t="s">
        <v>68</v>
      </c>
      <c r="L14" s="16">
        <v>43535.458333333336</v>
      </c>
      <c r="M14" s="23" t="s">
        <v>37</v>
      </c>
      <c r="N14" s="17">
        <v>1.1000000000000001</v>
      </c>
      <c r="O14" s="46" t="s">
        <v>37</v>
      </c>
      <c r="P14" s="20"/>
      <c r="Q14" s="53" t="s">
        <v>37</v>
      </c>
      <c r="R14" s="20" t="s">
        <v>37</v>
      </c>
      <c r="S14" s="20" t="s">
        <v>37</v>
      </c>
      <c r="T14" s="20" t="s">
        <v>37</v>
      </c>
      <c r="U14" s="20" t="s">
        <v>37</v>
      </c>
      <c r="V14" s="20" t="s">
        <v>37</v>
      </c>
      <c r="W14" s="20" t="s">
        <v>37</v>
      </c>
      <c r="X14" s="20" t="s">
        <v>37</v>
      </c>
      <c r="Y14" s="20" t="s">
        <v>37</v>
      </c>
      <c r="Z14" s="53" t="s">
        <v>37</v>
      </c>
      <c r="AA14" s="20" t="s">
        <v>37</v>
      </c>
      <c r="AB14" s="20" t="s">
        <v>37</v>
      </c>
      <c r="AC14" s="20" t="s">
        <v>37</v>
      </c>
      <c r="AD14" s="20" t="s">
        <v>37</v>
      </c>
      <c r="AE14" s="20" t="s">
        <v>37</v>
      </c>
      <c r="AF14" s="20" t="s">
        <v>37</v>
      </c>
      <c r="AG14" s="20" t="s">
        <v>37</v>
      </c>
      <c r="AH14" s="20" t="s">
        <v>37</v>
      </c>
      <c r="AI14" s="53" t="s">
        <v>37</v>
      </c>
      <c r="AJ14" s="20" t="s">
        <v>37</v>
      </c>
      <c r="AK14" s="20" t="s">
        <v>37</v>
      </c>
      <c r="AL14" s="20" t="s">
        <v>37</v>
      </c>
      <c r="AM14" s="48" t="s">
        <v>37</v>
      </c>
      <c r="AN14" s="77" t="s">
        <v>37</v>
      </c>
      <c r="AO14" s="33" t="s">
        <v>37</v>
      </c>
      <c r="AP14" s="33" t="s">
        <v>37</v>
      </c>
      <c r="AQ14" s="57" t="s">
        <v>37</v>
      </c>
      <c r="AR14" s="73" t="s">
        <v>57</v>
      </c>
    </row>
    <row r="15" spans="1:44" s="21" customFormat="1">
      <c r="A15" s="3" t="str">
        <f>[1]BBW!A15</f>
        <v>11.03.2019 11:00</v>
      </c>
      <c r="B15" s="3" t="str">
        <f>[1]BBW!B15</f>
        <v>13.03.2019 11:00</v>
      </c>
      <c r="C15" s="3">
        <f>[1]BBW!C15</f>
        <v>4.7</v>
      </c>
      <c r="D15" s="3">
        <f>[1]BBW!D15</f>
        <v>1</v>
      </c>
      <c r="E15" s="3" t="str">
        <f>[1]BBW!E15</f>
        <v>BBW</v>
      </c>
      <c r="F15" s="3">
        <f>[1]BBW!F15</f>
        <v>4.0999999999999996</v>
      </c>
      <c r="G15" s="3">
        <f>[1]BBW!G15</f>
        <v>1.18</v>
      </c>
      <c r="H15" s="84" t="s">
        <v>37</v>
      </c>
      <c r="I15" s="30" t="s">
        <v>37</v>
      </c>
      <c r="J15" s="65">
        <f xml:space="preserve"> [2]BBW!$J$15</f>
        <v>1181</v>
      </c>
      <c r="K15" s="63" t="s">
        <v>68</v>
      </c>
      <c r="L15" s="16">
        <v>43537.458333333336</v>
      </c>
      <c r="M15" s="21" t="s">
        <v>37</v>
      </c>
      <c r="N15" s="31">
        <v>0.42</v>
      </c>
      <c r="O15" s="46" t="s">
        <v>37</v>
      </c>
      <c r="P15" s="20"/>
      <c r="Q15" s="53" t="s">
        <v>37</v>
      </c>
      <c r="R15" s="20" t="s">
        <v>37</v>
      </c>
      <c r="S15" s="20" t="s">
        <v>37</v>
      </c>
      <c r="T15" s="20" t="s">
        <v>37</v>
      </c>
      <c r="U15" s="20" t="s">
        <v>37</v>
      </c>
      <c r="V15" s="20" t="s">
        <v>37</v>
      </c>
      <c r="W15" s="20" t="s">
        <v>37</v>
      </c>
      <c r="X15" s="20" t="s">
        <v>37</v>
      </c>
      <c r="Y15" s="20" t="s">
        <v>37</v>
      </c>
      <c r="Z15" s="53" t="s">
        <v>37</v>
      </c>
      <c r="AA15" s="20" t="s">
        <v>37</v>
      </c>
      <c r="AB15" s="20" t="s">
        <v>37</v>
      </c>
      <c r="AC15" s="20" t="s">
        <v>37</v>
      </c>
      <c r="AD15" s="20" t="s">
        <v>37</v>
      </c>
      <c r="AE15" s="20" t="s">
        <v>37</v>
      </c>
      <c r="AF15" s="20" t="s">
        <v>37</v>
      </c>
      <c r="AG15" s="20" t="s">
        <v>37</v>
      </c>
      <c r="AH15" s="20" t="s">
        <v>37</v>
      </c>
      <c r="AI15" s="53" t="s">
        <v>37</v>
      </c>
      <c r="AJ15" s="20" t="s">
        <v>37</v>
      </c>
      <c r="AK15" s="20" t="s">
        <v>37</v>
      </c>
      <c r="AL15" s="20" t="s">
        <v>37</v>
      </c>
      <c r="AM15" s="48" t="s">
        <v>37</v>
      </c>
      <c r="AN15" s="77" t="s">
        <v>37</v>
      </c>
      <c r="AO15" s="33" t="s">
        <v>37</v>
      </c>
      <c r="AP15" s="33" t="s">
        <v>37</v>
      </c>
      <c r="AQ15" s="57" t="s">
        <v>37</v>
      </c>
      <c r="AR15" s="73" t="s">
        <v>57</v>
      </c>
    </row>
    <row r="16" spans="1:44" s="21" customFormat="1">
      <c r="A16" s="3" t="str">
        <f>[1]BBW!A16</f>
        <v>13.03.2019 11:00</v>
      </c>
      <c r="B16" s="3" t="str">
        <f>[1]BBW!B16</f>
        <v>15.03.2019 10:00</v>
      </c>
      <c r="C16" s="3">
        <f>[1]BBW!C16</f>
        <v>11.2</v>
      </c>
      <c r="D16" s="3">
        <f>[1]BBW!D16</f>
        <v>1</v>
      </c>
      <c r="E16" s="3" t="str">
        <f>[1]BBW!E16</f>
        <v>BBW</v>
      </c>
      <c r="F16" s="3">
        <f>[1]BBW!F16</f>
        <v>5.4</v>
      </c>
      <c r="G16" s="3">
        <f>[1]BBW!G16</f>
        <v>0.8</v>
      </c>
      <c r="H16" s="84" t="s">
        <v>37</v>
      </c>
      <c r="I16" s="30" t="s">
        <v>37</v>
      </c>
      <c r="J16" s="65">
        <f xml:space="preserve"> [2]BBW!$J$16</f>
        <v>1611</v>
      </c>
      <c r="K16" s="63" t="s">
        <v>68</v>
      </c>
      <c r="L16" s="16">
        <v>43539.416666666664</v>
      </c>
      <c r="M16" s="23" t="s">
        <v>37</v>
      </c>
      <c r="N16" s="31" t="s">
        <v>37</v>
      </c>
      <c r="O16" s="46" t="s">
        <v>37</v>
      </c>
      <c r="P16" s="26"/>
      <c r="Q16" s="54" t="s">
        <v>37</v>
      </c>
      <c r="R16" s="26" t="s">
        <v>37</v>
      </c>
      <c r="S16" s="26" t="s">
        <v>37</v>
      </c>
      <c r="T16" s="26" t="s">
        <v>37</v>
      </c>
      <c r="U16" s="26" t="s">
        <v>37</v>
      </c>
      <c r="V16" s="26" t="s">
        <v>37</v>
      </c>
      <c r="W16" s="26" t="s">
        <v>37</v>
      </c>
      <c r="X16" s="26" t="s">
        <v>37</v>
      </c>
      <c r="Y16" s="26" t="s">
        <v>37</v>
      </c>
      <c r="Z16" s="54" t="s">
        <v>37</v>
      </c>
      <c r="AA16" s="26" t="s">
        <v>37</v>
      </c>
      <c r="AB16" s="26" t="s">
        <v>37</v>
      </c>
      <c r="AC16" s="26" t="s">
        <v>37</v>
      </c>
      <c r="AD16" s="26" t="s">
        <v>37</v>
      </c>
      <c r="AE16" s="26" t="s">
        <v>37</v>
      </c>
      <c r="AF16" s="26" t="s">
        <v>37</v>
      </c>
      <c r="AG16" s="26" t="s">
        <v>37</v>
      </c>
      <c r="AH16" s="26" t="s">
        <v>37</v>
      </c>
      <c r="AI16" s="54" t="s">
        <v>37</v>
      </c>
      <c r="AJ16" s="26" t="s">
        <v>37</v>
      </c>
      <c r="AK16" s="26" t="s">
        <v>37</v>
      </c>
      <c r="AL16" s="26" t="s">
        <v>37</v>
      </c>
      <c r="AM16" s="50" t="s">
        <v>37</v>
      </c>
      <c r="AN16" s="33" t="s">
        <v>37</v>
      </c>
      <c r="AO16" s="33" t="s">
        <v>37</v>
      </c>
      <c r="AP16" s="33" t="s">
        <v>37</v>
      </c>
      <c r="AQ16" s="57" t="s">
        <v>37</v>
      </c>
      <c r="AR16" s="73" t="s">
        <v>57</v>
      </c>
    </row>
    <row r="17" spans="1:44" s="21" customFormat="1">
      <c r="A17" s="3" t="str">
        <f>[1]BBW!A17</f>
        <v>25.03.2019 07:10</v>
      </c>
      <c r="B17" s="3" t="str">
        <f>[1]BBW!B17</f>
        <v>26.03.2019 15:20</v>
      </c>
      <c r="C17" s="3">
        <f>[1]BBW!C17</f>
        <v>5.0999999999999996</v>
      </c>
      <c r="D17" s="3">
        <f>[1]BBW!D17</f>
        <v>2</v>
      </c>
      <c r="E17" s="3" t="str">
        <f>[1]BBW!E17</f>
        <v>BBW</v>
      </c>
      <c r="F17" s="3">
        <f>[1]BBW!F17</f>
        <v>4.5</v>
      </c>
      <c r="G17" s="3">
        <f>[1]BBW!G17</f>
        <v>2.2999999999999998</v>
      </c>
      <c r="H17" s="84" t="s">
        <v>37</v>
      </c>
      <c r="I17" s="30" t="s">
        <v>37</v>
      </c>
      <c r="J17" s="65">
        <f xml:space="preserve"> [2]BBW!$J$17</f>
        <v>863</v>
      </c>
      <c r="K17" s="63" t="s">
        <v>68</v>
      </c>
      <c r="L17" s="16">
        <v>43556.444444444445</v>
      </c>
      <c r="M17" s="23" t="s">
        <v>37</v>
      </c>
      <c r="N17" s="31" t="s">
        <v>37</v>
      </c>
      <c r="O17" s="46" t="s">
        <v>37</v>
      </c>
      <c r="P17" s="20"/>
      <c r="Q17" s="53" t="s">
        <v>37</v>
      </c>
      <c r="R17" s="20" t="s">
        <v>37</v>
      </c>
      <c r="S17" s="20" t="s">
        <v>37</v>
      </c>
      <c r="T17" s="20" t="s">
        <v>37</v>
      </c>
      <c r="U17" s="20" t="s">
        <v>37</v>
      </c>
      <c r="V17" s="20" t="s">
        <v>37</v>
      </c>
      <c r="W17" s="20" t="s">
        <v>37</v>
      </c>
      <c r="X17" s="20" t="s">
        <v>37</v>
      </c>
      <c r="Y17" s="20" t="s">
        <v>37</v>
      </c>
      <c r="Z17" s="53" t="s">
        <v>37</v>
      </c>
      <c r="AA17" s="20" t="s">
        <v>37</v>
      </c>
      <c r="AB17" s="20" t="s">
        <v>37</v>
      </c>
      <c r="AC17" s="20" t="s">
        <v>37</v>
      </c>
      <c r="AD17" s="20" t="s">
        <v>37</v>
      </c>
      <c r="AE17" s="20" t="s">
        <v>37</v>
      </c>
      <c r="AF17" s="20" t="s">
        <v>37</v>
      </c>
      <c r="AG17" s="20" t="s">
        <v>37</v>
      </c>
      <c r="AH17" s="20" t="s">
        <v>37</v>
      </c>
      <c r="AI17" s="53" t="s">
        <v>37</v>
      </c>
      <c r="AJ17" s="20" t="s">
        <v>37</v>
      </c>
      <c r="AK17" s="20" t="s">
        <v>37</v>
      </c>
      <c r="AL17" s="20" t="s">
        <v>37</v>
      </c>
      <c r="AM17" s="48" t="s">
        <v>37</v>
      </c>
      <c r="AN17" s="77" t="s">
        <v>37</v>
      </c>
      <c r="AO17" s="33" t="s">
        <v>37</v>
      </c>
      <c r="AP17" s="33" t="s">
        <v>37</v>
      </c>
      <c r="AQ17" s="57" t="s">
        <v>37</v>
      </c>
      <c r="AR17" s="73" t="s">
        <v>58</v>
      </c>
    </row>
    <row r="18" spans="1:44" s="21" customFormat="1">
      <c r="A18" s="3" t="str">
        <f>[1]BBW!A18</f>
        <v>14.04.2019 05:35</v>
      </c>
      <c r="B18" s="3" t="str">
        <f>[1]BBW!B18</f>
        <v>14.04.2019 09:35</v>
      </c>
      <c r="C18" s="3">
        <f>[1]BBW!C18</f>
        <v>1.8</v>
      </c>
      <c r="D18" s="3">
        <f>[1]BBW!D18</f>
        <v>1</v>
      </c>
      <c r="E18" s="3" t="str">
        <f>[1]BBW!E18</f>
        <v>BBW</v>
      </c>
      <c r="F18" s="3">
        <f>[1]BBW!F18</f>
        <v>3.2</v>
      </c>
      <c r="G18" s="3">
        <f>[1]BBW!G18</f>
        <v>0.64</v>
      </c>
      <c r="H18" s="84" t="s">
        <v>37</v>
      </c>
      <c r="I18" s="30" t="s">
        <v>37</v>
      </c>
      <c r="J18" s="65">
        <f xml:space="preserve"> [2]BBW!$J$18</f>
        <v>423</v>
      </c>
      <c r="K18" s="63" t="s">
        <v>68</v>
      </c>
      <c r="L18" s="16">
        <v>43572.458333333336</v>
      </c>
      <c r="M18" s="21" t="s">
        <v>37</v>
      </c>
      <c r="N18" s="31" t="s">
        <v>37</v>
      </c>
      <c r="O18" s="46" t="s">
        <v>37</v>
      </c>
      <c r="P18" s="20"/>
      <c r="Q18" s="53" t="s">
        <v>37</v>
      </c>
      <c r="R18" s="20" t="s">
        <v>37</v>
      </c>
      <c r="S18" s="20" t="s">
        <v>37</v>
      </c>
      <c r="T18" s="20" t="s">
        <v>37</v>
      </c>
      <c r="U18" s="20" t="s">
        <v>37</v>
      </c>
      <c r="V18" s="20" t="s">
        <v>37</v>
      </c>
      <c r="W18" s="20" t="s">
        <v>37</v>
      </c>
      <c r="X18" s="20" t="s">
        <v>37</v>
      </c>
      <c r="Y18" s="20" t="s">
        <v>37</v>
      </c>
      <c r="Z18" s="53" t="s">
        <v>37</v>
      </c>
      <c r="AA18" s="20" t="s">
        <v>37</v>
      </c>
      <c r="AB18" s="20" t="s">
        <v>37</v>
      </c>
      <c r="AC18" s="20" t="s">
        <v>37</v>
      </c>
      <c r="AD18" s="20" t="s">
        <v>37</v>
      </c>
      <c r="AE18" s="20" t="s">
        <v>37</v>
      </c>
      <c r="AF18" s="20" t="s">
        <v>37</v>
      </c>
      <c r="AG18" s="20" t="s">
        <v>37</v>
      </c>
      <c r="AH18" s="20" t="s">
        <v>37</v>
      </c>
      <c r="AI18" s="53" t="s">
        <v>37</v>
      </c>
      <c r="AJ18" s="20" t="s">
        <v>37</v>
      </c>
      <c r="AK18" s="20" t="s">
        <v>37</v>
      </c>
      <c r="AL18" s="20" t="s">
        <v>37</v>
      </c>
      <c r="AM18" s="48" t="s">
        <v>37</v>
      </c>
      <c r="AN18" s="77" t="s">
        <v>37</v>
      </c>
      <c r="AO18" s="33" t="s">
        <v>37</v>
      </c>
      <c r="AP18" s="33" t="s">
        <v>37</v>
      </c>
      <c r="AQ18" s="57" t="s">
        <v>37</v>
      </c>
      <c r="AR18" s="73" t="s">
        <v>57</v>
      </c>
    </row>
    <row r="19" spans="1:44" s="21" customFormat="1" ht="15" customHeight="1">
      <c r="A19" s="3" t="str">
        <f>[1]BBW!A19</f>
        <v>26.04.2019 23:25</v>
      </c>
      <c r="B19" s="3" t="str">
        <f>[1]BBW!B19</f>
        <v>27.04.2019 02:05</v>
      </c>
      <c r="C19" s="3">
        <f>[1]BBW!C19</f>
        <v>9.5</v>
      </c>
      <c r="D19" s="3">
        <f>[1]BBW!D19</f>
        <v>1</v>
      </c>
      <c r="E19" s="3" t="str">
        <f>[1]BBW!E19</f>
        <v>BBW</v>
      </c>
      <c r="F19" s="3">
        <f>[1]BBW!F19</f>
        <v>10.8</v>
      </c>
      <c r="G19" s="3">
        <f>[1]BBW!G19</f>
        <v>0.14000000000000001</v>
      </c>
      <c r="H19" s="84" t="s">
        <v>37</v>
      </c>
      <c r="I19" s="30" t="s">
        <v>37</v>
      </c>
      <c r="J19" s="65">
        <f xml:space="preserve"> [2]BBW!$J$19</f>
        <v>1199</v>
      </c>
      <c r="K19" s="63" t="s">
        <v>68</v>
      </c>
      <c r="L19" s="16">
        <v>43582.5</v>
      </c>
      <c r="M19" s="21" t="s">
        <v>37</v>
      </c>
      <c r="N19" s="31" t="s">
        <v>37</v>
      </c>
      <c r="O19" s="46" t="s">
        <v>37</v>
      </c>
      <c r="P19" s="20"/>
      <c r="Q19" s="53" t="s">
        <v>37</v>
      </c>
      <c r="R19" s="20" t="s">
        <v>37</v>
      </c>
      <c r="S19" s="20" t="s">
        <v>37</v>
      </c>
      <c r="T19" s="20" t="s">
        <v>37</v>
      </c>
      <c r="U19" s="20" t="s">
        <v>37</v>
      </c>
      <c r="V19" s="20" t="s">
        <v>37</v>
      </c>
      <c r="W19" s="20" t="s">
        <v>37</v>
      </c>
      <c r="X19" s="20" t="s">
        <v>37</v>
      </c>
      <c r="Y19" s="20" t="s">
        <v>37</v>
      </c>
      <c r="Z19" s="53" t="s">
        <v>37</v>
      </c>
      <c r="AA19" s="20" t="s">
        <v>37</v>
      </c>
      <c r="AB19" s="20" t="s">
        <v>37</v>
      </c>
      <c r="AC19" s="20" t="s">
        <v>37</v>
      </c>
      <c r="AD19" s="20" t="s">
        <v>37</v>
      </c>
      <c r="AE19" s="20" t="s">
        <v>37</v>
      </c>
      <c r="AF19" s="20" t="s">
        <v>37</v>
      </c>
      <c r="AG19" s="20" t="s">
        <v>37</v>
      </c>
      <c r="AH19" s="20" t="s">
        <v>37</v>
      </c>
      <c r="AI19" s="53" t="s">
        <v>37</v>
      </c>
      <c r="AJ19" s="20" t="s">
        <v>37</v>
      </c>
      <c r="AK19" s="20" t="s">
        <v>37</v>
      </c>
      <c r="AL19" s="20" t="s">
        <v>37</v>
      </c>
      <c r="AM19" s="48" t="s">
        <v>37</v>
      </c>
      <c r="AN19" s="26" t="s">
        <v>37</v>
      </c>
      <c r="AO19" s="33" t="s">
        <v>37</v>
      </c>
      <c r="AP19" s="33" t="s">
        <v>37</v>
      </c>
      <c r="AQ19" s="57" t="s">
        <v>37</v>
      </c>
      <c r="AR19" s="73" t="s">
        <v>74</v>
      </c>
    </row>
    <row r="20" spans="1:44" s="21" customFormat="1" ht="15" customHeight="1">
      <c r="A20" s="3" t="str">
        <f>[1]BBW!A20</f>
        <v>01.05.2019 03:05</v>
      </c>
      <c r="B20" s="3" t="str">
        <f>[1]BBW!B20</f>
        <v>07.05.2019 04:25</v>
      </c>
      <c r="C20" s="3">
        <f>[1]BBW!C20</f>
        <v>2.2000000000000002</v>
      </c>
      <c r="D20" s="3">
        <f>[1]BBW!D20</f>
        <v>3</v>
      </c>
      <c r="E20" s="3" t="str">
        <f>[1]BBW!E20</f>
        <v>BBW</v>
      </c>
      <c r="F20" s="3">
        <f>[1]BBW!F20</f>
        <v>8.9</v>
      </c>
      <c r="G20" s="3">
        <f>[1]BBW!G20</f>
        <v>2.2799999999999998</v>
      </c>
      <c r="H20" s="84" t="s">
        <v>75</v>
      </c>
      <c r="I20" s="30" t="s">
        <v>59</v>
      </c>
      <c r="J20" s="65">
        <v>260</v>
      </c>
      <c r="K20" s="63" t="s">
        <v>67</v>
      </c>
      <c r="L20" s="16">
        <v>43593.541666666664</v>
      </c>
      <c r="M20" s="23" t="s">
        <v>37</v>
      </c>
      <c r="N20" s="31">
        <v>1.32</v>
      </c>
      <c r="O20" s="46" t="s">
        <v>37</v>
      </c>
      <c r="P20" s="26"/>
      <c r="Q20" s="54" t="s">
        <v>37</v>
      </c>
      <c r="R20" s="26" t="s">
        <v>37</v>
      </c>
      <c r="S20" s="26" t="s">
        <v>37</v>
      </c>
      <c r="T20" s="26" t="s">
        <v>37</v>
      </c>
      <c r="U20" s="26" t="s">
        <v>37</v>
      </c>
      <c r="V20" s="26" t="s">
        <v>37</v>
      </c>
      <c r="W20" s="26" t="s">
        <v>37</v>
      </c>
      <c r="X20" s="26" t="s">
        <v>37</v>
      </c>
      <c r="Y20" s="26" t="s">
        <v>37</v>
      </c>
      <c r="Z20" s="54" t="s">
        <v>37</v>
      </c>
      <c r="AA20" s="26" t="s">
        <v>37</v>
      </c>
      <c r="AB20" s="26" t="s">
        <v>37</v>
      </c>
      <c r="AC20" s="26" t="s">
        <v>37</v>
      </c>
      <c r="AD20" s="26" t="s">
        <v>37</v>
      </c>
      <c r="AE20" s="26" t="s">
        <v>37</v>
      </c>
      <c r="AF20" s="26" t="s">
        <v>37</v>
      </c>
      <c r="AG20" s="26" t="s">
        <v>37</v>
      </c>
      <c r="AH20" s="26" t="s">
        <v>37</v>
      </c>
      <c r="AI20" s="54" t="s">
        <v>37</v>
      </c>
      <c r="AJ20" s="26" t="s">
        <v>37</v>
      </c>
      <c r="AK20" s="26" t="s">
        <v>37</v>
      </c>
      <c r="AL20" s="26" t="s">
        <v>37</v>
      </c>
      <c r="AM20" s="50" t="s">
        <v>37</v>
      </c>
      <c r="AN20" s="33" t="s">
        <v>37</v>
      </c>
      <c r="AO20" s="33" t="s">
        <v>37</v>
      </c>
      <c r="AP20" s="33" t="s">
        <v>37</v>
      </c>
      <c r="AQ20" s="57" t="s">
        <v>37</v>
      </c>
      <c r="AR20" s="73" t="s">
        <v>37</v>
      </c>
    </row>
    <row r="21" spans="1:44" s="21" customFormat="1" ht="15" customHeight="1">
      <c r="A21" s="3" t="str">
        <f>[1]BBW!A21</f>
        <v>09.05.2019 00:00</v>
      </c>
      <c r="B21" s="3" t="str">
        <f>[1]BBW!B21</f>
        <v>15.05.2019 14:35</v>
      </c>
      <c r="C21" s="3">
        <f>[1]BBW!C21</f>
        <v>3.4</v>
      </c>
      <c r="D21" s="3">
        <f>[1]BBW!D21</f>
        <v>5</v>
      </c>
      <c r="E21" s="3" t="str">
        <f>[1]BBW!E21</f>
        <v>BBW</v>
      </c>
      <c r="F21" s="3">
        <f>[1]BBW!F21</f>
        <v>12.9</v>
      </c>
      <c r="G21" s="3">
        <f>[1]BBW!G21</f>
        <v>1.9</v>
      </c>
      <c r="H21" s="84" t="s">
        <v>76</v>
      </c>
      <c r="I21" s="30" t="s">
        <v>60</v>
      </c>
      <c r="J21" s="65">
        <v>382</v>
      </c>
      <c r="K21" s="63" t="s">
        <v>67</v>
      </c>
      <c r="L21" s="16">
        <v>43600.625</v>
      </c>
      <c r="M21" s="21" t="s">
        <v>37</v>
      </c>
      <c r="N21" s="31">
        <v>2.1</v>
      </c>
      <c r="O21" s="46" t="s">
        <v>37</v>
      </c>
      <c r="P21" s="20"/>
      <c r="Q21" s="53" t="s">
        <v>37</v>
      </c>
      <c r="R21" s="20" t="s">
        <v>37</v>
      </c>
      <c r="S21" s="20" t="s">
        <v>37</v>
      </c>
      <c r="T21" s="20" t="s">
        <v>37</v>
      </c>
      <c r="U21" s="20" t="s">
        <v>37</v>
      </c>
      <c r="V21" s="20" t="s">
        <v>37</v>
      </c>
      <c r="W21" s="20" t="s">
        <v>37</v>
      </c>
      <c r="X21" s="20" t="s">
        <v>37</v>
      </c>
      <c r="Y21" s="20" t="s">
        <v>37</v>
      </c>
      <c r="Z21" s="53" t="s">
        <v>37</v>
      </c>
      <c r="AA21" s="20" t="s">
        <v>37</v>
      </c>
      <c r="AB21" s="20" t="s">
        <v>37</v>
      </c>
      <c r="AC21" s="20" t="s">
        <v>37</v>
      </c>
      <c r="AD21" s="20" t="s">
        <v>37</v>
      </c>
      <c r="AE21" s="20" t="s">
        <v>37</v>
      </c>
      <c r="AF21" s="20" t="s">
        <v>37</v>
      </c>
      <c r="AG21" s="20" t="s">
        <v>37</v>
      </c>
      <c r="AH21" s="20" t="s">
        <v>37</v>
      </c>
      <c r="AI21" s="53" t="s">
        <v>37</v>
      </c>
      <c r="AJ21" s="20" t="s">
        <v>37</v>
      </c>
      <c r="AK21" s="20" t="s">
        <v>37</v>
      </c>
      <c r="AL21" s="20" t="s">
        <v>37</v>
      </c>
      <c r="AM21" s="48" t="s">
        <v>37</v>
      </c>
      <c r="AN21" s="33" t="s">
        <v>37</v>
      </c>
      <c r="AO21" s="33" t="s">
        <v>37</v>
      </c>
      <c r="AP21" s="33" t="s">
        <v>37</v>
      </c>
      <c r="AQ21" s="57" t="s">
        <v>37</v>
      </c>
      <c r="AR21" s="71" t="s">
        <v>77</v>
      </c>
    </row>
    <row r="22" spans="1:44" s="21" customFormat="1" ht="15" customHeight="1">
      <c r="A22" s="3" t="str">
        <f>[1]BBW!A22</f>
        <v>16.05.2019 00:10</v>
      </c>
      <c r="B22" s="3" t="str">
        <f>[1]BBW!B22</f>
        <v>17.05.2019 04:00</v>
      </c>
      <c r="C22" s="3">
        <f>[1]BBW!C22</f>
        <v>10.8</v>
      </c>
      <c r="D22" s="3">
        <f>[1]BBW!D22</f>
        <v>2</v>
      </c>
      <c r="E22" s="3" t="str">
        <f>[1]BBW!E22</f>
        <v>BBW</v>
      </c>
      <c r="F22" s="3">
        <f>[1]BBW!F22</f>
        <v>8.5</v>
      </c>
      <c r="G22" s="3">
        <f>[1]BBW!G22</f>
        <v>1.1599999999999999</v>
      </c>
      <c r="H22" s="84" t="s">
        <v>78</v>
      </c>
      <c r="I22" s="19" t="s">
        <v>79</v>
      </c>
      <c r="J22" s="64">
        <v>1647</v>
      </c>
      <c r="K22" s="63" t="s">
        <v>67</v>
      </c>
      <c r="L22" s="16">
        <v>43602.4375</v>
      </c>
      <c r="M22" s="16">
        <v>43602.5625</v>
      </c>
      <c r="N22" s="68">
        <v>8.5</v>
      </c>
      <c r="O22" s="46">
        <v>31911144</v>
      </c>
      <c r="P22" s="26"/>
      <c r="Q22" s="54" t="s">
        <v>33</v>
      </c>
      <c r="R22" s="26" t="s">
        <v>33</v>
      </c>
      <c r="S22" s="26" t="s">
        <v>33</v>
      </c>
      <c r="T22" s="26" t="s">
        <v>33</v>
      </c>
      <c r="U22" s="26" t="s">
        <v>33</v>
      </c>
      <c r="V22" s="26" t="s">
        <v>33</v>
      </c>
      <c r="W22" s="26" t="s">
        <v>33</v>
      </c>
      <c r="X22" s="26" t="s">
        <v>37</v>
      </c>
      <c r="Y22" s="26" t="s">
        <v>33</v>
      </c>
      <c r="Z22" s="54" t="s">
        <v>37</v>
      </c>
      <c r="AA22" s="26" t="s">
        <v>33</v>
      </c>
      <c r="AB22" s="26" t="s">
        <v>33</v>
      </c>
      <c r="AC22" s="26" t="s">
        <v>37</v>
      </c>
      <c r="AD22" s="26" t="s">
        <v>37</v>
      </c>
      <c r="AE22" s="26" t="s">
        <v>37</v>
      </c>
      <c r="AF22" s="26" t="s">
        <v>37</v>
      </c>
      <c r="AG22" s="26" t="s">
        <v>37</v>
      </c>
      <c r="AH22" s="26" t="s">
        <v>33</v>
      </c>
      <c r="AI22" s="54" t="s">
        <v>37</v>
      </c>
      <c r="AJ22" s="26" t="s">
        <v>37</v>
      </c>
      <c r="AK22" s="26" t="s">
        <v>37</v>
      </c>
      <c r="AL22" s="26" t="s">
        <v>37</v>
      </c>
      <c r="AM22" s="50" t="s">
        <v>33</v>
      </c>
      <c r="AN22" s="32">
        <v>43602.5625</v>
      </c>
      <c r="AO22" s="33">
        <v>16.2</v>
      </c>
      <c r="AP22" s="33">
        <v>20.7</v>
      </c>
      <c r="AQ22" s="57">
        <v>7.3</v>
      </c>
      <c r="AR22" s="73" t="s">
        <v>157</v>
      </c>
    </row>
    <row r="23" spans="1:44" s="21" customFormat="1" ht="15" customHeight="1">
      <c r="A23" s="3" t="str">
        <f>[1]BBW!A23</f>
        <v xml:space="preserve">20.05.2019 15:30 </v>
      </c>
      <c r="B23" s="3" t="str">
        <f>[1]BBW!B23</f>
        <v>20.05.2019 22:05</v>
      </c>
      <c r="C23" s="3">
        <f>[1]BBW!C23</f>
        <v>42.3</v>
      </c>
      <c r="D23" s="3">
        <f>[1]BBW!D23</f>
        <v>1</v>
      </c>
      <c r="E23" s="3" t="str">
        <f>[1]BBW!E23</f>
        <v>BBW</v>
      </c>
      <c r="F23" s="3">
        <f>[1]BBW!F23</f>
        <v>17.2</v>
      </c>
      <c r="G23" s="3">
        <f>[1]BBW!G23</f>
        <v>0.26</v>
      </c>
      <c r="H23" s="84" t="s">
        <v>37</v>
      </c>
      <c r="I23" s="30" t="s">
        <v>37</v>
      </c>
      <c r="J23" s="64">
        <f xml:space="preserve"> [2]BBW!$J$23</f>
        <v>4840</v>
      </c>
      <c r="K23" s="57" t="s">
        <v>68</v>
      </c>
      <c r="L23" s="16">
        <v>43606.611111111109</v>
      </c>
      <c r="M23" s="16">
        <v>43606.770833333336</v>
      </c>
      <c r="N23" s="31">
        <v>2.2000000000000002</v>
      </c>
      <c r="O23" s="46" t="s">
        <v>37</v>
      </c>
      <c r="P23" s="20"/>
      <c r="Q23" s="53" t="s">
        <v>37</v>
      </c>
      <c r="R23" s="20" t="s">
        <v>37</v>
      </c>
      <c r="S23" s="20" t="s">
        <v>37</v>
      </c>
      <c r="T23" s="20" t="s">
        <v>37</v>
      </c>
      <c r="U23" s="20" t="s">
        <v>37</v>
      </c>
      <c r="V23" s="20" t="s">
        <v>37</v>
      </c>
      <c r="W23" s="20" t="s">
        <v>37</v>
      </c>
      <c r="X23" s="20" t="s">
        <v>37</v>
      </c>
      <c r="Y23" s="20" t="s">
        <v>37</v>
      </c>
      <c r="Z23" s="53" t="s">
        <v>37</v>
      </c>
      <c r="AA23" s="20" t="s">
        <v>37</v>
      </c>
      <c r="AB23" s="20" t="s">
        <v>37</v>
      </c>
      <c r="AC23" s="20" t="s">
        <v>37</v>
      </c>
      <c r="AD23" s="20" t="s">
        <v>37</v>
      </c>
      <c r="AE23" s="20" t="s">
        <v>37</v>
      </c>
      <c r="AF23" s="20" t="s">
        <v>37</v>
      </c>
      <c r="AG23" s="20" t="s">
        <v>37</v>
      </c>
      <c r="AH23" s="20" t="s">
        <v>37</v>
      </c>
      <c r="AI23" s="53" t="s">
        <v>37</v>
      </c>
      <c r="AJ23" s="20" t="s">
        <v>37</v>
      </c>
      <c r="AK23" s="20" t="s">
        <v>37</v>
      </c>
      <c r="AL23" s="20" t="s">
        <v>37</v>
      </c>
      <c r="AM23" s="48" t="s">
        <v>37</v>
      </c>
      <c r="AN23" s="33" t="s">
        <v>37</v>
      </c>
      <c r="AO23" s="33" t="s">
        <v>37</v>
      </c>
      <c r="AP23" s="33" t="s">
        <v>37</v>
      </c>
      <c r="AQ23" s="57" t="s">
        <v>37</v>
      </c>
      <c r="AR23" s="71" t="s">
        <v>87</v>
      </c>
    </row>
    <row r="24" spans="1:44" s="21" customFormat="1">
      <c r="A24" s="3" t="str">
        <f>[1]BBW!A24</f>
        <v>31.05.2019 20:10</v>
      </c>
      <c r="B24" s="3" t="str">
        <f>[1]BBW!B24</f>
        <v>31.05.2019 23:30</v>
      </c>
      <c r="C24" s="3">
        <f>[1]BBW!C24</f>
        <v>3.2</v>
      </c>
      <c r="D24" s="3">
        <f>[1]BBW!D24</f>
        <v>1</v>
      </c>
      <c r="E24" s="3" t="str">
        <f>[1]BBW!E24</f>
        <v>BBW</v>
      </c>
      <c r="F24" s="3">
        <f>[1]BBW!F24</f>
        <v>17.399999999999999</v>
      </c>
      <c r="G24" s="3">
        <f>[1]BBW!G24</f>
        <v>0.3</v>
      </c>
      <c r="H24" s="84" t="s">
        <v>69</v>
      </c>
      <c r="I24" s="30" t="s">
        <v>70</v>
      </c>
      <c r="J24" s="64">
        <v>504</v>
      </c>
      <c r="K24" s="63" t="s">
        <v>67</v>
      </c>
      <c r="L24" s="16">
        <v>43619.458333333336</v>
      </c>
      <c r="M24" s="21" t="s">
        <v>37</v>
      </c>
      <c r="N24" s="21" t="s">
        <v>37</v>
      </c>
      <c r="O24" s="46" t="s">
        <v>37</v>
      </c>
      <c r="P24" s="26"/>
      <c r="Q24" s="54" t="s">
        <v>37</v>
      </c>
      <c r="R24" s="26" t="s">
        <v>37</v>
      </c>
      <c r="S24" s="26" t="s">
        <v>37</v>
      </c>
      <c r="T24" s="26" t="s">
        <v>37</v>
      </c>
      <c r="U24" s="26" t="s">
        <v>37</v>
      </c>
      <c r="V24" s="26" t="s">
        <v>37</v>
      </c>
      <c r="W24" s="26" t="s">
        <v>37</v>
      </c>
      <c r="X24" s="26" t="s">
        <v>37</v>
      </c>
      <c r="Y24" s="26" t="s">
        <v>37</v>
      </c>
      <c r="Z24" s="54" t="s">
        <v>37</v>
      </c>
      <c r="AA24" s="26" t="s">
        <v>37</v>
      </c>
      <c r="AB24" s="26" t="s">
        <v>37</v>
      </c>
      <c r="AC24" s="26" t="s">
        <v>37</v>
      </c>
      <c r="AD24" s="26" t="s">
        <v>37</v>
      </c>
      <c r="AE24" s="26" t="s">
        <v>37</v>
      </c>
      <c r="AF24" s="26" t="s">
        <v>37</v>
      </c>
      <c r="AG24" s="26" t="s">
        <v>37</v>
      </c>
      <c r="AH24" s="26" t="s">
        <v>37</v>
      </c>
      <c r="AI24" s="54" t="s">
        <v>37</v>
      </c>
      <c r="AJ24" s="26" t="s">
        <v>37</v>
      </c>
      <c r="AK24" s="26" t="s">
        <v>37</v>
      </c>
      <c r="AL24" s="26" t="s">
        <v>37</v>
      </c>
      <c r="AM24" s="50" t="s">
        <v>37</v>
      </c>
      <c r="AN24" s="33" t="s">
        <v>37</v>
      </c>
      <c r="AO24" s="33" t="s">
        <v>37</v>
      </c>
      <c r="AP24" s="33" t="s">
        <v>37</v>
      </c>
      <c r="AQ24" s="57" t="s">
        <v>37</v>
      </c>
      <c r="AR24" s="71" t="s">
        <v>82</v>
      </c>
    </row>
    <row r="25" spans="1:44" s="21" customFormat="1">
      <c r="A25" s="3" t="str">
        <f>[1]BBW!A25</f>
        <v>03.06.2019 18:25</v>
      </c>
      <c r="B25" s="3" t="str">
        <f>[1]BBW!B25</f>
        <v>03.06.2019 19:00</v>
      </c>
      <c r="C25" s="3">
        <f>[1]BBW!C25</f>
        <v>7.1</v>
      </c>
      <c r="D25" s="3">
        <f>[1]BBW!D25</f>
        <v>1</v>
      </c>
      <c r="E25" s="3" t="str">
        <f>[1]BBW!E25</f>
        <v>BBW</v>
      </c>
      <c r="F25" s="3">
        <f>[1]BBW!F25</f>
        <v>24</v>
      </c>
      <c r="G25" s="3">
        <f>[1]BBW!G25</f>
        <v>0.31</v>
      </c>
      <c r="H25" s="85" t="s">
        <v>179</v>
      </c>
      <c r="I25" s="19" t="s">
        <v>180</v>
      </c>
      <c r="J25" s="21">
        <v>779</v>
      </c>
      <c r="K25" s="21" t="s">
        <v>67</v>
      </c>
      <c r="L25" s="82">
        <v>43620.625</v>
      </c>
      <c r="M25" s="21" t="s">
        <v>37</v>
      </c>
      <c r="N25" s="21">
        <v>0.2</v>
      </c>
      <c r="O25" s="21" t="s">
        <v>37</v>
      </c>
      <c r="Q25" s="50" t="s">
        <v>37</v>
      </c>
      <c r="R25" s="26" t="s">
        <v>37</v>
      </c>
      <c r="S25" s="26" t="s">
        <v>37</v>
      </c>
      <c r="T25" s="26" t="s">
        <v>37</v>
      </c>
      <c r="U25" s="26" t="s">
        <v>37</v>
      </c>
      <c r="V25" s="26" t="s">
        <v>37</v>
      </c>
      <c r="W25" s="26" t="s">
        <v>37</v>
      </c>
      <c r="X25" s="26" t="s">
        <v>37</v>
      </c>
      <c r="Y25" s="26" t="s">
        <v>37</v>
      </c>
      <c r="Z25" s="54" t="s">
        <v>37</v>
      </c>
      <c r="AA25" s="26" t="s">
        <v>37</v>
      </c>
      <c r="AB25" s="26" t="s">
        <v>37</v>
      </c>
      <c r="AC25" s="26" t="s">
        <v>37</v>
      </c>
      <c r="AD25" s="26" t="s">
        <v>37</v>
      </c>
      <c r="AE25" s="26" t="s">
        <v>37</v>
      </c>
      <c r="AF25" s="26" t="s">
        <v>37</v>
      </c>
      <c r="AG25" s="26" t="s">
        <v>37</v>
      </c>
      <c r="AH25" s="26" t="s">
        <v>37</v>
      </c>
      <c r="AI25" s="54" t="s">
        <v>37</v>
      </c>
      <c r="AJ25" s="26" t="s">
        <v>37</v>
      </c>
      <c r="AK25" s="26" t="s">
        <v>37</v>
      </c>
      <c r="AL25" s="26" t="s">
        <v>37</v>
      </c>
      <c r="AM25" s="50" t="s">
        <v>37</v>
      </c>
      <c r="AN25" s="33" t="s">
        <v>37</v>
      </c>
      <c r="AO25" s="33" t="s">
        <v>37</v>
      </c>
      <c r="AP25" s="33" t="s">
        <v>37</v>
      </c>
      <c r="AQ25" s="57" t="s">
        <v>37</v>
      </c>
      <c r="AR25" s="21" t="s">
        <v>131</v>
      </c>
    </row>
    <row r="26" spans="1:44" s="21" customFormat="1">
      <c r="A26" s="3" t="str">
        <f>[1]BBW!A26</f>
        <v>06.06.2019 14:20</v>
      </c>
      <c r="B26" s="3" t="str">
        <f>[1]BBW!B26</f>
        <v>06.06.2019 20:40</v>
      </c>
      <c r="C26" s="3">
        <f>[1]BBW!C26</f>
        <v>19.5</v>
      </c>
      <c r="D26" s="3">
        <f>[1]BBW!D26</f>
        <v>1</v>
      </c>
      <c r="E26" s="3" t="str">
        <f>[1]BBW!E26</f>
        <v>BBW</v>
      </c>
      <c r="F26" s="3">
        <f>[1]BBW!F26</f>
        <v>17.100000000000001</v>
      </c>
      <c r="G26" s="3">
        <f>[1]BBW!G26</f>
        <v>2.16</v>
      </c>
      <c r="H26" s="84" t="s">
        <v>83</v>
      </c>
      <c r="I26" s="30" t="s">
        <v>84</v>
      </c>
      <c r="J26" s="62">
        <v>1712</v>
      </c>
      <c r="K26" s="57" t="s">
        <v>67</v>
      </c>
      <c r="L26" s="16">
        <v>43623.427083333336</v>
      </c>
      <c r="M26" s="16">
        <v>43623.583333333336</v>
      </c>
      <c r="N26" s="31">
        <v>10.5</v>
      </c>
      <c r="O26" s="46">
        <v>31912451</v>
      </c>
      <c r="P26" s="26"/>
      <c r="Q26" s="54" t="s">
        <v>33</v>
      </c>
      <c r="R26" s="26" t="s">
        <v>33</v>
      </c>
      <c r="S26" s="26" t="s">
        <v>33</v>
      </c>
      <c r="T26" s="26" t="s">
        <v>33</v>
      </c>
      <c r="U26" s="26" t="s">
        <v>33</v>
      </c>
      <c r="V26" s="26" t="s">
        <v>33</v>
      </c>
      <c r="W26" s="26" t="s">
        <v>33</v>
      </c>
      <c r="X26" s="26" t="s">
        <v>37</v>
      </c>
      <c r="Y26" s="26" t="s">
        <v>33</v>
      </c>
      <c r="Z26" s="54" t="s">
        <v>37</v>
      </c>
      <c r="AA26" s="26" t="s">
        <v>33</v>
      </c>
      <c r="AB26" s="26" t="s">
        <v>33</v>
      </c>
      <c r="AC26" s="26" t="s">
        <v>37</v>
      </c>
      <c r="AD26" s="26" t="s">
        <v>37</v>
      </c>
      <c r="AE26" s="26" t="s">
        <v>37</v>
      </c>
      <c r="AF26" s="26" t="s">
        <v>37</v>
      </c>
      <c r="AG26" s="26" t="s">
        <v>37</v>
      </c>
      <c r="AH26" s="26" t="s">
        <v>33</v>
      </c>
      <c r="AI26" s="54" t="s">
        <v>37</v>
      </c>
      <c r="AJ26" s="20" t="s">
        <v>37</v>
      </c>
      <c r="AK26" s="20" t="s">
        <v>37</v>
      </c>
      <c r="AL26" s="20" t="s">
        <v>37</v>
      </c>
      <c r="AM26" s="48" t="s">
        <v>33</v>
      </c>
      <c r="AN26" s="32">
        <v>43623.541666666664</v>
      </c>
      <c r="AO26" s="33">
        <v>19.32</v>
      </c>
      <c r="AP26" s="33">
        <v>71.900000000000006</v>
      </c>
      <c r="AQ26" s="57">
        <v>6.52</v>
      </c>
      <c r="AR26" s="71" t="s">
        <v>157</v>
      </c>
    </row>
    <row r="27" spans="1:44" s="21" customFormat="1">
      <c r="A27" s="3" t="str">
        <f>[1]BBW!A27</f>
        <v>10.06.2019 03:50</v>
      </c>
      <c r="B27" s="3" t="str">
        <f>[1]BBW!B27</f>
        <v>12.06.2019 01:10</v>
      </c>
      <c r="C27" s="3">
        <f>[1]BBW!C27</f>
        <v>27</v>
      </c>
      <c r="D27" s="3">
        <f>[1]BBW!D27</f>
        <v>3</v>
      </c>
      <c r="E27" s="3" t="str">
        <f>[1]BBW!E27</f>
        <v>BBW</v>
      </c>
      <c r="F27" s="3">
        <f>[1]BBW!F27</f>
        <v>18.5</v>
      </c>
      <c r="G27" s="3">
        <f>[1]BBW!G27</f>
        <v>1.4</v>
      </c>
      <c r="H27" s="84" t="s">
        <v>51</v>
      </c>
      <c r="I27" s="30" t="s">
        <v>52</v>
      </c>
      <c r="J27" s="62">
        <v>2735</v>
      </c>
      <c r="K27" s="57" t="s">
        <v>67</v>
      </c>
      <c r="L27" s="16">
        <v>43628.625</v>
      </c>
      <c r="M27" s="21" t="s">
        <v>37</v>
      </c>
      <c r="N27" s="31">
        <v>13</v>
      </c>
      <c r="O27" s="46" t="s">
        <v>37</v>
      </c>
      <c r="P27" s="26"/>
      <c r="Q27" s="54" t="s">
        <v>37</v>
      </c>
      <c r="R27" s="26" t="s">
        <v>37</v>
      </c>
      <c r="S27" s="26" t="s">
        <v>37</v>
      </c>
      <c r="T27" s="26" t="s">
        <v>37</v>
      </c>
      <c r="U27" s="26" t="s">
        <v>37</v>
      </c>
      <c r="V27" s="26" t="s">
        <v>37</v>
      </c>
      <c r="W27" s="26" t="s">
        <v>37</v>
      </c>
      <c r="X27" s="26" t="s">
        <v>37</v>
      </c>
      <c r="Y27" s="26" t="s">
        <v>37</v>
      </c>
      <c r="Z27" s="54" t="s">
        <v>37</v>
      </c>
      <c r="AA27" s="26" t="s">
        <v>37</v>
      </c>
      <c r="AB27" s="26" t="s">
        <v>37</v>
      </c>
      <c r="AC27" s="26" t="s">
        <v>37</v>
      </c>
      <c r="AD27" s="26" t="s">
        <v>37</v>
      </c>
      <c r="AE27" s="26" t="s">
        <v>37</v>
      </c>
      <c r="AF27" s="26" t="s">
        <v>37</v>
      </c>
      <c r="AG27" s="26" t="s">
        <v>37</v>
      </c>
      <c r="AH27" s="26" t="s">
        <v>37</v>
      </c>
      <c r="AI27" s="54" t="s">
        <v>37</v>
      </c>
      <c r="AJ27" s="20" t="s">
        <v>37</v>
      </c>
      <c r="AK27" s="20" t="s">
        <v>37</v>
      </c>
      <c r="AL27" s="20" t="s">
        <v>37</v>
      </c>
      <c r="AM27" s="59" t="s">
        <v>37</v>
      </c>
      <c r="AN27" s="32" t="s">
        <v>37</v>
      </c>
      <c r="AO27" s="33" t="s">
        <v>37</v>
      </c>
      <c r="AP27" s="33" t="s">
        <v>37</v>
      </c>
      <c r="AQ27" s="57" t="s">
        <v>37</v>
      </c>
      <c r="AR27" s="71" t="s">
        <v>37</v>
      </c>
    </row>
    <row r="28" spans="1:44" s="21" customFormat="1">
      <c r="A28" s="3" t="str">
        <f>[1]BBW!A28</f>
        <v>12.06.2019 17:40</v>
      </c>
      <c r="B28" s="3" t="str">
        <f>[1]BBW!B28</f>
        <v>13.06.2019 07:30</v>
      </c>
      <c r="C28" s="3">
        <f>[1]BBW!C28</f>
        <v>8.1</v>
      </c>
      <c r="D28" s="3">
        <f>[1]BBW!D28</f>
        <v>2</v>
      </c>
      <c r="E28" s="3" t="str">
        <f>[1]BBW!E28</f>
        <v>BBW</v>
      </c>
      <c r="F28" s="3">
        <f>[1]BBW!F28</f>
        <v>17.899999999999999</v>
      </c>
      <c r="G28" s="3">
        <f>[1]BBW!G28</f>
        <v>0.59</v>
      </c>
      <c r="H28" s="84" t="s">
        <v>85</v>
      </c>
      <c r="I28" s="30" t="s">
        <v>53</v>
      </c>
      <c r="J28" s="62">
        <v>663</v>
      </c>
      <c r="K28" s="57" t="s">
        <v>67</v>
      </c>
      <c r="L28" s="16">
        <v>43629.4375</v>
      </c>
      <c r="M28" s="16">
        <v>43629.583333333336</v>
      </c>
      <c r="N28" s="31">
        <v>3.1</v>
      </c>
      <c r="O28" s="46">
        <v>31912767</v>
      </c>
      <c r="P28" s="26"/>
      <c r="Q28" s="54" t="s">
        <v>33</v>
      </c>
      <c r="R28" s="26" t="s">
        <v>33</v>
      </c>
      <c r="S28" s="26" t="s">
        <v>33</v>
      </c>
      <c r="T28" s="26" t="s">
        <v>33</v>
      </c>
      <c r="U28" s="26" t="s">
        <v>33</v>
      </c>
      <c r="V28" s="26" t="s">
        <v>33</v>
      </c>
      <c r="W28" s="26" t="s">
        <v>33</v>
      </c>
      <c r="X28" s="26" t="s">
        <v>37</v>
      </c>
      <c r="Y28" s="26" t="s">
        <v>33</v>
      </c>
      <c r="Z28" s="54" t="s">
        <v>37</v>
      </c>
      <c r="AA28" s="26" t="s">
        <v>33</v>
      </c>
      <c r="AB28" s="26" t="s">
        <v>33</v>
      </c>
      <c r="AC28" s="26" t="s">
        <v>37</v>
      </c>
      <c r="AD28" s="26" t="s">
        <v>37</v>
      </c>
      <c r="AE28" s="26" t="s">
        <v>37</v>
      </c>
      <c r="AF28" s="26" t="s">
        <v>37</v>
      </c>
      <c r="AG28" s="26" t="s">
        <v>37</v>
      </c>
      <c r="AH28" s="26" t="s">
        <v>33</v>
      </c>
      <c r="AI28" s="54" t="s">
        <v>37</v>
      </c>
      <c r="AJ28" s="20" t="s">
        <v>37</v>
      </c>
      <c r="AK28" s="20" t="s">
        <v>37</v>
      </c>
      <c r="AL28" s="20" t="s">
        <v>37</v>
      </c>
      <c r="AM28" s="48" t="s">
        <v>33</v>
      </c>
      <c r="AN28" s="32">
        <v>43629.541666666664</v>
      </c>
      <c r="AO28" s="33">
        <v>20.03</v>
      </c>
      <c r="AP28" s="33">
        <v>39.29</v>
      </c>
      <c r="AQ28" s="57">
        <v>6.44</v>
      </c>
      <c r="AR28" s="71" t="s">
        <v>157</v>
      </c>
    </row>
    <row r="29" spans="1:44" s="21" customFormat="1">
      <c r="A29" s="3" t="str">
        <f>[1]BBW!A29</f>
        <v>20.06.2019 23:25</v>
      </c>
      <c r="B29" s="3" t="str">
        <f>[1]BBW!B29</f>
        <v>21.06.2019 00:05</v>
      </c>
      <c r="C29" s="3">
        <f>[1]BBW!C29</f>
        <v>1.4</v>
      </c>
      <c r="D29" s="3">
        <f>[1]BBW!D29</f>
        <v>1</v>
      </c>
      <c r="E29" s="3" t="str">
        <f>[1]BBW!E29</f>
        <v>BBW</v>
      </c>
      <c r="F29" s="3">
        <f>[1]BBW!F29</f>
        <v>18.600000000000001</v>
      </c>
      <c r="G29" s="3">
        <f>[1]BBW!G29</f>
        <v>0.25</v>
      </c>
      <c r="H29" s="84" t="s">
        <v>169</v>
      </c>
      <c r="I29" s="30" t="s">
        <v>174</v>
      </c>
      <c r="J29" s="62">
        <v>200</v>
      </c>
      <c r="K29" s="57" t="s">
        <v>67</v>
      </c>
      <c r="L29" s="16">
        <v>43643.5</v>
      </c>
      <c r="M29" s="21" t="s">
        <v>37</v>
      </c>
      <c r="N29" s="31" t="s">
        <v>37</v>
      </c>
      <c r="O29" s="46" t="s">
        <v>37</v>
      </c>
      <c r="P29" s="26"/>
      <c r="Q29" s="54" t="s">
        <v>37</v>
      </c>
      <c r="R29" s="26" t="s">
        <v>37</v>
      </c>
      <c r="S29" s="26" t="s">
        <v>37</v>
      </c>
      <c r="T29" s="26" t="s">
        <v>37</v>
      </c>
      <c r="U29" s="26" t="s">
        <v>37</v>
      </c>
      <c r="V29" s="26" t="s">
        <v>37</v>
      </c>
      <c r="W29" s="26" t="s">
        <v>37</v>
      </c>
      <c r="X29" s="26" t="s">
        <v>37</v>
      </c>
      <c r="Y29" s="26" t="s">
        <v>37</v>
      </c>
      <c r="Z29" s="54" t="s">
        <v>37</v>
      </c>
      <c r="AA29" s="26" t="s">
        <v>37</v>
      </c>
      <c r="AB29" s="26" t="s">
        <v>37</v>
      </c>
      <c r="AC29" s="26" t="s">
        <v>37</v>
      </c>
      <c r="AD29" s="26" t="s">
        <v>37</v>
      </c>
      <c r="AE29" s="26" t="s">
        <v>37</v>
      </c>
      <c r="AF29" s="26" t="s">
        <v>37</v>
      </c>
      <c r="AG29" s="26" t="s">
        <v>37</v>
      </c>
      <c r="AH29" s="26" t="s">
        <v>37</v>
      </c>
      <c r="AI29" s="54" t="s">
        <v>37</v>
      </c>
      <c r="AJ29" s="20" t="s">
        <v>37</v>
      </c>
      <c r="AK29" s="20" t="s">
        <v>37</v>
      </c>
      <c r="AL29" s="20" t="s">
        <v>37</v>
      </c>
      <c r="AM29" s="59" t="s">
        <v>37</v>
      </c>
      <c r="AN29" s="77" t="s">
        <v>37</v>
      </c>
      <c r="AO29" s="33" t="s">
        <v>37</v>
      </c>
      <c r="AP29" s="33" t="s">
        <v>37</v>
      </c>
      <c r="AQ29" s="57" t="s">
        <v>37</v>
      </c>
      <c r="AR29" s="71" t="s">
        <v>37</v>
      </c>
    </row>
    <row r="30" spans="1:44" s="21" customFormat="1">
      <c r="A30" s="3" t="str">
        <f>[1]BBW!A30</f>
        <v>06.07.2019 18:35</v>
      </c>
      <c r="B30" s="3" t="str">
        <f>[1]BBW!B30</f>
        <v>06.07.2019 21:10</v>
      </c>
      <c r="C30" s="3">
        <f>[1]BBW!C30</f>
        <v>7.6</v>
      </c>
      <c r="D30" s="3">
        <f>[1]BBW!D30</f>
        <v>1</v>
      </c>
      <c r="E30" s="3" t="str">
        <f>[1]BBW!E30</f>
        <v>BBW</v>
      </c>
      <c r="F30" s="3">
        <f>[1]BBW!F30</f>
        <v>16.3</v>
      </c>
      <c r="G30" s="3">
        <f>[1]BBW!G30</f>
        <v>0.15</v>
      </c>
      <c r="H30" s="85" t="s">
        <v>170</v>
      </c>
      <c r="I30" s="19" t="s">
        <v>175</v>
      </c>
      <c r="J30" s="62">
        <v>964</v>
      </c>
      <c r="K30" s="57" t="s">
        <v>67</v>
      </c>
      <c r="L30" s="16">
        <v>43654.458333333336</v>
      </c>
      <c r="M30" s="16">
        <v>43654.5625</v>
      </c>
      <c r="N30" s="31">
        <v>5.9</v>
      </c>
      <c r="O30" s="46">
        <v>31914499</v>
      </c>
      <c r="P30" s="26"/>
      <c r="Q30" s="54" t="s">
        <v>33</v>
      </c>
      <c r="R30" s="26" t="s">
        <v>33</v>
      </c>
      <c r="S30" s="26" t="s">
        <v>33</v>
      </c>
      <c r="T30" s="26" t="s">
        <v>33</v>
      </c>
      <c r="U30" s="26" t="s">
        <v>37</v>
      </c>
      <c r="V30" s="26" t="s">
        <v>33</v>
      </c>
      <c r="W30" s="26" t="s">
        <v>37</v>
      </c>
      <c r="X30" s="26" t="s">
        <v>37</v>
      </c>
      <c r="Y30" s="26" t="s">
        <v>33</v>
      </c>
      <c r="Z30" s="54" t="s">
        <v>37</v>
      </c>
      <c r="AA30" s="26" t="s">
        <v>37</v>
      </c>
      <c r="AB30" s="26" t="s">
        <v>37</v>
      </c>
      <c r="AC30" s="26" t="s">
        <v>37</v>
      </c>
      <c r="AD30" s="26" t="s">
        <v>37</v>
      </c>
      <c r="AE30" s="26" t="s">
        <v>37</v>
      </c>
      <c r="AF30" s="26" t="s">
        <v>37</v>
      </c>
      <c r="AG30" s="26" t="s">
        <v>37</v>
      </c>
      <c r="AH30" s="26" t="s">
        <v>37</v>
      </c>
      <c r="AI30" s="54" t="s">
        <v>37</v>
      </c>
      <c r="AJ30" s="20" t="s">
        <v>37</v>
      </c>
      <c r="AK30" s="20" t="s">
        <v>37</v>
      </c>
      <c r="AL30" s="20" t="s">
        <v>37</v>
      </c>
      <c r="AM30" s="59" t="s">
        <v>33</v>
      </c>
      <c r="AN30" s="32">
        <v>43654.5625</v>
      </c>
      <c r="AO30" s="33">
        <v>19.3</v>
      </c>
      <c r="AP30" s="33" t="s">
        <v>37</v>
      </c>
      <c r="AQ30" s="57">
        <v>6.43</v>
      </c>
      <c r="AR30" s="71" t="s">
        <v>157</v>
      </c>
    </row>
    <row r="31" spans="1:44" s="21" customFormat="1">
      <c r="A31" s="3" t="str">
        <f>[1]BBW!A31</f>
        <v>12.07.2019 00:00</v>
      </c>
      <c r="B31" s="3" t="str">
        <f>[1]BBW!B31</f>
        <v>13.07.2019 18:55</v>
      </c>
      <c r="C31" s="3">
        <f>[1]BBW!C31</f>
        <v>5.8</v>
      </c>
      <c r="D31" s="3">
        <f>[1]BBW!D31</f>
        <v>2</v>
      </c>
      <c r="E31" s="3" t="str">
        <f>[1]BBW!E31</f>
        <v>BBW</v>
      </c>
      <c r="F31" s="3">
        <f>[1]BBW!F31</f>
        <v>17.899999999999999</v>
      </c>
      <c r="G31" s="3">
        <f>[1]BBW!G31</f>
        <v>0.95</v>
      </c>
      <c r="H31" s="84" t="s">
        <v>171</v>
      </c>
      <c r="I31" s="30" t="s">
        <v>176</v>
      </c>
      <c r="J31" s="62">
        <v>534</v>
      </c>
      <c r="K31" s="57" t="s">
        <v>67</v>
      </c>
      <c r="L31" s="16">
        <v>43661.458333333336</v>
      </c>
      <c r="M31" s="21" t="s">
        <v>37</v>
      </c>
      <c r="N31" s="31">
        <v>2.1</v>
      </c>
      <c r="O31" s="46" t="s">
        <v>37</v>
      </c>
      <c r="P31" s="26"/>
      <c r="Q31" s="54" t="s">
        <v>37</v>
      </c>
      <c r="R31" s="26" t="s">
        <v>37</v>
      </c>
      <c r="S31" s="26" t="s">
        <v>37</v>
      </c>
      <c r="T31" s="26" t="s">
        <v>37</v>
      </c>
      <c r="U31" s="26" t="s">
        <v>37</v>
      </c>
      <c r="V31" s="26" t="s">
        <v>37</v>
      </c>
      <c r="W31" s="26" t="s">
        <v>37</v>
      </c>
      <c r="X31" s="26" t="s">
        <v>37</v>
      </c>
      <c r="Y31" s="26" t="s">
        <v>37</v>
      </c>
      <c r="Z31" s="54" t="s">
        <v>37</v>
      </c>
      <c r="AA31" s="26" t="s">
        <v>37</v>
      </c>
      <c r="AB31" s="26" t="s">
        <v>37</v>
      </c>
      <c r="AC31" s="26" t="s">
        <v>37</v>
      </c>
      <c r="AD31" s="26" t="s">
        <v>37</v>
      </c>
      <c r="AE31" s="26" t="s">
        <v>37</v>
      </c>
      <c r="AF31" s="26" t="s">
        <v>37</v>
      </c>
      <c r="AG31" s="26" t="s">
        <v>37</v>
      </c>
      <c r="AH31" s="26" t="s">
        <v>37</v>
      </c>
      <c r="AI31" s="54" t="s">
        <v>37</v>
      </c>
      <c r="AJ31" s="20" t="s">
        <v>37</v>
      </c>
      <c r="AK31" s="20" t="s">
        <v>37</v>
      </c>
      <c r="AL31" s="20" t="s">
        <v>37</v>
      </c>
      <c r="AM31" s="59" t="s">
        <v>37</v>
      </c>
      <c r="AN31" s="77" t="s">
        <v>37</v>
      </c>
      <c r="AO31" s="33" t="s">
        <v>37</v>
      </c>
      <c r="AP31" s="33" t="s">
        <v>37</v>
      </c>
      <c r="AQ31" s="57" t="s">
        <v>37</v>
      </c>
      <c r="AR31" s="71" t="s">
        <v>37</v>
      </c>
    </row>
    <row r="32" spans="1:44" s="21" customFormat="1">
      <c r="A32" s="3" t="str">
        <f>[1]BBW!A32</f>
        <v>20.07.2019 21:50</v>
      </c>
      <c r="B32" s="3" t="str">
        <f>[1]BBW!B32</f>
        <v>21.07.2019 00:05</v>
      </c>
      <c r="C32" s="3">
        <f>[1]BBW!C32</f>
        <v>11.3</v>
      </c>
      <c r="D32" s="3">
        <f>[1]BBW!D32</f>
        <v>1</v>
      </c>
      <c r="E32" s="3" t="str">
        <f>[1]BBW!E32</f>
        <v>BBW</v>
      </c>
      <c r="F32" s="3">
        <f>[1]BBW!F32</f>
        <v>17.8</v>
      </c>
      <c r="G32" s="3">
        <f>[1]BBW!G32</f>
        <v>0.22</v>
      </c>
      <c r="H32" s="84" t="s">
        <v>172</v>
      </c>
      <c r="I32" s="30" t="s">
        <v>177</v>
      </c>
      <c r="J32" s="33">
        <v>1646</v>
      </c>
      <c r="K32" s="57" t="s">
        <v>67</v>
      </c>
      <c r="L32" s="16">
        <v>43668.416666666664</v>
      </c>
      <c r="M32" s="16">
        <v>43668.611111111109</v>
      </c>
      <c r="N32" s="31">
        <v>8</v>
      </c>
      <c r="O32" s="46">
        <v>31915398</v>
      </c>
      <c r="P32" s="20"/>
      <c r="Q32" s="53" t="s">
        <v>33</v>
      </c>
      <c r="R32" s="20" t="s">
        <v>33</v>
      </c>
      <c r="S32" s="20" t="s">
        <v>33</v>
      </c>
      <c r="T32" s="20" t="s">
        <v>33</v>
      </c>
      <c r="U32" s="20" t="s">
        <v>37</v>
      </c>
      <c r="V32" s="20" t="s">
        <v>33</v>
      </c>
      <c r="W32" s="20" t="s">
        <v>37</v>
      </c>
      <c r="X32" s="20" t="s">
        <v>37</v>
      </c>
      <c r="Y32" s="20" t="s">
        <v>33</v>
      </c>
      <c r="Z32" s="53" t="s">
        <v>37</v>
      </c>
      <c r="AA32" s="20" t="s">
        <v>37</v>
      </c>
      <c r="AB32" s="20" t="s">
        <v>37</v>
      </c>
      <c r="AC32" s="20" t="s">
        <v>37</v>
      </c>
      <c r="AD32" s="20" t="s">
        <v>37</v>
      </c>
      <c r="AE32" s="20" t="s">
        <v>37</v>
      </c>
      <c r="AF32" s="20" t="s">
        <v>37</v>
      </c>
      <c r="AG32" s="20" t="s">
        <v>37</v>
      </c>
      <c r="AH32" s="20" t="s">
        <v>37</v>
      </c>
      <c r="AI32" s="53" t="s">
        <v>37</v>
      </c>
      <c r="AJ32" s="20" t="s">
        <v>37</v>
      </c>
      <c r="AK32" s="20" t="s">
        <v>37</v>
      </c>
      <c r="AL32" s="20" t="s">
        <v>37</v>
      </c>
      <c r="AM32" s="59" t="s">
        <v>33</v>
      </c>
      <c r="AN32" s="32">
        <v>43669.5</v>
      </c>
      <c r="AO32" s="33">
        <v>13.5</v>
      </c>
      <c r="AP32" s="33">
        <v>23.7</v>
      </c>
      <c r="AQ32" s="57">
        <v>6.0419999999999998</v>
      </c>
      <c r="AR32" s="71" t="s">
        <v>86</v>
      </c>
    </row>
    <row r="33" spans="1:44" s="21" customFormat="1">
      <c r="A33" s="3" t="str">
        <f>[1]BBW!A33</f>
        <v>02.08.2019 15:15</v>
      </c>
      <c r="B33" s="3" t="str">
        <f>[1]BBW!B33</f>
        <v>02.08.2019 17:40</v>
      </c>
      <c r="C33" s="3">
        <f>[1]BBW!C33</f>
        <v>36.9</v>
      </c>
      <c r="D33" s="3">
        <f>[1]BBW!D33</f>
        <v>1</v>
      </c>
      <c r="E33" s="3" t="str">
        <f>[1]BBW!E33</f>
        <v>BBW</v>
      </c>
      <c r="F33" s="3">
        <f>[1]BBW!F33</f>
        <v>17.5</v>
      </c>
      <c r="G33" s="3">
        <f>[1]BBW!G33</f>
        <v>0.65</v>
      </c>
      <c r="H33" s="84" t="s">
        <v>173</v>
      </c>
      <c r="I33" s="30" t="s">
        <v>178</v>
      </c>
      <c r="J33" s="33">
        <v>2824</v>
      </c>
      <c r="K33" s="57" t="s">
        <v>67</v>
      </c>
      <c r="L33" s="16">
        <v>43680.5625</v>
      </c>
      <c r="M33" s="16">
        <v>43680.645833333336</v>
      </c>
      <c r="N33" s="31">
        <v>12.9</v>
      </c>
      <c r="O33" s="46">
        <v>31916376</v>
      </c>
      <c r="P33" s="26"/>
      <c r="Q33" s="69" t="s">
        <v>33</v>
      </c>
      <c r="R33" s="70" t="s">
        <v>33</v>
      </c>
      <c r="S33" s="70" t="s">
        <v>33</v>
      </c>
      <c r="T33" s="70" t="s">
        <v>33</v>
      </c>
      <c r="U33" s="70" t="s">
        <v>37</v>
      </c>
      <c r="V33" s="70" t="s">
        <v>33</v>
      </c>
      <c r="W33" s="70" t="s">
        <v>37</v>
      </c>
      <c r="X33" s="70" t="s">
        <v>37</v>
      </c>
      <c r="Y33" s="70" t="s">
        <v>33</v>
      </c>
      <c r="Z33" s="69" t="s">
        <v>37</v>
      </c>
      <c r="AA33" s="70" t="s">
        <v>37</v>
      </c>
      <c r="AB33" s="70" t="s">
        <v>37</v>
      </c>
      <c r="AC33" s="70" t="s">
        <v>37</v>
      </c>
      <c r="AD33" s="70" t="s">
        <v>37</v>
      </c>
      <c r="AE33" s="70" t="s">
        <v>37</v>
      </c>
      <c r="AF33" s="70" t="s">
        <v>37</v>
      </c>
      <c r="AG33" s="70" t="s">
        <v>37</v>
      </c>
      <c r="AH33" s="70" t="s">
        <v>37</v>
      </c>
      <c r="AI33" s="69" t="s">
        <v>37</v>
      </c>
      <c r="AJ33" s="70" t="s">
        <v>37</v>
      </c>
      <c r="AK33" s="70" t="s">
        <v>37</v>
      </c>
      <c r="AL33" s="69" t="s">
        <v>37</v>
      </c>
      <c r="AM33" s="69" t="s">
        <v>33</v>
      </c>
      <c r="AN33" s="32">
        <v>43682.541666666664</v>
      </c>
      <c r="AO33" s="33">
        <v>15</v>
      </c>
      <c r="AP33" s="33">
        <v>16.91</v>
      </c>
      <c r="AQ33" s="57">
        <v>6.09</v>
      </c>
      <c r="AR33" s="71" t="s">
        <v>86</v>
      </c>
    </row>
    <row r="34" spans="1:44">
      <c r="A34" s="3" t="str">
        <f>[1]BBW!A34</f>
        <v>18.08.2019 06:00</v>
      </c>
      <c r="B34" s="3" t="str">
        <f>[1]BBW!B34</f>
        <v>18.08.2019 20:45</v>
      </c>
      <c r="C34" s="3">
        <f>[1]BBW!C34</f>
        <v>10.199999999999999</v>
      </c>
      <c r="D34" s="3">
        <f>[1]BBW!D34</f>
        <v>1</v>
      </c>
      <c r="E34" s="3" t="str">
        <f>[1]BBW!E34</f>
        <v>BBW</v>
      </c>
      <c r="F34" s="3">
        <f>[1]BBW!F34</f>
        <v>19.3</v>
      </c>
      <c r="G34" s="3">
        <f>[1]BBW!G34</f>
        <v>1.49</v>
      </c>
      <c r="H34" s="85" t="s">
        <v>100</v>
      </c>
      <c r="I34" s="19" t="s">
        <v>101</v>
      </c>
      <c r="J34" s="68">
        <v>661</v>
      </c>
      <c r="K34" s="42" t="s">
        <v>67</v>
      </c>
      <c r="L34" s="19" t="s">
        <v>98</v>
      </c>
      <c r="M34" s="16">
        <v>43696.75</v>
      </c>
      <c r="N34" s="68">
        <v>4</v>
      </c>
      <c r="O34" s="46">
        <v>31917418</v>
      </c>
      <c r="P34" s="20"/>
      <c r="Q34" s="53" t="s">
        <v>33</v>
      </c>
      <c r="R34" s="20" t="s">
        <v>33</v>
      </c>
      <c r="S34" s="20" t="s">
        <v>33</v>
      </c>
      <c r="T34" s="20" t="s">
        <v>33</v>
      </c>
      <c r="U34" s="20" t="s">
        <v>37</v>
      </c>
      <c r="V34" s="20" t="s">
        <v>33</v>
      </c>
      <c r="W34" s="20" t="s">
        <v>37</v>
      </c>
      <c r="X34" s="20" t="s">
        <v>37</v>
      </c>
      <c r="Y34" s="20" t="s">
        <v>33</v>
      </c>
      <c r="Z34" s="53" t="s">
        <v>37</v>
      </c>
      <c r="AA34" s="80" t="s">
        <v>37</v>
      </c>
      <c r="AB34" s="20" t="s">
        <v>37</v>
      </c>
      <c r="AC34" s="20" t="s">
        <v>37</v>
      </c>
      <c r="AD34" s="20" t="s">
        <v>37</v>
      </c>
      <c r="AE34" s="20" t="s">
        <v>37</v>
      </c>
      <c r="AF34" s="20" t="s">
        <v>37</v>
      </c>
      <c r="AG34" s="20" t="s">
        <v>37</v>
      </c>
      <c r="AH34" s="20" t="s">
        <v>37</v>
      </c>
      <c r="AI34" s="53" t="s">
        <v>37</v>
      </c>
      <c r="AJ34" s="80" t="s">
        <v>37</v>
      </c>
      <c r="AK34" s="20" t="s">
        <v>37</v>
      </c>
      <c r="AL34" s="53" t="s">
        <v>37</v>
      </c>
      <c r="AM34" s="59" t="s">
        <v>33</v>
      </c>
      <c r="AN34" s="16">
        <v>43698.416666666664</v>
      </c>
      <c r="AO34" s="21">
        <v>12.53</v>
      </c>
      <c r="AP34" s="21">
        <v>62.86</v>
      </c>
      <c r="AQ34" s="56">
        <v>5.87</v>
      </c>
      <c r="AR34" s="71" t="s">
        <v>129</v>
      </c>
    </row>
    <row r="35" spans="1:44">
      <c r="A35" s="3" t="str">
        <f>[1]BBW!A35</f>
        <v>09.09.2019 03:00</v>
      </c>
      <c r="B35" s="3" t="str">
        <f>[1]BBW!B35</f>
        <v>09.09.2019 19:00</v>
      </c>
      <c r="C35" s="3">
        <f>[1]BBW!C35</f>
        <v>15.01</v>
      </c>
      <c r="D35" s="3">
        <f>[1]BBW!D35</f>
        <v>1</v>
      </c>
      <c r="E35" s="3" t="str">
        <f>[1]BBW!E35</f>
        <v>BBW</v>
      </c>
      <c r="F35" s="3">
        <f>[1]BBW!F35</f>
        <v>13.8</v>
      </c>
      <c r="G35" s="3">
        <f>[1]BBW!G35</f>
        <v>0.35</v>
      </c>
      <c r="H35" s="83" t="s">
        <v>110</v>
      </c>
      <c r="I35" s="3" t="s">
        <v>111</v>
      </c>
      <c r="J35" s="79">
        <v>2372</v>
      </c>
      <c r="K35" s="38" t="s">
        <v>67</v>
      </c>
      <c r="L35" s="3" t="s">
        <v>112</v>
      </c>
      <c r="M35" s="16">
        <v>43718.541666666664</v>
      </c>
      <c r="N35" s="79">
        <v>12</v>
      </c>
      <c r="O35" s="45">
        <v>31919191</v>
      </c>
      <c r="Q35" s="55" t="s">
        <v>33</v>
      </c>
      <c r="R35" s="13" t="s">
        <v>33</v>
      </c>
      <c r="S35" s="13" t="s">
        <v>33</v>
      </c>
      <c r="T35" s="13" t="s">
        <v>33</v>
      </c>
      <c r="U35" s="13" t="s">
        <v>37</v>
      </c>
      <c r="V35" s="13" t="s">
        <v>33</v>
      </c>
      <c r="W35" s="13" t="s">
        <v>37</v>
      </c>
      <c r="X35" s="13" t="s">
        <v>37</v>
      </c>
      <c r="Y35" s="13" t="s">
        <v>33</v>
      </c>
      <c r="Z35" s="55" t="s">
        <v>37</v>
      </c>
      <c r="AA35" s="80" t="s">
        <v>37</v>
      </c>
      <c r="AB35" s="20" t="s">
        <v>37</v>
      </c>
      <c r="AC35" s="20" t="s">
        <v>37</v>
      </c>
      <c r="AD35" s="20" t="s">
        <v>37</v>
      </c>
      <c r="AE35" s="20" t="s">
        <v>37</v>
      </c>
      <c r="AF35" s="20" t="s">
        <v>37</v>
      </c>
      <c r="AG35" s="20" t="s">
        <v>37</v>
      </c>
      <c r="AH35" s="20" t="s">
        <v>37</v>
      </c>
      <c r="AI35" s="53" t="s">
        <v>37</v>
      </c>
      <c r="AJ35" s="80" t="s">
        <v>37</v>
      </c>
      <c r="AK35" s="20" t="s">
        <v>37</v>
      </c>
      <c r="AL35" s="53" t="s">
        <v>37</v>
      </c>
      <c r="AM35" s="51" t="s">
        <v>33</v>
      </c>
      <c r="AN35" s="25">
        <v>43719.375</v>
      </c>
      <c r="AO35" s="6">
        <v>15</v>
      </c>
      <c r="AP35" s="6">
        <v>29.7</v>
      </c>
      <c r="AQ35" s="40">
        <v>6.4189999999999996</v>
      </c>
      <c r="AR35" s="37" t="s">
        <v>113</v>
      </c>
    </row>
    <row r="36" spans="1:44">
      <c r="A36" s="3" t="str">
        <f>[1]BBW!A36</f>
        <v>25.09.2019 08:30</v>
      </c>
      <c r="B36" s="3" t="str">
        <f>[1]BBW!B36</f>
        <v>25.09.2019 17:15</v>
      </c>
      <c r="C36" s="3">
        <f>[1]BBW!C36</f>
        <v>2</v>
      </c>
      <c r="D36" s="3">
        <f>[1]BBW!D36</f>
        <v>1</v>
      </c>
      <c r="E36" s="3" t="str">
        <f>[1]BBW!E36</f>
        <v>BBW</v>
      </c>
      <c r="F36" s="3">
        <f>[1]BBW!F36</f>
        <v>15.6</v>
      </c>
      <c r="G36" s="3">
        <f>[1]BBW!G36</f>
        <v>0.38</v>
      </c>
      <c r="H36" s="83" t="s">
        <v>119</v>
      </c>
      <c r="I36" s="3" t="s">
        <v>120</v>
      </c>
      <c r="J36" s="79">
        <v>256</v>
      </c>
      <c r="K36" s="38" t="s">
        <v>67</v>
      </c>
      <c r="L36" s="3" t="s">
        <v>118</v>
      </c>
      <c r="M36" s="24" t="s">
        <v>37</v>
      </c>
      <c r="N36" s="79">
        <v>1.8</v>
      </c>
      <c r="O36" s="45" t="s">
        <v>37</v>
      </c>
      <c r="Q36" s="55" t="s">
        <v>37</v>
      </c>
      <c r="R36" s="13" t="s">
        <v>37</v>
      </c>
      <c r="S36" s="13" t="s">
        <v>37</v>
      </c>
      <c r="T36" s="13" t="s">
        <v>37</v>
      </c>
      <c r="U36" s="13" t="s">
        <v>37</v>
      </c>
      <c r="V36" s="13" t="s">
        <v>37</v>
      </c>
      <c r="W36" s="13" t="s">
        <v>37</v>
      </c>
      <c r="X36" s="13" t="s">
        <v>37</v>
      </c>
      <c r="Y36" s="13" t="s">
        <v>37</v>
      </c>
      <c r="Z36" s="55" t="s">
        <v>37</v>
      </c>
      <c r="AA36" s="13" t="s">
        <v>37</v>
      </c>
      <c r="AB36" s="13" t="s">
        <v>37</v>
      </c>
      <c r="AC36" s="13" t="s">
        <v>37</v>
      </c>
      <c r="AD36" s="13" t="s">
        <v>37</v>
      </c>
      <c r="AE36" s="13" t="s">
        <v>37</v>
      </c>
      <c r="AF36" s="13" t="s">
        <v>37</v>
      </c>
      <c r="AG36" s="13" t="s">
        <v>37</v>
      </c>
      <c r="AH36" s="13" t="s">
        <v>37</v>
      </c>
      <c r="AI36" s="55" t="s">
        <v>37</v>
      </c>
      <c r="AJ36" s="13" t="s">
        <v>37</v>
      </c>
      <c r="AK36" s="13" t="s">
        <v>37</v>
      </c>
      <c r="AL36" s="55" t="s">
        <v>37</v>
      </c>
      <c r="AM36" s="51" t="s">
        <v>37</v>
      </c>
      <c r="AN36" s="6" t="s">
        <v>37</v>
      </c>
      <c r="AO36" s="6" t="s">
        <v>37</v>
      </c>
      <c r="AP36" s="6" t="s">
        <v>37</v>
      </c>
      <c r="AQ36" s="40" t="s">
        <v>37</v>
      </c>
      <c r="AR36" s="5" t="s">
        <v>37</v>
      </c>
    </row>
    <row r="37" spans="1:44">
      <c r="A37" s="3" t="str">
        <f>[1]BBW!A37</f>
        <v>27.09.2019 07:20</v>
      </c>
      <c r="B37" s="3" t="str">
        <f>[1]BBW!B37</f>
        <v>30.09.2019 10:00</v>
      </c>
      <c r="C37" s="3">
        <f>[1]BBW!C37</f>
        <v>37.200000000000003</v>
      </c>
      <c r="D37" s="3">
        <f>[1]BBW!D37</f>
        <v>3</v>
      </c>
      <c r="E37" s="3" t="str">
        <f>[1]BBW!E37</f>
        <v>BBW</v>
      </c>
      <c r="F37" s="3">
        <f>[1]BBW!F37</f>
        <v>15.7</v>
      </c>
      <c r="G37" s="3">
        <f>[1]BBW!G37</f>
        <v>1.19</v>
      </c>
      <c r="H37" s="83" t="s">
        <v>123</v>
      </c>
      <c r="I37" s="3" t="s">
        <v>128</v>
      </c>
      <c r="J37" s="79">
        <v>5054</v>
      </c>
      <c r="K37" s="38" t="s">
        <v>67</v>
      </c>
      <c r="L37" s="3" t="s">
        <v>124</v>
      </c>
      <c r="M37" s="16">
        <v>43738.708333333336</v>
      </c>
      <c r="N37" s="79">
        <v>22</v>
      </c>
      <c r="O37" s="45">
        <v>31920565</v>
      </c>
      <c r="Q37" s="53" t="s">
        <v>33</v>
      </c>
      <c r="R37" s="20" t="s">
        <v>33</v>
      </c>
      <c r="S37" s="20" t="s">
        <v>33</v>
      </c>
      <c r="T37" s="20" t="s">
        <v>33</v>
      </c>
      <c r="U37" s="20" t="s">
        <v>37</v>
      </c>
      <c r="V37" s="20" t="s">
        <v>33</v>
      </c>
      <c r="W37" s="20" t="s">
        <v>37</v>
      </c>
      <c r="X37" s="20" t="s">
        <v>37</v>
      </c>
      <c r="Y37" s="20" t="s">
        <v>33</v>
      </c>
      <c r="Z37" s="53" t="s">
        <v>37</v>
      </c>
      <c r="AA37" s="80" t="s">
        <v>37</v>
      </c>
      <c r="AB37" s="20" t="s">
        <v>37</v>
      </c>
      <c r="AC37" s="20" t="s">
        <v>37</v>
      </c>
      <c r="AD37" s="20" t="s">
        <v>37</v>
      </c>
      <c r="AE37" s="20" t="s">
        <v>37</v>
      </c>
      <c r="AF37" s="20" t="s">
        <v>37</v>
      </c>
      <c r="AG37" s="20" t="s">
        <v>37</v>
      </c>
      <c r="AH37" s="20" t="s">
        <v>37</v>
      </c>
      <c r="AI37" s="53" t="s">
        <v>37</v>
      </c>
      <c r="AJ37" s="80" t="s">
        <v>37</v>
      </c>
      <c r="AK37" s="20" t="s">
        <v>37</v>
      </c>
      <c r="AL37" s="53" t="s">
        <v>37</v>
      </c>
      <c r="AM37" s="59" t="s">
        <v>33</v>
      </c>
      <c r="AN37" s="25">
        <v>43739.520833333336</v>
      </c>
      <c r="AO37" s="6">
        <v>7.8</v>
      </c>
      <c r="AP37" s="6">
        <v>11</v>
      </c>
      <c r="AQ37" s="40">
        <v>6.407</v>
      </c>
      <c r="AR37" s="5" t="s">
        <v>166</v>
      </c>
    </row>
    <row r="38" spans="1:44">
      <c r="A38" s="3" t="str">
        <f>[1]BBW!A38</f>
        <v>30.09.2019 16:00</v>
      </c>
      <c r="B38" s="3" t="str">
        <f>[1]BBW!B38</f>
        <v>02.10.2019 08:45</v>
      </c>
      <c r="C38" s="3">
        <f>[1]BBW!C38</f>
        <v>22</v>
      </c>
      <c r="D38" s="3">
        <f>[1]BBW!D38</f>
        <v>2</v>
      </c>
      <c r="E38" s="3" t="str">
        <f>[1]BBW!E38</f>
        <v>BBW</v>
      </c>
      <c r="F38" s="3">
        <f>[1]BBW!F38</f>
        <v>11.1</v>
      </c>
      <c r="G38" s="3">
        <f>[1]BBW!G38</f>
        <v>2.93</v>
      </c>
      <c r="H38" s="83" t="s">
        <v>125</v>
      </c>
      <c r="I38" s="3" t="s">
        <v>126</v>
      </c>
      <c r="J38" s="79">
        <v>3229</v>
      </c>
      <c r="K38" s="38" t="s">
        <v>67</v>
      </c>
      <c r="L38" s="3" t="s">
        <v>127</v>
      </c>
      <c r="M38" s="16">
        <v>43740.75</v>
      </c>
      <c r="N38" s="79">
        <v>14</v>
      </c>
      <c r="O38" s="45">
        <v>31920711</v>
      </c>
      <c r="Q38" s="55" t="s">
        <v>33</v>
      </c>
      <c r="R38" s="13" t="s">
        <v>33</v>
      </c>
      <c r="S38" s="13" t="s">
        <v>33</v>
      </c>
      <c r="T38" s="13" t="s">
        <v>33</v>
      </c>
      <c r="U38" s="13" t="s">
        <v>37</v>
      </c>
      <c r="V38" s="13" t="s">
        <v>33</v>
      </c>
      <c r="W38" s="13" t="s">
        <v>37</v>
      </c>
      <c r="X38" s="13" t="s">
        <v>37</v>
      </c>
      <c r="Y38" s="13" t="s">
        <v>33</v>
      </c>
      <c r="Z38" s="55" t="s">
        <v>37</v>
      </c>
      <c r="AA38" s="80" t="s">
        <v>37</v>
      </c>
      <c r="AB38" s="20" t="s">
        <v>37</v>
      </c>
      <c r="AC38" s="20" t="s">
        <v>37</v>
      </c>
      <c r="AD38" s="20" t="s">
        <v>37</v>
      </c>
      <c r="AE38" s="20" t="s">
        <v>37</v>
      </c>
      <c r="AF38" s="20" t="s">
        <v>37</v>
      </c>
      <c r="AG38" s="20" t="s">
        <v>37</v>
      </c>
      <c r="AH38" s="20" t="s">
        <v>37</v>
      </c>
      <c r="AI38" s="53" t="s">
        <v>37</v>
      </c>
      <c r="AJ38" s="80" t="s">
        <v>37</v>
      </c>
      <c r="AK38" s="20" t="s">
        <v>37</v>
      </c>
      <c r="AL38" s="53" t="s">
        <v>37</v>
      </c>
      <c r="AM38" s="51" t="s">
        <v>33</v>
      </c>
      <c r="AN38" s="25">
        <v>43742.5</v>
      </c>
      <c r="AO38" s="6">
        <v>9</v>
      </c>
      <c r="AP38" s="6">
        <v>9.5</v>
      </c>
      <c r="AQ38" s="40">
        <v>6.3970000000000002</v>
      </c>
      <c r="AR38" s="5" t="s">
        <v>167</v>
      </c>
    </row>
    <row r="39" spans="1:44">
      <c r="A39" s="3" t="str">
        <f>[1]BBW!A39</f>
        <v>03.10.2019 01:00</v>
      </c>
      <c r="B39" s="3" t="str">
        <f>[1]BBW!B39</f>
        <v>05.10.2019 07:50</v>
      </c>
      <c r="C39" s="3">
        <f>[1]BBW!C39</f>
        <v>23.3</v>
      </c>
      <c r="D39" s="3">
        <f>[1]BBW!D39</f>
        <v>2</v>
      </c>
      <c r="E39" s="3" t="str">
        <f>[1]BBW!E39</f>
        <v>BBW</v>
      </c>
      <c r="F39" s="3">
        <f>[1]BBW!F39</f>
        <v>8.6</v>
      </c>
      <c r="G39" s="3">
        <f>[1]BBW!G39</f>
        <v>0.4</v>
      </c>
      <c r="H39" s="83" t="s">
        <v>134</v>
      </c>
      <c r="I39" s="3" t="s">
        <v>135</v>
      </c>
      <c r="J39" s="79">
        <v>3526</v>
      </c>
      <c r="K39" s="38" t="s">
        <v>67</v>
      </c>
      <c r="L39" s="3" t="s">
        <v>132</v>
      </c>
      <c r="M39" s="24" t="s">
        <v>37</v>
      </c>
      <c r="N39" s="3" t="s">
        <v>37</v>
      </c>
      <c r="O39" s="45" t="s">
        <v>37</v>
      </c>
      <c r="Q39" s="55" t="s">
        <v>37</v>
      </c>
      <c r="R39" s="13" t="s">
        <v>37</v>
      </c>
      <c r="S39" s="13" t="s">
        <v>37</v>
      </c>
      <c r="T39" s="13" t="s">
        <v>37</v>
      </c>
      <c r="U39" s="13" t="s">
        <v>37</v>
      </c>
      <c r="V39" s="13" t="s">
        <v>37</v>
      </c>
      <c r="W39" s="13" t="s">
        <v>37</v>
      </c>
      <c r="X39" s="13" t="s">
        <v>37</v>
      </c>
      <c r="Y39" s="13" t="s">
        <v>37</v>
      </c>
      <c r="Z39" s="55" t="s">
        <v>37</v>
      </c>
      <c r="AA39" s="13" t="s">
        <v>37</v>
      </c>
      <c r="AB39" s="13" t="s">
        <v>37</v>
      </c>
      <c r="AC39" s="13" t="s">
        <v>37</v>
      </c>
      <c r="AD39" s="13" t="s">
        <v>37</v>
      </c>
      <c r="AE39" s="13" t="s">
        <v>37</v>
      </c>
      <c r="AF39" s="13" t="s">
        <v>37</v>
      </c>
      <c r="AG39" s="13" t="s">
        <v>37</v>
      </c>
      <c r="AH39" s="13" t="s">
        <v>37</v>
      </c>
      <c r="AI39" s="55" t="s">
        <v>37</v>
      </c>
      <c r="AJ39" s="13" t="s">
        <v>37</v>
      </c>
      <c r="AK39" s="13" t="s">
        <v>37</v>
      </c>
      <c r="AL39" s="55" t="s">
        <v>37</v>
      </c>
      <c r="AM39" s="51" t="s">
        <v>37</v>
      </c>
      <c r="AN39" s="6" t="s">
        <v>37</v>
      </c>
      <c r="AO39" s="6" t="s">
        <v>37</v>
      </c>
      <c r="AP39" s="6" t="s">
        <v>37</v>
      </c>
      <c r="AQ39" s="40" t="s">
        <v>37</v>
      </c>
      <c r="AR39" s="5" t="s">
        <v>149</v>
      </c>
    </row>
    <row r="40" spans="1:44">
      <c r="A40" s="3" t="str">
        <f>[1]BBW!A40</f>
        <v>08.10.2019 08:15</v>
      </c>
      <c r="B40" s="3" t="str">
        <f>[1]BBW!B40</f>
        <v>08.10.2019 13:15</v>
      </c>
      <c r="C40" s="3">
        <f>[1]BBW!C40</f>
        <v>3.2</v>
      </c>
      <c r="D40" s="3">
        <f>[1]BBW!D40</f>
        <v>1</v>
      </c>
      <c r="E40" s="3" t="str">
        <f>[1]BBW!E40</f>
        <v>BBW</v>
      </c>
      <c r="F40" s="3">
        <f>[1]BBW!F40</f>
        <v>11.2</v>
      </c>
      <c r="G40" s="3">
        <f>[1]BBW!G40</f>
        <v>0.57999999999999996</v>
      </c>
      <c r="H40" s="83" t="s">
        <v>137</v>
      </c>
      <c r="I40" s="3" t="s">
        <v>138</v>
      </c>
      <c r="J40" s="79">
        <v>504</v>
      </c>
      <c r="K40" s="38" t="s">
        <v>67</v>
      </c>
      <c r="L40" s="3" t="s">
        <v>138</v>
      </c>
      <c r="M40" s="24" t="s">
        <v>37</v>
      </c>
      <c r="N40" s="79">
        <v>2.5</v>
      </c>
      <c r="O40" s="45" t="s">
        <v>37</v>
      </c>
      <c r="Q40" s="55" t="s">
        <v>37</v>
      </c>
      <c r="R40" s="13" t="s">
        <v>37</v>
      </c>
      <c r="S40" s="13" t="s">
        <v>37</v>
      </c>
      <c r="T40" s="13" t="s">
        <v>37</v>
      </c>
      <c r="U40" s="13" t="s">
        <v>37</v>
      </c>
      <c r="V40" s="13" t="s">
        <v>37</v>
      </c>
      <c r="W40" s="13" t="s">
        <v>37</v>
      </c>
      <c r="X40" s="13" t="s">
        <v>37</v>
      </c>
      <c r="Y40" s="13" t="s">
        <v>37</v>
      </c>
      <c r="Z40" s="55" t="s">
        <v>37</v>
      </c>
      <c r="AA40" s="13" t="s">
        <v>37</v>
      </c>
      <c r="AB40" s="13" t="s">
        <v>37</v>
      </c>
      <c r="AC40" s="13" t="s">
        <v>37</v>
      </c>
      <c r="AD40" s="13" t="s">
        <v>37</v>
      </c>
      <c r="AE40" s="13" t="s">
        <v>37</v>
      </c>
      <c r="AF40" s="13" t="s">
        <v>37</v>
      </c>
      <c r="AG40" s="13" t="s">
        <v>37</v>
      </c>
      <c r="AH40" s="13" t="s">
        <v>37</v>
      </c>
      <c r="AI40" s="55" t="s">
        <v>37</v>
      </c>
      <c r="AJ40" s="13" t="s">
        <v>37</v>
      </c>
      <c r="AK40" s="13" t="s">
        <v>37</v>
      </c>
      <c r="AL40" s="55" t="s">
        <v>37</v>
      </c>
      <c r="AM40" s="51" t="s">
        <v>37</v>
      </c>
      <c r="AN40" s="6" t="s">
        <v>37</v>
      </c>
      <c r="AO40" s="6" t="s">
        <v>37</v>
      </c>
      <c r="AP40" s="6" t="s">
        <v>37</v>
      </c>
      <c r="AQ40" s="40" t="s">
        <v>37</v>
      </c>
      <c r="AR40" s="5" t="s">
        <v>139</v>
      </c>
    </row>
    <row r="41" spans="1:44">
      <c r="A41" s="3" t="str">
        <f>[1]BBW!A41</f>
        <v>09.10.2019 10:45</v>
      </c>
      <c r="B41" s="3" t="str">
        <f>[1]BBW!B41</f>
        <v>10.10.2019 20:45</v>
      </c>
      <c r="C41" s="3">
        <f>[1]BBW!C41</f>
        <v>4.5999999999999996</v>
      </c>
      <c r="D41" s="3">
        <f>[1]BBW!D41</f>
        <v>3</v>
      </c>
      <c r="E41" s="3" t="str">
        <f>[1]BBW!E41</f>
        <v>BBW</v>
      </c>
      <c r="F41" s="3">
        <f>[1]BBW!F41</f>
        <v>10.8</v>
      </c>
      <c r="G41" s="3">
        <f>[1]BBW!G41</f>
        <v>1.29</v>
      </c>
      <c r="H41" s="83" t="s">
        <v>140</v>
      </c>
      <c r="I41" s="3" t="s">
        <v>141</v>
      </c>
      <c r="J41" s="79">
        <v>708</v>
      </c>
      <c r="K41" s="38" t="s">
        <v>67</v>
      </c>
      <c r="L41" s="3" t="s">
        <v>142</v>
      </c>
      <c r="M41" s="24" t="s">
        <v>37</v>
      </c>
      <c r="N41" s="79">
        <v>3.3</v>
      </c>
      <c r="O41" s="45" t="s">
        <v>37</v>
      </c>
      <c r="Q41" s="55" t="s">
        <v>37</v>
      </c>
      <c r="R41" s="13" t="s">
        <v>37</v>
      </c>
      <c r="S41" s="13" t="s">
        <v>37</v>
      </c>
      <c r="T41" s="13" t="s">
        <v>37</v>
      </c>
      <c r="U41" s="13" t="s">
        <v>37</v>
      </c>
      <c r="V41" s="13" t="s">
        <v>37</v>
      </c>
      <c r="W41" s="13" t="s">
        <v>37</v>
      </c>
      <c r="X41" s="13" t="s">
        <v>37</v>
      </c>
      <c r="Y41" s="13" t="s">
        <v>37</v>
      </c>
      <c r="Z41" s="55" t="s">
        <v>37</v>
      </c>
      <c r="AA41" s="13" t="s">
        <v>37</v>
      </c>
      <c r="AB41" s="13" t="s">
        <v>37</v>
      </c>
      <c r="AC41" s="13" t="s">
        <v>37</v>
      </c>
      <c r="AD41" s="13" t="s">
        <v>37</v>
      </c>
      <c r="AE41" s="13" t="s">
        <v>37</v>
      </c>
      <c r="AF41" s="13" t="s">
        <v>37</v>
      </c>
      <c r="AG41" s="13" t="s">
        <v>37</v>
      </c>
      <c r="AH41" s="13" t="s">
        <v>37</v>
      </c>
      <c r="AI41" s="55" t="s">
        <v>37</v>
      </c>
      <c r="AJ41" s="13" t="s">
        <v>37</v>
      </c>
      <c r="AK41" s="13" t="s">
        <v>37</v>
      </c>
      <c r="AL41" s="55" t="s">
        <v>37</v>
      </c>
      <c r="AM41" s="51" t="s">
        <v>37</v>
      </c>
      <c r="AN41" s="6" t="s">
        <v>37</v>
      </c>
      <c r="AO41" s="6" t="s">
        <v>37</v>
      </c>
      <c r="AP41" s="6" t="s">
        <v>37</v>
      </c>
      <c r="AQ41" s="40" t="s">
        <v>37</v>
      </c>
      <c r="AR41" s="5" t="s">
        <v>37</v>
      </c>
    </row>
    <row r="42" spans="1:44">
      <c r="A42" s="3" t="str">
        <f>[1]BBW!A42</f>
        <v>16.10.2019 07:45</v>
      </c>
      <c r="B42" s="3" t="str">
        <f>[1]BBW!B42</f>
        <v>16.10.2019 17:00</v>
      </c>
      <c r="C42" s="3">
        <f>[1]BBW!C42</f>
        <v>7</v>
      </c>
      <c r="D42" s="3">
        <f>[1]BBW!D42</f>
        <v>1</v>
      </c>
      <c r="E42" s="3" t="str">
        <f>[1]BBW!E42</f>
        <v>BBW</v>
      </c>
      <c r="F42" s="3">
        <f>[1]BBW!F42</f>
        <v>12.6</v>
      </c>
      <c r="G42" s="3">
        <f>[1]BBW!G42</f>
        <v>0.7</v>
      </c>
      <c r="H42" s="83" t="s">
        <v>182</v>
      </c>
      <c r="I42" s="3" t="s">
        <v>183</v>
      </c>
      <c r="J42" s="79">
        <v>1042</v>
      </c>
      <c r="K42" s="38" t="s">
        <v>67</v>
      </c>
      <c r="L42" s="3" t="s">
        <v>184</v>
      </c>
      <c r="M42" s="24" t="s">
        <v>37</v>
      </c>
      <c r="N42" s="79">
        <v>6.96</v>
      </c>
      <c r="O42" s="45" t="s">
        <v>37</v>
      </c>
      <c r="Q42" s="55" t="s">
        <v>37</v>
      </c>
      <c r="R42" s="13" t="s">
        <v>37</v>
      </c>
      <c r="S42" s="13" t="s">
        <v>37</v>
      </c>
      <c r="T42" s="13" t="s">
        <v>37</v>
      </c>
      <c r="U42" s="13" t="s">
        <v>37</v>
      </c>
      <c r="V42" s="13" t="s">
        <v>37</v>
      </c>
      <c r="W42" s="13" t="s">
        <v>37</v>
      </c>
      <c r="X42" s="13" t="s">
        <v>37</v>
      </c>
      <c r="Y42" s="13" t="s">
        <v>37</v>
      </c>
      <c r="Z42" s="55" t="s">
        <v>37</v>
      </c>
      <c r="AA42" s="13" t="s">
        <v>37</v>
      </c>
      <c r="AB42" s="13" t="s">
        <v>37</v>
      </c>
      <c r="AC42" s="13" t="s">
        <v>37</v>
      </c>
      <c r="AD42" s="13" t="s">
        <v>37</v>
      </c>
      <c r="AE42" s="13" t="s">
        <v>37</v>
      </c>
      <c r="AF42" s="13" t="s">
        <v>37</v>
      </c>
      <c r="AG42" s="13" t="s">
        <v>37</v>
      </c>
      <c r="AH42" s="13" t="s">
        <v>37</v>
      </c>
      <c r="AI42" s="55" t="s">
        <v>37</v>
      </c>
      <c r="AJ42" s="13" t="s">
        <v>37</v>
      </c>
      <c r="AK42" s="13" t="s">
        <v>37</v>
      </c>
      <c r="AL42" s="55" t="s">
        <v>37</v>
      </c>
      <c r="AM42" s="51" t="s">
        <v>37</v>
      </c>
      <c r="AN42" s="6" t="s">
        <v>37</v>
      </c>
      <c r="AO42" s="6" t="s">
        <v>37</v>
      </c>
      <c r="AP42" s="6" t="s">
        <v>37</v>
      </c>
      <c r="AQ42" s="40" t="s">
        <v>37</v>
      </c>
      <c r="AR42" s="5" t="s">
        <v>185</v>
      </c>
    </row>
    <row r="43" spans="1:44">
      <c r="A43" s="3" t="str">
        <f>[1]BBW!A43</f>
        <v>18.10.2019 02:05</v>
      </c>
      <c r="B43" s="3" t="str">
        <f>[1]BBW!B43</f>
        <v>18.10.2019 18:45</v>
      </c>
      <c r="C43" s="3">
        <f>[1]BBW!C43</f>
        <v>1.5</v>
      </c>
      <c r="D43" s="3">
        <f>[1]BBW!D43</f>
        <v>2</v>
      </c>
      <c r="E43" s="3" t="str">
        <f>[1]BBW!E43</f>
        <v>BBW</v>
      </c>
      <c r="F43" s="3">
        <f>[1]BBW!F43</f>
        <v>13.5</v>
      </c>
      <c r="G43" s="3">
        <f>[1]BBW!G43</f>
        <v>1.29</v>
      </c>
      <c r="H43" s="83" t="s">
        <v>186</v>
      </c>
      <c r="I43" s="3" t="s">
        <v>187</v>
      </c>
      <c r="J43" s="79">
        <v>194</v>
      </c>
      <c r="K43" s="38" t="s">
        <v>67</v>
      </c>
      <c r="L43" s="3" t="s">
        <v>188</v>
      </c>
      <c r="M43" s="24" t="s">
        <v>37</v>
      </c>
      <c r="N43" s="79">
        <v>0.9</v>
      </c>
      <c r="O43" s="45" t="s">
        <v>37</v>
      </c>
      <c r="Q43" s="55" t="s">
        <v>37</v>
      </c>
      <c r="R43" s="13" t="s">
        <v>37</v>
      </c>
      <c r="S43" s="13" t="s">
        <v>37</v>
      </c>
      <c r="T43" s="13" t="s">
        <v>37</v>
      </c>
      <c r="U43" s="13" t="s">
        <v>37</v>
      </c>
      <c r="V43" s="13" t="s">
        <v>37</v>
      </c>
      <c r="W43" s="13" t="s">
        <v>37</v>
      </c>
      <c r="X43" s="13" t="s">
        <v>37</v>
      </c>
      <c r="Y43" s="13" t="s">
        <v>37</v>
      </c>
      <c r="Z43" s="55" t="s">
        <v>37</v>
      </c>
      <c r="AA43" s="13" t="s">
        <v>37</v>
      </c>
      <c r="AB43" s="13" t="s">
        <v>37</v>
      </c>
      <c r="AC43" s="13" t="s">
        <v>37</v>
      </c>
      <c r="AD43" s="13" t="s">
        <v>37</v>
      </c>
      <c r="AE43" s="13" t="s">
        <v>37</v>
      </c>
      <c r="AF43" s="13" t="s">
        <v>37</v>
      </c>
      <c r="AG43" s="13" t="s">
        <v>37</v>
      </c>
      <c r="AH43" s="13" t="s">
        <v>37</v>
      </c>
      <c r="AI43" s="55" t="s">
        <v>37</v>
      </c>
      <c r="AJ43" s="13" t="s">
        <v>37</v>
      </c>
      <c r="AK43" s="13" t="s">
        <v>37</v>
      </c>
      <c r="AL43" s="55" t="s">
        <v>37</v>
      </c>
      <c r="AM43" s="51" t="s">
        <v>37</v>
      </c>
      <c r="AN43" s="6" t="s">
        <v>37</v>
      </c>
      <c r="AO43" s="6" t="s">
        <v>37</v>
      </c>
      <c r="AP43" s="6" t="s">
        <v>37</v>
      </c>
      <c r="AQ43" s="40" t="s">
        <v>37</v>
      </c>
      <c r="AR43" s="5" t="s">
        <v>37</v>
      </c>
    </row>
    <row r="44" spans="1:44">
      <c r="A44" s="3" t="str">
        <f>[1]BBW!A44</f>
        <v>27.10.2019 09:25</v>
      </c>
      <c r="B44" s="3" t="str">
        <f>[1]BBW!B44</f>
        <v>27.10.2019 11:00</v>
      </c>
      <c r="C44" s="3">
        <f>[1]BBW!C44</f>
        <v>0.4</v>
      </c>
      <c r="D44" s="3">
        <f>[1]BBW!D44</f>
        <v>1</v>
      </c>
      <c r="E44" s="3" t="str">
        <f>[1]BBW!E44</f>
        <v>BBW</v>
      </c>
      <c r="F44" s="3">
        <f>[1]BBW!F44</f>
        <v>11.8</v>
      </c>
      <c r="G44" s="3">
        <f>[1]BBW!G44</f>
        <v>0.35</v>
      </c>
      <c r="H44" s="83" t="s">
        <v>189</v>
      </c>
      <c r="I44" s="3" t="s">
        <v>190</v>
      </c>
      <c r="J44" s="79">
        <v>36</v>
      </c>
      <c r="K44" s="38" t="s">
        <v>67</v>
      </c>
      <c r="L44" s="3" t="s">
        <v>191</v>
      </c>
      <c r="M44" s="24" t="s">
        <v>37</v>
      </c>
      <c r="N44" s="79">
        <v>0.3</v>
      </c>
      <c r="O44" s="45" t="s">
        <v>37</v>
      </c>
      <c r="Q44" s="55" t="s">
        <v>37</v>
      </c>
      <c r="R44" s="13" t="s">
        <v>37</v>
      </c>
      <c r="S44" s="13" t="s">
        <v>37</v>
      </c>
      <c r="T44" s="13" t="s">
        <v>37</v>
      </c>
      <c r="U44" s="13" t="s">
        <v>37</v>
      </c>
      <c r="V44" s="13" t="s">
        <v>37</v>
      </c>
      <c r="W44" s="13" t="s">
        <v>37</v>
      </c>
      <c r="X44" s="13" t="s">
        <v>37</v>
      </c>
      <c r="Y44" s="13" t="s">
        <v>37</v>
      </c>
      <c r="Z44" s="55" t="s">
        <v>37</v>
      </c>
      <c r="AA44" s="13" t="s">
        <v>37</v>
      </c>
      <c r="AB44" s="13" t="s">
        <v>37</v>
      </c>
      <c r="AC44" s="13" t="s">
        <v>37</v>
      </c>
      <c r="AD44" s="13" t="s">
        <v>37</v>
      </c>
      <c r="AE44" s="13" t="s">
        <v>37</v>
      </c>
      <c r="AF44" s="13" t="s">
        <v>37</v>
      </c>
      <c r="AG44" s="13" t="s">
        <v>37</v>
      </c>
      <c r="AH44" s="13" t="s">
        <v>37</v>
      </c>
      <c r="AI44" s="55" t="s">
        <v>37</v>
      </c>
      <c r="AJ44" s="13" t="s">
        <v>37</v>
      </c>
      <c r="AK44" s="13" t="s">
        <v>37</v>
      </c>
      <c r="AL44" s="55" t="s">
        <v>37</v>
      </c>
      <c r="AM44" s="51" t="s">
        <v>37</v>
      </c>
      <c r="AN44" s="6" t="s">
        <v>37</v>
      </c>
      <c r="AO44" s="6" t="s">
        <v>37</v>
      </c>
      <c r="AP44" s="6" t="s">
        <v>37</v>
      </c>
      <c r="AQ44" s="40" t="s">
        <v>37</v>
      </c>
      <c r="AR44" s="5" t="s">
        <v>37</v>
      </c>
    </row>
    <row r="45" spans="1:44">
      <c r="A45" s="3" t="str">
        <f>[1]BBW!A45</f>
        <v>28.10.2019 17:20</v>
      </c>
      <c r="B45" s="3" t="str">
        <f>[1]BBW!B45</f>
        <v>28.10.2019 17:50</v>
      </c>
      <c r="C45" s="3">
        <f>[1]BBW!C45</f>
        <v>1.3</v>
      </c>
      <c r="D45" s="3">
        <f>[1]BBW!D45</f>
        <v>1</v>
      </c>
      <c r="E45" s="3" t="str">
        <f>[1]BBW!E45</f>
        <v>BBW</v>
      </c>
      <c r="F45" s="3">
        <f>[1]BBW!F45</f>
        <v>8</v>
      </c>
      <c r="G45" s="3">
        <f>[1]BBW!G45</f>
        <v>0.53</v>
      </c>
      <c r="H45" s="83" t="s">
        <v>192</v>
      </c>
      <c r="I45" s="3" t="s">
        <v>193</v>
      </c>
      <c r="J45" s="79">
        <v>222</v>
      </c>
      <c r="K45" s="38" t="s">
        <v>67</v>
      </c>
      <c r="L45" s="3" t="s">
        <v>194</v>
      </c>
      <c r="M45" s="24" t="s">
        <v>37</v>
      </c>
      <c r="N45" s="79">
        <v>1.05</v>
      </c>
      <c r="O45" s="45" t="s">
        <v>37</v>
      </c>
      <c r="Q45" s="55" t="s">
        <v>37</v>
      </c>
      <c r="R45" s="13" t="s">
        <v>37</v>
      </c>
      <c r="S45" s="13" t="s">
        <v>37</v>
      </c>
      <c r="T45" s="13" t="s">
        <v>37</v>
      </c>
      <c r="U45" s="13" t="s">
        <v>37</v>
      </c>
      <c r="V45" s="13" t="s">
        <v>37</v>
      </c>
      <c r="W45" s="13" t="s">
        <v>37</v>
      </c>
      <c r="X45" s="13" t="s">
        <v>37</v>
      </c>
      <c r="Y45" s="13" t="s">
        <v>37</v>
      </c>
      <c r="Z45" s="55" t="s">
        <v>37</v>
      </c>
      <c r="AA45" s="13" t="s">
        <v>37</v>
      </c>
      <c r="AB45" s="13" t="s">
        <v>37</v>
      </c>
      <c r="AC45" s="13" t="s">
        <v>37</v>
      </c>
      <c r="AD45" s="13" t="s">
        <v>37</v>
      </c>
      <c r="AE45" s="13" t="s">
        <v>37</v>
      </c>
      <c r="AF45" s="13" t="s">
        <v>37</v>
      </c>
      <c r="AG45" s="13" t="s">
        <v>37</v>
      </c>
      <c r="AH45" s="13" t="s">
        <v>37</v>
      </c>
      <c r="AI45" s="55" t="s">
        <v>37</v>
      </c>
      <c r="AJ45" s="13" t="s">
        <v>37</v>
      </c>
      <c r="AK45" s="13" t="s">
        <v>37</v>
      </c>
      <c r="AL45" s="55" t="s">
        <v>37</v>
      </c>
      <c r="AM45" s="51" t="s">
        <v>37</v>
      </c>
      <c r="AN45" s="6" t="s">
        <v>37</v>
      </c>
      <c r="AO45" s="6" t="s">
        <v>37</v>
      </c>
      <c r="AP45" s="6" t="s">
        <v>37</v>
      </c>
      <c r="AQ45" s="40" t="s">
        <v>37</v>
      </c>
      <c r="AR45" s="5" t="s">
        <v>37</v>
      </c>
    </row>
    <row r="46" spans="1:44">
      <c r="A46" s="3" t="str">
        <f>[1]BBW!A46</f>
        <v>01.11.2019 08:10</v>
      </c>
      <c r="B46" s="3" t="str">
        <f>[1]BBW!B46</f>
        <v>04.11.2019 11:50</v>
      </c>
      <c r="C46" s="3">
        <f>[1]BBW!C46</f>
        <v>12.3</v>
      </c>
      <c r="D46" s="3">
        <f>[1]BBW!D46</f>
        <v>3</v>
      </c>
      <c r="E46" s="3" t="str">
        <f>[1]BBW!E46</f>
        <v>BBW</v>
      </c>
      <c r="F46" s="3">
        <f>[1]BBW!F46</f>
        <v>9.8000000000000007</v>
      </c>
      <c r="G46" s="3">
        <f>[1]BBW!G46</f>
        <v>2.4300000000000002</v>
      </c>
      <c r="H46" s="83" t="s">
        <v>195</v>
      </c>
      <c r="I46" s="3" t="s">
        <v>196</v>
      </c>
      <c r="J46" s="79">
        <v>1834</v>
      </c>
      <c r="K46" s="38" t="s">
        <v>67</v>
      </c>
      <c r="L46" s="3" t="s">
        <v>197</v>
      </c>
      <c r="M46" s="24" t="s">
        <v>37</v>
      </c>
      <c r="N46" s="79">
        <v>8.8000000000000007</v>
      </c>
      <c r="O46" s="45" t="s">
        <v>37</v>
      </c>
      <c r="Q46" s="55" t="s">
        <v>37</v>
      </c>
      <c r="R46" s="13" t="s">
        <v>37</v>
      </c>
      <c r="S46" s="13" t="s">
        <v>37</v>
      </c>
      <c r="T46" s="13" t="s">
        <v>37</v>
      </c>
      <c r="U46" s="13" t="s">
        <v>37</v>
      </c>
      <c r="V46" s="13" t="s">
        <v>37</v>
      </c>
      <c r="W46" s="13" t="s">
        <v>37</v>
      </c>
      <c r="X46" s="13" t="s">
        <v>37</v>
      </c>
      <c r="Y46" s="13" t="s">
        <v>37</v>
      </c>
      <c r="Z46" s="55" t="s">
        <v>37</v>
      </c>
      <c r="AA46" s="13" t="s">
        <v>37</v>
      </c>
      <c r="AB46" s="13" t="s">
        <v>37</v>
      </c>
      <c r="AC46" s="13" t="s">
        <v>37</v>
      </c>
      <c r="AD46" s="13" t="s">
        <v>37</v>
      </c>
      <c r="AE46" s="13" t="s">
        <v>37</v>
      </c>
      <c r="AF46" s="13" t="s">
        <v>37</v>
      </c>
      <c r="AG46" s="13" t="s">
        <v>37</v>
      </c>
      <c r="AH46" s="13" t="s">
        <v>37</v>
      </c>
      <c r="AI46" s="55" t="s">
        <v>37</v>
      </c>
      <c r="AJ46" s="13" t="s">
        <v>37</v>
      </c>
      <c r="AK46" s="13" t="s">
        <v>37</v>
      </c>
      <c r="AL46" s="55" t="s">
        <v>37</v>
      </c>
      <c r="AM46" s="51" t="s">
        <v>37</v>
      </c>
      <c r="AN46" s="6" t="s">
        <v>37</v>
      </c>
      <c r="AO46" s="6" t="s">
        <v>37</v>
      </c>
      <c r="AP46" s="6" t="s">
        <v>37</v>
      </c>
      <c r="AQ46" s="40" t="s">
        <v>37</v>
      </c>
      <c r="AR46" s="5" t="s">
        <v>198</v>
      </c>
    </row>
    <row r="47" spans="1:44">
      <c r="A47" s="3" t="str">
        <f>[1]BBW!A47</f>
        <v>06.11.2019 03:45</v>
      </c>
      <c r="B47" s="3" t="str">
        <f>[1]BBW!B47</f>
        <v>06.11.2019 20:30</v>
      </c>
      <c r="C47" s="3">
        <f>[1]BBW!C47</f>
        <v>1.4</v>
      </c>
      <c r="D47" s="3">
        <f>[1]BBW!D47</f>
        <v>1</v>
      </c>
      <c r="E47" s="3" t="str">
        <f>[1]BBW!E47</f>
        <v>BBW</v>
      </c>
      <c r="F47" s="3">
        <f>[1]BBW!F47</f>
        <v>8</v>
      </c>
      <c r="G47" s="3">
        <f>[1]BBW!G47</f>
        <v>0.49</v>
      </c>
      <c r="H47" s="83" t="s">
        <v>199</v>
      </c>
      <c r="I47" s="3" t="s">
        <v>200</v>
      </c>
      <c r="J47" s="79">
        <v>228</v>
      </c>
      <c r="K47" s="38" t="s">
        <v>67</v>
      </c>
      <c r="L47" s="3" t="s">
        <v>201</v>
      </c>
      <c r="M47" s="24" t="s">
        <v>37</v>
      </c>
      <c r="N47" s="79">
        <v>1.1000000000000001</v>
      </c>
      <c r="O47" s="45" t="s">
        <v>37</v>
      </c>
      <c r="Q47" s="55" t="s">
        <v>37</v>
      </c>
      <c r="R47" s="13" t="s">
        <v>37</v>
      </c>
      <c r="S47" s="13" t="s">
        <v>37</v>
      </c>
      <c r="T47" s="13" t="s">
        <v>37</v>
      </c>
      <c r="U47" s="13" t="s">
        <v>37</v>
      </c>
      <c r="V47" s="13" t="s">
        <v>37</v>
      </c>
      <c r="W47" s="13" t="s">
        <v>37</v>
      </c>
      <c r="X47" s="13" t="s">
        <v>37</v>
      </c>
      <c r="Y47" s="13" t="s">
        <v>37</v>
      </c>
      <c r="Z47" s="55" t="s">
        <v>37</v>
      </c>
      <c r="AA47" s="13" t="s">
        <v>37</v>
      </c>
      <c r="AB47" s="13" t="s">
        <v>37</v>
      </c>
      <c r="AC47" s="13" t="s">
        <v>37</v>
      </c>
      <c r="AD47" s="13" t="s">
        <v>37</v>
      </c>
      <c r="AE47" s="13" t="s">
        <v>37</v>
      </c>
      <c r="AF47" s="13" t="s">
        <v>37</v>
      </c>
      <c r="AG47" s="13" t="s">
        <v>37</v>
      </c>
      <c r="AH47" s="13" t="s">
        <v>37</v>
      </c>
      <c r="AI47" s="55" t="s">
        <v>37</v>
      </c>
      <c r="AJ47" s="13" t="s">
        <v>37</v>
      </c>
      <c r="AK47" s="13" t="s">
        <v>37</v>
      </c>
      <c r="AL47" s="55" t="s">
        <v>37</v>
      </c>
      <c r="AM47" s="51" t="s">
        <v>37</v>
      </c>
      <c r="AN47" s="6" t="s">
        <v>37</v>
      </c>
      <c r="AO47" s="6" t="s">
        <v>37</v>
      </c>
      <c r="AP47" s="6" t="s">
        <v>37</v>
      </c>
      <c r="AQ47" s="40" t="s">
        <v>37</v>
      </c>
      <c r="AR47" s="5" t="s">
        <v>37</v>
      </c>
    </row>
    <row r="48" spans="1:44">
      <c r="A48" s="3" t="str">
        <f>[1]BBW!A48</f>
        <v>08.11.2019 20:00</v>
      </c>
      <c r="B48" s="3" t="str">
        <f>[1]BBW!B48</f>
        <v>11.11.2019 04:30</v>
      </c>
      <c r="C48" s="3">
        <f>[1]BBW!C48</f>
        <v>3</v>
      </c>
      <c r="D48" s="3">
        <f>[1]BBW!D48</f>
        <v>2</v>
      </c>
      <c r="E48" s="3" t="str">
        <f>[1]BBW!E48</f>
        <v>BBW</v>
      </c>
      <c r="F48" s="3">
        <f>[1]BBW!F48</f>
        <v>7</v>
      </c>
      <c r="G48" s="3">
        <f>[1]BBW!G48</f>
        <v>1.73</v>
      </c>
      <c r="H48" s="83" t="s">
        <v>202</v>
      </c>
      <c r="I48" s="3" t="s">
        <v>203</v>
      </c>
      <c r="J48" s="79">
        <v>460</v>
      </c>
      <c r="K48" s="38" t="s">
        <v>67</v>
      </c>
      <c r="L48" s="3" t="s">
        <v>204</v>
      </c>
      <c r="M48" s="24" t="s">
        <v>37</v>
      </c>
      <c r="N48" s="79">
        <v>2.19</v>
      </c>
      <c r="O48" s="45" t="s">
        <v>37</v>
      </c>
      <c r="Q48" s="55" t="s">
        <v>37</v>
      </c>
      <c r="R48" s="13" t="s">
        <v>37</v>
      </c>
      <c r="S48" s="13" t="s">
        <v>37</v>
      </c>
      <c r="T48" s="13" t="s">
        <v>37</v>
      </c>
      <c r="U48" s="13" t="s">
        <v>37</v>
      </c>
      <c r="V48" s="13" t="s">
        <v>37</v>
      </c>
      <c r="W48" s="13" t="s">
        <v>37</v>
      </c>
      <c r="X48" s="13" t="s">
        <v>37</v>
      </c>
      <c r="Y48" s="13" t="s">
        <v>37</v>
      </c>
      <c r="Z48" s="55" t="s">
        <v>37</v>
      </c>
      <c r="AA48" s="13" t="s">
        <v>37</v>
      </c>
      <c r="AB48" s="13" t="s">
        <v>37</v>
      </c>
      <c r="AC48" s="13" t="s">
        <v>37</v>
      </c>
      <c r="AD48" s="13" t="s">
        <v>37</v>
      </c>
      <c r="AE48" s="13" t="s">
        <v>37</v>
      </c>
      <c r="AF48" s="13" t="s">
        <v>37</v>
      </c>
      <c r="AG48" s="13" t="s">
        <v>37</v>
      </c>
      <c r="AH48" s="13" t="s">
        <v>37</v>
      </c>
      <c r="AI48" s="55" t="s">
        <v>37</v>
      </c>
      <c r="AJ48" s="13" t="s">
        <v>37</v>
      </c>
      <c r="AK48" s="13" t="s">
        <v>37</v>
      </c>
      <c r="AL48" s="55" t="s">
        <v>37</v>
      </c>
      <c r="AM48" s="51" t="s">
        <v>37</v>
      </c>
      <c r="AN48" s="6" t="s">
        <v>37</v>
      </c>
      <c r="AO48" s="6" t="s">
        <v>37</v>
      </c>
      <c r="AP48" s="6" t="s">
        <v>37</v>
      </c>
      <c r="AQ48" s="40" t="s">
        <v>37</v>
      </c>
      <c r="AR48" s="5" t="s">
        <v>205</v>
      </c>
    </row>
    <row r="49" spans="1:44">
      <c r="A49" s="3" t="str">
        <f>[1]BBW!A49</f>
        <v>16.11.2019 05:50</v>
      </c>
      <c r="B49" s="3" t="str">
        <f>[1]BBW!B49</f>
        <v>18.11.2019 16:40</v>
      </c>
      <c r="C49" s="3">
        <f>[1]BBW!C49</f>
        <v>3.5</v>
      </c>
      <c r="D49" s="3">
        <f>[1]BBW!D49</f>
        <v>3</v>
      </c>
      <c r="E49" s="3" t="str">
        <f>[1]BBW!E49</f>
        <v>BBW</v>
      </c>
      <c r="F49" s="3">
        <f>[1]BBW!F49</f>
        <v>7.3</v>
      </c>
      <c r="G49" s="3">
        <f>[1]BBW!G49</f>
        <v>1.66</v>
      </c>
      <c r="H49" s="83" t="s">
        <v>206</v>
      </c>
      <c r="I49" s="3" t="s">
        <v>207</v>
      </c>
      <c r="J49" s="79">
        <v>536</v>
      </c>
      <c r="K49" s="38" t="s">
        <v>67</v>
      </c>
      <c r="L49" s="3" t="s">
        <v>208</v>
      </c>
      <c r="M49" s="24" t="s">
        <v>37</v>
      </c>
      <c r="N49" s="79">
        <v>2.52</v>
      </c>
      <c r="O49" s="45" t="s">
        <v>37</v>
      </c>
      <c r="Q49" s="55" t="s">
        <v>37</v>
      </c>
      <c r="R49" s="13" t="s">
        <v>37</v>
      </c>
      <c r="S49" s="13" t="s">
        <v>37</v>
      </c>
      <c r="T49" s="13" t="s">
        <v>37</v>
      </c>
      <c r="U49" s="13" t="s">
        <v>37</v>
      </c>
      <c r="V49" s="13" t="s">
        <v>37</v>
      </c>
      <c r="W49" s="13" t="s">
        <v>37</v>
      </c>
      <c r="X49" s="13" t="s">
        <v>37</v>
      </c>
      <c r="Y49" s="13" t="s">
        <v>37</v>
      </c>
      <c r="Z49" s="55" t="s">
        <v>37</v>
      </c>
      <c r="AA49" s="13" t="s">
        <v>37</v>
      </c>
      <c r="AB49" s="13" t="s">
        <v>37</v>
      </c>
      <c r="AC49" s="13" t="s">
        <v>37</v>
      </c>
      <c r="AD49" s="13" t="s">
        <v>37</v>
      </c>
      <c r="AE49" s="13" t="s">
        <v>37</v>
      </c>
      <c r="AF49" s="13" t="s">
        <v>37</v>
      </c>
      <c r="AG49" s="13" t="s">
        <v>37</v>
      </c>
      <c r="AH49" s="13" t="s">
        <v>37</v>
      </c>
      <c r="AI49" s="55" t="s">
        <v>37</v>
      </c>
      <c r="AJ49" s="13" t="s">
        <v>37</v>
      </c>
      <c r="AK49" s="13" t="s">
        <v>37</v>
      </c>
      <c r="AL49" s="55" t="s">
        <v>37</v>
      </c>
      <c r="AM49" s="51" t="s">
        <v>37</v>
      </c>
      <c r="AN49" s="6" t="s">
        <v>37</v>
      </c>
      <c r="AO49" s="6" t="s">
        <v>37</v>
      </c>
      <c r="AP49" s="6" t="s">
        <v>37</v>
      </c>
      <c r="AQ49" s="40" t="s">
        <v>37</v>
      </c>
      <c r="AR49" s="5" t="s">
        <v>37</v>
      </c>
    </row>
    <row r="50" spans="1:44">
      <c r="A50" s="3" t="str">
        <f>[1]BBW!A50</f>
        <v>19.11.2019 20:55</v>
      </c>
      <c r="B50" s="3" t="str">
        <f>[1]BBW!B50</f>
        <v>20.11.2019 05:00</v>
      </c>
      <c r="C50" s="3">
        <f>[1]BBW!C50</f>
        <v>6.9</v>
      </c>
      <c r="D50" s="3">
        <f>[1]BBW!D50</f>
        <v>1</v>
      </c>
      <c r="E50" s="3" t="str">
        <f>[1]BBW!E50</f>
        <v>BBW</v>
      </c>
      <c r="F50" s="3">
        <f>[1]BBW!F50</f>
        <v>5.2</v>
      </c>
      <c r="G50" s="3">
        <f>[1]BBW!G50</f>
        <v>0.14000000000000001</v>
      </c>
      <c r="H50" s="83" t="s">
        <v>209</v>
      </c>
      <c r="I50" s="3" t="s">
        <v>210</v>
      </c>
      <c r="J50" s="79">
        <v>1026</v>
      </c>
      <c r="K50" s="38" t="s">
        <v>67</v>
      </c>
      <c r="L50" s="3" t="s">
        <v>211</v>
      </c>
      <c r="M50" s="24" t="s">
        <v>37</v>
      </c>
      <c r="N50" s="79">
        <v>4.82</v>
      </c>
      <c r="O50" s="45" t="s">
        <v>37</v>
      </c>
      <c r="Q50" s="55" t="s">
        <v>37</v>
      </c>
      <c r="R50" s="13" t="s">
        <v>37</v>
      </c>
      <c r="S50" s="13" t="s">
        <v>37</v>
      </c>
      <c r="T50" s="13" t="s">
        <v>37</v>
      </c>
      <c r="U50" s="13" t="s">
        <v>37</v>
      </c>
      <c r="V50" s="13" t="s">
        <v>37</v>
      </c>
      <c r="W50" s="13" t="s">
        <v>37</v>
      </c>
      <c r="X50" s="13" t="s">
        <v>37</v>
      </c>
      <c r="Y50" s="13" t="s">
        <v>37</v>
      </c>
      <c r="Z50" s="55" t="s">
        <v>37</v>
      </c>
      <c r="AA50" s="13" t="s">
        <v>37</v>
      </c>
      <c r="AB50" s="13" t="s">
        <v>37</v>
      </c>
      <c r="AC50" s="13" t="s">
        <v>37</v>
      </c>
      <c r="AD50" s="13" t="s">
        <v>37</v>
      </c>
      <c r="AE50" s="13" t="s">
        <v>37</v>
      </c>
      <c r="AF50" s="13" t="s">
        <v>37</v>
      </c>
      <c r="AG50" s="13" t="s">
        <v>37</v>
      </c>
      <c r="AH50" s="13" t="s">
        <v>37</v>
      </c>
      <c r="AI50" s="55" t="s">
        <v>37</v>
      </c>
      <c r="AJ50" s="13" t="s">
        <v>37</v>
      </c>
      <c r="AK50" s="13" t="s">
        <v>37</v>
      </c>
      <c r="AL50" s="55" t="s">
        <v>37</v>
      </c>
      <c r="AM50" s="51" t="s">
        <v>37</v>
      </c>
      <c r="AN50" s="6" t="s">
        <v>37</v>
      </c>
      <c r="AO50" s="6" t="s">
        <v>37</v>
      </c>
      <c r="AP50" s="6" t="s">
        <v>37</v>
      </c>
      <c r="AQ50" s="40" t="s">
        <v>37</v>
      </c>
      <c r="AR50" s="5" t="s">
        <v>37</v>
      </c>
    </row>
    <row r="51" spans="1:44">
      <c r="A51" s="3" t="str">
        <f>[1]BBW!A51</f>
        <v>21.11.2019 16:00</v>
      </c>
      <c r="B51" s="3" t="str">
        <f>[1]BBW!B51</f>
        <v>22.11.2019 04:00</v>
      </c>
      <c r="C51" s="3">
        <f>[1]BBW!C51</f>
        <v>5.0999999999999996</v>
      </c>
      <c r="D51" s="3">
        <f>[1]BBW!D51</f>
        <v>1</v>
      </c>
      <c r="E51" s="3" t="str">
        <f>[1]BBW!E51</f>
        <v>BBW</v>
      </c>
      <c r="F51" s="3">
        <f>[1]BBW!F51</f>
        <v>9</v>
      </c>
      <c r="G51" s="3">
        <f>[1]BBW!G51</f>
        <v>0.1</v>
      </c>
      <c r="H51" s="83" t="s">
        <v>212</v>
      </c>
      <c r="I51" s="3" t="s">
        <v>213</v>
      </c>
      <c r="J51" s="79">
        <v>762</v>
      </c>
      <c r="K51" s="38" t="s">
        <v>67</v>
      </c>
      <c r="L51" s="3" t="s">
        <v>213</v>
      </c>
      <c r="M51" s="24" t="s">
        <v>37</v>
      </c>
      <c r="N51" s="79">
        <v>3.65</v>
      </c>
      <c r="O51" s="45" t="s">
        <v>37</v>
      </c>
      <c r="Q51" s="55" t="s">
        <v>37</v>
      </c>
      <c r="R51" s="13" t="s">
        <v>37</v>
      </c>
      <c r="S51" s="13" t="s">
        <v>37</v>
      </c>
      <c r="T51" s="13" t="s">
        <v>37</v>
      </c>
      <c r="U51" s="13" t="s">
        <v>37</v>
      </c>
      <c r="V51" s="13" t="s">
        <v>37</v>
      </c>
      <c r="W51" s="13" t="s">
        <v>37</v>
      </c>
      <c r="X51" s="13" t="s">
        <v>37</v>
      </c>
      <c r="Y51" s="13" t="s">
        <v>37</v>
      </c>
      <c r="Z51" s="55" t="s">
        <v>37</v>
      </c>
      <c r="AA51" s="13" t="s">
        <v>37</v>
      </c>
      <c r="AB51" s="13" t="s">
        <v>37</v>
      </c>
      <c r="AC51" s="13" t="s">
        <v>37</v>
      </c>
      <c r="AD51" s="13" t="s">
        <v>37</v>
      </c>
      <c r="AE51" s="13" t="s">
        <v>37</v>
      </c>
      <c r="AF51" s="13" t="s">
        <v>37</v>
      </c>
      <c r="AG51" s="13" t="s">
        <v>37</v>
      </c>
      <c r="AH51" s="13" t="s">
        <v>37</v>
      </c>
      <c r="AI51" s="55" t="s">
        <v>37</v>
      </c>
      <c r="AJ51" s="13" t="s">
        <v>37</v>
      </c>
      <c r="AK51" s="13" t="s">
        <v>37</v>
      </c>
      <c r="AL51" s="55" t="s">
        <v>37</v>
      </c>
      <c r="AM51" s="51" t="s">
        <v>37</v>
      </c>
      <c r="AN51" s="6" t="s">
        <v>37</v>
      </c>
      <c r="AO51" s="6" t="s">
        <v>37</v>
      </c>
      <c r="AP51" s="6" t="s">
        <v>37</v>
      </c>
      <c r="AQ51" s="40" t="s">
        <v>37</v>
      </c>
      <c r="AR51" s="5" t="s">
        <v>37</v>
      </c>
    </row>
    <row r="52" spans="1:44">
      <c r="A52" s="3" t="str">
        <f>[1]BBW!A52</f>
        <v>27.11.2019 14:55</v>
      </c>
      <c r="B52" s="3" t="str">
        <f>[1]BBW!B52</f>
        <v>27.11.2019 19:40</v>
      </c>
      <c r="C52" s="3">
        <f>[1]BBW!C52</f>
        <v>2.9</v>
      </c>
      <c r="D52" s="3">
        <f>[1]BBW!D52</f>
        <v>1</v>
      </c>
      <c r="E52" s="3" t="str">
        <f>[1]BBW!E52</f>
        <v>BBW</v>
      </c>
      <c r="F52" s="3">
        <f>[1]BBW!F52</f>
        <v>7.6</v>
      </c>
      <c r="G52" s="3">
        <f>[1]BBW!G52</f>
        <v>0.28999999999999998</v>
      </c>
      <c r="H52" s="83" t="s">
        <v>214</v>
      </c>
      <c r="I52" s="3" t="s">
        <v>255</v>
      </c>
      <c r="J52" s="79">
        <v>462</v>
      </c>
      <c r="K52" s="38" t="s">
        <v>67</v>
      </c>
      <c r="L52" s="3" t="s">
        <v>215</v>
      </c>
      <c r="M52" s="24" t="s">
        <v>37</v>
      </c>
      <c r="N52" s="79">
        <v>2.17</v>
      </c>
      <c r="O52" s="45" t="s">
        <v>37</v>
      </c>
      <c r="Q52" s="55" t="s">
        <v>37</v>
      </c>
      <c r="R52" s="13" t="s">
        <v>37</v>
      </c>
      <c r="S52" s="13" t="s">
        <v>37</v>
      </c>
      <c r="T52" s="13" t="s">
        <v>37</v>
      </c>
      <c r="U52" s="13" t="s">
        <v>37</v>
      </c>
      <c r="V52" s="13" t="s">
        <v>37</v>
      </c>
      <c r="W52" s="13" t="s">
        <v>37</v>
      </c>
      <c r="X52" s="13" t="s">
        <v>37</v>
      </c>
      <c r="Y52" s="13" t="s">
        <v>37</v>
      </c>
      <c r="Z52" s="55" t="s">
        <v>37</v>
      </c>
      <c r="AA52" s="13" t="s">
        <v>37</v>
      </c>
      <c r="AB52" s="13" t="s">
        <v>37</v>
      </c>
      <c r="AC52" s="13" t="s">
        <v>37</v>
      </c>
      <c r="AD52" s="13" t="s">
        <v>37</v>
      </c>
      <c r="AE52" s="13" t="s">
        <v>37</v>
      </c>
      <c r="AF52" s="13" t="s">
        <v>37</v>
      </c>
      <c r="AG52" s="13" t="s">
        <v>37</v>
      </c>
      <c r="AH52" s="13" t="s">
        <v>37</v>
      </c>
      <c r="AI52" s="55" t="s">
        <v>37</v>
      </c>
      <c r="AJ52" s="13" t="s">
        <v>37</v>
      </c>
      <c r="AK52" s="13" t="s">
        <v>37</v>
      </c>
      <c r="AL52" s="55" t="s">
        <v>37</v>
      </c>
      <c r="AM52" s="51" t="s">
        <v>37</v>
      </c>
      <c r="AN52" s="6" t="s">
        <v>37</v>
      </c>
      <c r="AO52" s="6" t="s">
        <v>37</v>
      </c>
      <c r="AP52" s="6" t="s">
        <v>37</v>
      </c>
      <c r="AQ52" s="40" t="s">
        <v>37</v>
      </c>
      <c r="AR52" s="5" t="s">
        <v>37</v>
      </c>
    </row>
    <row r="53" spans="1:44">
      <c r="A53" s="3" t="str">
        <f>[1]BBW!A53</f>
        <v>28.11.2019 17:50</v>
      </c>
      <c r="B53" s="3" t="str">
        <f>[1]BBW!B53</f>
        <v>02.12.2019 10:30</v>
      </c>
      <c r="C53" s="3">
        <f>[1]BBW!C53</f>
        <v>1.6</v>
      </c>
      <c r="D53" s="3">
        <f>[1]BBW!D53</f>
        <v>2</v>
      </c>
      <c r="E53" s="3" t="str">
        <f>[1]BBW!E53</f>
        <v>BBW</v>
      </c>
      <c r="F53" s="3">
        <f>[1]BBW!F53</f>
        <v>9.3000000000000007</v>
      </c>
      <c r="G53" s="3">
        <f>[1]BBW!G53</f>
        <v>1.25</v>
      </c>
      <c r="H53" s="3" t="s">
        <v>256</v>
      </c>
      <c r="I53" s="3" t="s">
        <v>257</v>
      </c>
      <c r="J53" s="79">
        <v>203</v>
      </c>
      <c r="K53" s="38" t="s">
        <v>67</v>
      </c>
      <c r="L53" s="3" t="s">
        <v>257</v>
      </c>
      <c r="M53" s="24" t="s">
        <v>37</v>
      </c>
      <c r="N53" s="79">
        <v>0.95</v>
      </c>
      <c r="O53" s="45" t="s">
        <v>37</v>
      </c>
      <c r="Q53" s="55" t="s">
        <v>37</v>
      </c>
      <c r="R53" s="13" t="s">
        <v>37</v>
      </c>
      <c r="S53" s="13" t="s">
        <v>37</v>
      </c>
      <c r="T53" s="13" t="s">
        <v>37</v>
      </c>
      <c r="U53" s="13" t="s">
        <v>37</v>
      </c>
      <c r="V53" s="13" t="s">
        <v>37</v>
      </c>
      <c r="W53" s="13" t="s">
        <v>37</v>
      </c>
      <c r="X53" s="13" t="s">
        <v>37</v>
      </c>
      <c r="Y53" s="13" t="s">
        <v>37</v>
      </c>
      <c r="Z53" s="55" t="s">
        <v>37</v>
      </c>
      <c r="AA53" s="13" t="s">
        <v>37</v>
      </c>
      <c r="AB53" s="13" t="s">
        <v>37</v>
      </c>
      <c r="AC53" s="13" t="s">
        <v>37</v>
      </c>
      <c r="AD53" s="13" t="s">
        <v>37</v>
      </c>
      <c r="AE53" s="13" t="s">
        <v>37</v>
      </c>
      <c r="AF53" s="13" t="s">
        <v>37</v>
      </c>
      <c r="AG53" s="13" t="s">
        <v>37</v>
      </c>
      <c r="AH53" s="13" t="s">
        <v>37</v>
      </c>
      <c r="AI53" s="55" t="s">
        <v>37</v>
      </c>
      <c r="AJ53" s="13" t="s">
        <v>37</v>
      </c>
      <c r="AK53" s="13" t="s">
        <v>37</v>
      </c>
      <c r="AL53" s="55" t="s">
        <v>37</v>
      </c>
      <c r="AM53" s="51" t="s">
        <v>37</v>
      </c>
      <c r="AN53" s="6" t="s">
        <v>37</v>
      </c>
      <c r="AO53" s="6" t="s">
        <v>37</v>
      </c>
      <c r="AP53" s="6" t="s">
        <v>37</v>
      </c>
      <c r="AQ53" s="40" t="s">
        <v>37</v>
      </c>
      <c r="AR53" s="5" t="s">
        <v>37</v>
      </c>
    </row>
    <row r="54" spans="1:44">
      <c r="A54" s="3" t="str">
        <f>[1]BBW!A54</f>
        <v>02.12.2019 16:30</v>
      </c>
      <c r="B54" s="3" t="str">
        <f>[1]BBW!B54</f>
        <v>03.12.2019 18:20</v>
      </c>
      <c r="C54" s="3">
        <f>[1]BBW!C54</f>
        <v>0.7</v>
      </c>
      <c r="D54" s="3">
        <f>[1]BBW!D54</f>
        <v>3</v>
      </c>
      <c r="E54" s="3" t="str">
        <f>[1]BBW!E54</f>
        <v>BBW</v>
      </c>
      <c r="F54" s="3">
        <f>[1]BBW!F54</f>
        <v>3.9</v>
      </c>
      <c r="G54" s="3">
        <f>[1]BBW!G54</f>
        <v>1.72</v>
      </c>
      <c r="H54" s="3" t="s">
        <v>258</v>
      </c>
      <c r="I54" s="3" t="s">
        <v>259</v>
      </c>
      <c r="J54" s="79">
        <v>72</v>
      </c>
      <c r="K54" s="38" t="s">
        <v>67</v>
      </c>
      <c r="L54" s="3" t="s">
        <v>260</v>
      </c>
      <c r="M54" s="24" t="s">
        <v>37</v>
      </c>
      <c r="N54" s="79">
        <v>0.32</v>
      </c>
      <c r="O54" s="45" t="s">
        <v>37</v>
      </c>
      <c r="Q54" s="55" t="s">
        <v>37</v>
      </c>
      <c r="R54" s="13" t="s">
        <v>37</v>
      </c>
      <c r="S54" s="13" t="s">
        <v>37</v>
      </c>
      <c r="T54" s="13" t="s">
        <v>37</v>
      </c>
      <c r="U54" s="13" t="s">
        <v>37</v>
      </c>
      <c r="V54" s="13" t="s">
        <v>37</v>
      </c>
      <c r="W54" s="13" t="s">
        <v>37</v>
      </c>
      <c r="X54" s="13" t="s">
        <v>37</v>
      </c>
      <c r="Y54" s="13" t="s">
        <v>37</v>
      </c>
      <c r="Z54" s="55" t="s">
        <v>37</v>
      </c>
      <c r="AA54" s="13" t="s">
        <v>37</v>
      </c>
      <c r="AB54" s="13" t="s">
        <v>37</v>
      </c>
      <c r="AC54" s="13" t="s">
        <v>37</v>
      </c>
      <c r="AD54" s="13" t="s">
        <v>37</v>
      </c>
      <c r="AE54" s="13" t="s">
        <v>37</v>
      </c>
      <c r="AF54" s="13" t="s">
        <v>37</v>
      </c>
      <c r="AG54" s="13" t="s">
        <v>37</v>
      </c>
      <c r="AH54" s="13" t="s">
        <v>37</v>
      </c>
      <c r="AI54" s="55" t="s">
        <v>37</v>
      </c>
      <c r="AJ54" s="13" t="s">
        <v>37</v>
      </c>
      <c r="AK54" s="13" t="s">
        <v>37</v>
      </c>
      <c r="AL54" s="55" t="s">
        <v>37</v>
      </c>
      <c r="AM54" s="51" t="s">
        <v>37</v>
      </c>
      <c r="AN54" s="6" t="s">
        <v>37</v>
      </c>
      <c r="AO54" s="6" t="s">
        <v>37</v>
      </c>
      <c r="AP54" s="6" t="s">
        <v>37</v>
      </c>
      <c r="AQ54" s="40" t="s">
        <v>37</v>
      </c>
      <c r="AR54" s="5" t="s">
        <v>261</v>
      </c>
    </row>
    <row r="55" spans="1:44">
      <c r="A55" s="3" t="str">
        <f>[1]BBW!A55</f>
        <v>06.12.2019 09:40</v>
      </c>
      <c r="B55" s="3" t="str">
        <f>[1]BBW!B55</f>
        <v>08.12.2019 14:10</v>
      </c>
      <c r="C55" s="3">
        <f>[1]BBW!C55</f>
        <v>7.6</v>
      </c>
      <c r="D55" s="3">
        <f>[1]BBW!D55</f>
        <v>2</v>
      </c>
      <c r="E55" s="3" t="str">
        <f>[1]BBW!E55</f>
        <v>BBW</v>
      </c>
      <c r="F55" s="3">
        <f>[1]BBW!F55</f>
        <v>5</v>
      </c>
      <c r="G55" s="3">
        <f>[1]BBW!G55</f>
        <v>1.85</v>
      </c>
      <c r="H55" s="3" t="s">
        <v>262</v>
      </c>
      <c r="I55" s="3" t="s">
        <v>263</v>
      </c>
      <c r="J55" s="79">
        <v>1116</v>
      </c>
      <c r="K55" s="38" t="s">
        <v>67</v>
      </c>
      <c r="L55" s="3" t="s">
        <v>264</v>
      </c>
      <c r="M55" s="24" t="s">
        <v>37</v>
      </c>
      <c r="N55" s="79">
        <v>5.32</v>
      </c>
      <c r="O55" s="45" t="s">
        <v>37</v>
      </c>
      <c r="Q55" s="55" t="s">
        <v>37</v>
      </c>
      <c r="R55" s="13" t="s">
        <v>37</v>
      </c>
      <c r="S55" s="13" t="s">
        <v>37</v>
      </c>
      <c r="T55" s="13" t="s">
        <v>37</v>
      </c>
      <c r="U55" s="13" t="s">
        <v>37</v>
      </c>
      <c r="V55" s="13" t="s">
        <v>37</v>
      </c>
      <c r="W55" s="13" t="s">
        <v>37</v>
      </c>
      <c r="X55" s="13" t="s">
        <v>37</v>
      </c>
      <c r="Y55" s="13" t="s">
        <v>37</v>
      </c>
      <c r="Z55" s="55" t="s">
        <v>37</v>
      </c>
      <c r="AA55" s="13" t="s">
        <v>37</v>
      </c>
      <c r="AB55" s="13" t="s">
        <v>37</v>
      </c>
      <c r="AC55" s="13" t="s">
        <v>37</v>
      </c>
      <c r="AD55" s="13" t="s">
        <v>37</v>
      </c>
      <c r="AE55" s="13" t="s">
        <v>37</v>
      </c>
      <c r="AF55" s="13" t="s">
        <v>37</v>
      </c>
      <c r="AG55" s="13" t="s">
        <v>37</v>
      </c>
      <c r="AH55" s="13" t="s">
        <v>37</v>
      </c>
      <c r="AI55" s="55" t="s">
        <v>37</v>
      </c>
      <c r="AJ55" s="13" t="s">
        <v>37</v>
      </c>
      <c r="AK55" s="13" t="s">
        <v>37</v>
      </c>
      <c r="AL55" s="55" t="s">
        <v>37</v>
      </c>
      <c r="AM55" s="51" t="s">
        <v>37</v>
      </c>
      <c r="AN55" s="6" t="s">
        <v>37</v>
      </c>
      <c r="AO55" s="6" t="s">
        <v>37</v>
      </c>
      <c r="AP55" s="6" t="s">
        <v>37</v>
      </c>
      <c r="AQ55" s="40" t="s">
        <v>37</v>
      </c>
      <c r="AR55" s="5" t="s">
        <v>37</v>
      </c>
    </row>
    <row r="56" spans="1:44">
      <c r="A56" s="3" t="str">
        <f>[1]BBW!A56</f>
        <v>09.12.2019 16:05</v>
      </c>
      <c r="B56" s="3" t="str">
        <f>[1]BBW!B56</f>
        <v>09.12.2019 22:00</v>
      </c>
      <c r="C56" s="3">
        <f>[1]BBW!C56</f>
        <v>1.9</v>
      </c>
      <c r="D56" s="3">
        <f>[1]BBW!D56</f>
        <v>1</v>
      </c>
      <c r="E56" s="3" t="str">
        <f>[1]BBW!E56</f>
        <v>BBW</v>
      </c>
      <c r="F56" s="3">
        <f>[1]BBW!F56</f>
        <v>6.7</v>
      </c>
      <c r="G56" s="3">
        <f>[1]BBW!G56</f>
        <v>0.44</v>
      </c>
      <c r="H56" s="89">
        <v>43808.701388888891</v>
      </c>
      <c r="I56" s="32">
        <v>43809.208333333336</v>
      </c>
      <c r="J56" s="79">
        <v>292</v>
      </c>
      <c r="K56" s="38" t="s">
        <v>67</v>
      </c>
      <c r="L56" s="3" t="s">
        <v>265</v>
      </c>
      <c r="M56" s="24" t="s">
        <v>37</v>
      </c>
      <c r="N56" s="79">
        <v>1.36</v>
      </c>
      <c r="O56" s="45" t="s">
        <v>37</v>
      </c>
      <c r="Q56" s="55" t="s">
        <v>37</v>
      </c>
      <c r="R56" s="13" t="s">
        <v>37</v>
      </c>
      <c r="S56" s="13" t="s">
        <v>37</v>
      </c>
      <c r="T56" s="13" t="s">
        <v>37</v>
      </c>
      <c r="U56" s="13" t="s">
        <v>37</v>
      </c>
      <c r="V56" s="13" t="s">
        <v>37</v>
      </c>
      <c r="W56" s="13" t="s">
        <v>37</v>
      </c>
      <c r="X56" s="13" t="s">
        <v>37</v>
      </c>
      <c r="Y56" s="13" t="s">
        <v>37</v>
      </c>
      <c r="Z56" s="55" t="s">
        <v>37</v>
      </c>
      <c r="AA56" s="13" t="s">
        <v>37</v>
      </c>
      <c r="AB56" s="13" t="s">
        <v>37</v>
      </c>
      <c r="AC56" s="13" t="s">
        <v>37</v>
      </c>
      <c r="AD56" s="13" t="s">
        <v>37</v>
      </c>
      <c r="AE56" s="13" t="s">
        <v>37</v>
      </c>
      <c r="AF56" s="13" t="s">
        <v>37</v>
      </c>
      <c r="AG56" s="13" t="s">
        <v>37</v>
      </c>
      <c r="AH56" s="13" t="s">
        <v>37</v>
      </c>
      <c r="AI56" s="55" t="s">
        <v>37</v>
      </c>
      <c r="AJ56" s="13" t="s">
        <v>37</v>
      </c>
      <c r="AK56" s="13" t="s">
        <v>37</v>
      </c>
      <c r="AL56" s="55" t="s">
        <v>37</v>
      </c>
      <c r="AM56" s="51" t="s">
        <v>37</v>
      </c>
      <c r="AN56" s="6" t="s">
        <v>37</v>
      </c>
      <c r="AO56" s="6" t="s">
        <v>37</v>
      </c>
      <c r="AP56" s="6" t="s">
        <v>37</v>
      </c>
      <c r="AQ56" s="40" t="s">
        <v>37</v>
      </c>
      <c r="AR56" s="5" t="s">
        <v>37</v>
      </c>
    </row>
    <row r="57" spans="1:44">
      <c r="A57" s="3" t="str">
        <f>[1]BBW!A57</f>
        <v>12.12.2019 02:05</v>
      </c>
      <c r="B57" s="3" t="str">
        <f>[1]BBW!B57</f>
        <v>12.12.2019 09:10</v>
      </c>
      <c r="C57" s="3">
        <f>[1]BBW!C57</f>
        <v>1.3</v>
      </c>
      <c r="D57" s="3">
        <f>[1]BBW!D57</f>
        <v>1</v>
      </c>
      <c r="E57" s="3" t="str">
        <f>[1]BBW!E57</f>
        <v>BBW</v>
      </c>
      <c r="F57" s="3">
        <f>[1]BBW!F57</f>
        <v>1.4</v>
      </c>
      <c r="G57" s="3">
        <f>[1]BBW!G57</f>
        <v>0.39</v>
      </c>
      <c r="H57" s="89">
        <v>43811.163194444445</v>
      </c>
      <c r="I57" s="32">
        <v>43811.461805555555</v>
      </c>
      <c r="J57" s="79">
        <v>160</v>
      </c>
      <c r="K57" s="38" t="s">
        <v>67</v>
      </c>
      <c r="L57" s="3" t="s">
        <v>266</v>
      </c>
      <c r="M57" s="24" t="s">
        <v>37</v>
      </c>
      <c r="N57" s="79">
        <v>0.7</v>
      </c>
      <c r="O57" s="45" t="s">
        <v>37</v>
      </c>
      <c r="Q57" s="55" t="s">
        <v>37</v>
      </c>
      <c r="R57" s="13" t="s">
        <v>37</v>
      </c>
      <c r="S57" s="13" t="s">
        <v>37</v>
      </c>
      <c r="T57" s="13" t="s">
        <v>37</v>
      </c>
      <c r="U57" s="13" t="s">
        <v>37</v>
      </c>
      <c r="V57" s="13" t="s">
        <v>37</v>
      </c>
      <c r="W57" s="13" t="s">
        <v>37</v>
      </c>
      <c r="X57" s="13" t="s">
        <v>37</v>
      </c>
      <c r="Y57" s="13" t="s">
        <v>37</v>
      </c>
      <c r="Z57" s="55" t="s">
        <v>37</v>
      </c>
      <c r="AA57" s="13" t="s">
        <v>37</v>
      </c>
      <c r="AB57" s="13" t="s">
        <v>37</v>
      </c>
      <c r="AC57" s="13" t="s">
        <v>37</v>
      </c>
      <c r="AD57" s="13" t="s">
        <v>37</v>
      </c>
      <c r="AE57" s="13" t="s">
        <v>37</v>
      </c>
      <c r="AF57" s="13" t="s">
        <v>37</v>
      </c>
      <c r="AG57" s="13" t="s">
        <v>37</v>
      </c>
      <c r="AH57" s="13" t="s">
        <v>37</v>
      </c>
      <c r="AI57" s="55" t="s">
        <v>37</v>
      </c>
      <c r="AJ57" s="13" t="s">
        <v>37</v>
      </c>
      <c r="AK57" s="13" t="s">
        <v>37</v>
      </c>
      <c r="AL57" s="55" t="s">
        <v>37</v>
      </c>
      <c r="AM57" s="51" t="s">
        <v>37</v>
      </c>
      <c r="AN57" s="6" t="s">
        <v>37</v>
      </c>
      <c r="AO57" s="6" t="s">
        <v>37</v>
      </c>
      <c r="AP57" s="6" t="s">
        <v>37</v>
      </c>
      <c r="AQ57" s="40" t="s">
        <v>37</v>
      </c>
      <c r="AR57" s="5" t="s">
        <v>37</v>
      </c>
    </row>
    <row r="58" spans="1:44">
      <c r="A58" s="3" t="str">
        <f>[1]BBW!A58</f>
        <v>14.12.2019 11:00</v>
      </c>
      <c r="B58" s="3" t="str">
        <f>[1]BBW!B58</f>
        <v>15.12.2019 13:10</v>
      </c>
      <c r="C58" s="3">
        <f>[1]BBW!C58</f>
        <v>8</v>
      </c>
      <c r="D58" s="3">
        <f>[1]BBW!D58</f>
        <v>2</v>
      </c>
      <c r="E58" s="3" t="str">
        <f>[1]BBW!E58</f>
        <v>BBW</v>
      </c>
      <c r="F58" s="3">
        <f>[1]BBW!F58</f>
        <v>4.5</v>
      </c>
      <c r="G58" s="3">
        <f>[1]BBW!G58</f>
        <v>1.94</v>
      </c>
      <c r="H58" s="89">
        <v>43813.465277777781</v>
      </c>
      <c r="I58" s="32">
        <v>43814.597222222219</v>
      </c>
      <c r="J58" s="79">
        <v>1276</v>
      </c>
      <c r="K58" s="38" t="s">
        <v>67</v>
      </c>
      <c r="L58" s="3" t="s">
        <v>267</v>
      </c>
      <c r="M58" s="16">
        <v>43815.541666666664</v>
      </c>
      <c r="N58" s="79">
        <f>2.36+4</f>
        <v>6.3599999999999994</v>
      </c>
      <c r="O58" s="45">
        <v>31925438</v>
      </c>
      <c r="Q58" s="53" t="s">
        <v>33</v>
      </c>
      <c r="R58" s="20" t="s">
        <v>33</v>
      </c>
      <c r="S58" s="20" t="s">
        <v>33</v>
      </c>
      <c r="T58" s="20" t="s">
        <v>33</v>
      </c>
      <c r="U58" s="20" t="s">
        <v>37</v>
      </c>
      <c r="V58" s="20" t="s">
        <v>33</v>
      </c>
      <c r="W58" s="20" t="s">
        <v>37</v>
      </c>
      <c r="X58" s="20" t="s">
        <v>37</v>
      </c>
      <c r="Y58" s="20" t="s">
        <v>33</v>
      </c>
      <c r="Z58" s="53" t="s">
        <v>37</v>
      </c>
      <c r="AA58" s="80" t="s">
        <v>37</v>
      </c>
      <c r="AB58" s="20" t="s">
        <v>37</v>
      </c>
      <c r="AC58" s="20" t="s">
        <v>37</v>
      </c>
      <c r="AD58" s="20" t="s">
        <v>37</v>
      </c>
      <c r="AE58" s="20" t="s">
        <v>37</v>
      </c>
      <c r="AF58" s="20" t="s">
        <v>37</v>
      </c>
      <c r="AG58" s="20" t="s">
        <v>37</v>
      </c>
      <c r="AH58" s="20" t="s">
        <v>37</v>
      </c>
      <c r="AI58" s="53" t="s">
        <v>37</v>
      </c>
      <c r="AJ58" s="80" t="s">
        <v>37</v>
      </c>
      <c r="AK58" s="20" t="s">
        <v>37</v>
      </c>
      <c r="AL58" s="53" t="s">
        <v>37</v>
      </c>
      <c r="AM58" s="59" t="s">
        <v>33</v>
      </c>
      <c r="AN58" s="25">
        <v>43816.479166666664</v>
      </c>
      <c r="AO58" s="6">
        <v>4.3</v>
      </c>
      <c r="AP58" s="6">
        <v>15.3</v>
      </c>
      <c r="AQ58" s="40">
        <v>6.0570000000000004</v>
      </c>
      <c r="AR58" s="5" t="s">
        <v>37</v>
      </c>
    </row>
    <row r="59" spans="1:44">
      <c r="A59" s="3" t="str">
        <f>[1]BBW!A59</f>
        <v>20.12.2019 23:30</v>
      </c>
      <c r="B59" s="3" t="str">
        <f>[1]BBW!B59</f>
        <v>23.12.2019 10:50</v>
      </c>
      <c r="C59" s="3">
        <f>[1]BBW!C59</f>
        <v>7</v>
      </c>
      <c r="D59" s="3">
        <f>[1]BBW!D59</f>
        <v>3</v>
      </c>
      <c r="E59" s="3" t="str">
        <f>[1]BBW!E59</f>
        <v>BBW</v>
      </c>
      <c r="F59" s="3">
        <f>[1]BBW!F59</f>
        <v>7.2</v>
      </c>
      <c r="G59" s="3">
        <f>[1]BBW!G59</f>
        <v>1.49</v>
      </c>
      <c r="H59" s="89">
        <v>43819.996527777781</v>
      </c>
      <c r="I59" s="32">
        <v>43822.527777777781</v>
      </c>
      <c r="J59" s="79">
        <v>1036</v>
      </c>
      <c r="K59" s="38" t="s">
        <v>67</v>
      </c>
      <c r="L59" s="3" t="s">
        <v>268</v>
      </c>
      <c r="M59" s="24" t="s">
        <v>37</v>
      </c>
      <c r="N59" s="79">
        <v>4.88</v>
      </c>
      <c r="O59" s="45" t="s">
        <v>37</v>
      </c>
      <c r="Q59" s="55" t="s">
        <v>37</v>
      </c>
      <c r="R59" s="13" t="s">
        <v>37</v>
      </c>
      <c r="S59" s="13" t="s">
        <v>37</v>
      </c>
      <c r="T59" s="13" t="s">
        <v>37</v>
      </c>
      <c r="U59" s="13" t="s">
        <v>37</v>
      </c>
      <c r="V59" s="13" t="s">
        <v>37</v>
      </c>
      <c r="W59" s="13" t="s">
        <v>37</v>
      </c>
      <c r="X59" s="13" t="s">
        <v>37</v>
      </c>
      <c r="Y59" s="13" t="s">
        <v>37</v>
      </c>
      <c r="Z59" s="55" t="s">
        <v>37</v>
      </c>
      <c r="AA59" s="13" t="s">
        <v>37</v>
      </c>
      <c r="AB59" s="13" t="s">
        <v>37</v>
      </c>
      <c r="AC59" s="13" t="s">
        <v>37</v>
      </c>
      <c r="AD59" s="13" t="s">
        <v>37</v>
      </c>
      <c r="AE59" s="13" t="s">
        <v>37</v>
      </c>
      <c r="AF59" s="13" t="s">
        <v>37</v>
      </c>
      <c r="AG59" s="13" t="s">
        <v>37</v>
      </c>
      <c r="AH59" s="13" t="s">
        <v>37</v>
      </c>
      <c r="AI59" s="55" t="s">
        <v>37</v>
      </c>
      <c r="AJ59" s="13" t="s">
        <v>37</v>
      </c>
      <c r="AK59" s="13" t="s">
        <v>37</v>
      </c>
      <c r="AL59" s="55" t="s">
        <v>37</v>
      </c>
      <c r="AM59" s="51" t="s">
        <v>37</v>
      </c>
      <c r="AN59" s="6" t="s">
        <v>37</v>
      </c>
      <c r="AO59" s="6" t="s">
        <v>37</v>
      </c>
      <c r="AP59" s="6" t="s">
        <v>37</v>
      </c>
      <c r="AQ59" s="40" t="s">
        <v>37</v>
      </c>
      <c r="AR59" s="5" t="s">
        <v>37</v>
      </c>
    </row>
    <row r="60" spans="1:44">
      <c r="A60" s="3" t="str">
        <f>[1]BBW!A60</f>
        <v>24.12.2019 17:40</v>
      </c>
      <c r="B60" s="3" t="str">
        <f>[1]BBW!B60</f>
        <v>04.01.2020 15:00</v>
      </c>
      <c r="C60" s="3">
        <f>[1]BBW!C60</f>
        <v>13.5</v>
      </c>
      <c r="D60" s="3">
        <f>[1]BBW!D60</f>
        <v>4</v>
      </c>
      <c r="E60" s="3" t="str">
        <f>[1]BBW!E60</f>
        <v>BBW</v>
      </c>
      <c r="F60" s="3">
        <f>[1]BBW!F60</f>
        <v>5.4</v>
      </c>
      <c r="G60" s="3">
        <f>[1]BBW!G60</f>
        <v>1.03</v>
      </c>
      <c r="H60" s="89">
        <v>43823.75</v>
      </c>
      <c r="I60" s="32">
        <v>43835.583333333336</v>
      </c>
      <c r="J60" s="79">
        <v>1872</v>
      </c>
      <c r="K60" s="38" t="s">
        <v>67</v>
      </c>
      <c r="L60" s="3" t="s">
        <v>269</v>
      </c>
      <c r="M60" s="24" t="s">
        <v>37</v>
      </c>
      <c r="N60" s="79">
        <v>8.92</v>
      </c>
      <c r="O60" s="45" t="s">
        <v>37</v>
      </c>
      <c r="Q60" s="55" t="s">
        <v>37</v>
      </c>
      <c r="R60" s="13" t="s">
        <v>37</v>
      </c>
      <c r="S60" s="13" t="s">
        <v>37</v>
      </c>
      <c r="T60" s="13" t="s">
        <v>37</v>
      </c>
      <c r="U60" s="13" t="s">
        <v>37</v>
      </c>
      <c r="V60" s="13" t="s">
        <v>37</v>
      </c>
      <c r="W60" s="13" t="s">
        <v>37</v>
      </c>
      <c r="X60" s="13" t="s">
        <v>37</v>
      </c>
      <c r="Y60" s="13" t="s">
        <v>37</v>
      </c>
      <c r="Z60" s="55" t="s">
        <v>37</v>
      </c>
      <c r="AA60" s="13" t="s">
        <v>37</v>
      </c>
      <c r="AB60" s="13" t="s">
        <v>37</v>
      </c>
      <c r="AC60" s="13" t="s">
        <v>37</v>
      </c>
      <c r="AD60" s="13" t="s">
        <v>37</v>
      </c>
      <c r="AE60" s="13" t="s">
        <v>37</v>
      </c>
      <c r="AF60" s="13" t="s">
        <v>37</v>
      </c>
      <c r="AG60" s="13" t="s">
        <v>37</v>
      </c>
      <c r="AH60" s="13" t="s">
        <v>37</v>
      </c>
      <c r="AI60" s="55" t="s">
        <v>37</v>
      </c>
      <c r="AJ60" s="13" t="s">
        <v>37</v>
      </c>
      <c r="AK60" s="13" t="s">
        <v>37</v>
      </c>
      <c r="AL60" s="55" t="s">
        <v>37</v>
      </c>
      <c r="AM60" s="51" t="s">
        <v>37</v>
      </c>
      <c r="AN60" s="6" t="s">
        <v>37</v>
      </c>
      <c r="AO60" s="6" t="s">
        <v>37</v>
      </c>
      <c r="AP60" s="6" t="s">
        <v>37</v>
      </c>
      <c r="AQ60" s="40" t="s">
        <v>37</v>
      </c>
      <c r="AR60" s="5" t="s">
        <v>37</v>
      </c>
    </row>
    <row r="61" spans="1:44">
      <c r="A61" s="3" t="str">
        <f>[1]BBW!A61</f>
        <v>09.01.2020 01:00</v>
      </c>
      <c r="B61" s="3" t="str">
        <f>[1]BBW!B61</f>
        <v>11.01.2020 00:50</v>
      </c>
      <c r="C61" s="3">
        <f>[1]BBW!C61</f>
        <v>8.3000000000000007</v>
      </c>
      <c r="D61" s="3">
        <f>[1]BBW!D61</f>
        <v>2</v>
      </c>
      <c r="E61" s="3" t="str">
        <f>[1]BBW!E61</f>
        <v>BBW</v>
      </c>
      <c r="F61" s="3">
        <f>[1]BBW!F61</f>
        <v>8.6999999999999993</v>
      </c>
      <c r="G61" s="3">
        <f>[1]BBW!G61</f>
        <v>1.22</v>
      </c>
      <c r="H61" s="3" t="s">
        <v>270</v>
      </c>
      <c r="I61" s="3" t="s">
        <v>271</v>
      </c>
      <c r="J61" s="79">
        <v>1220</v>
      </c>
      <c r="K61" s="38" t="s">
        <v>67</v>
      </c>
      <c r="L61" s="3" t="s">
        <v>272</v>
      </c>
      <c r="M61" s="24" t="s">
        <v>37</v>
      </c>
      <c r="N61" s="79">
        <v>5.6</v>
      </c>
      <c r="O61" s="45" t="s">
        <v>37</v>
      </c>
      <c r="Q61" s="55" t="s">
        <v>37</v>
      </c>
      <c r="R61" s="13" t="s">
        <v>37</v>
      </c>
      <c r="S61" s="13" t="s">
        <v>37</v>
      </c>
      <c r="T61" s="13" t="s">
        <v>37</v>
      </c>
      <c r="U61" s="13" t="s">
        <v>37</v>
      </c>
      <c r="V61" s="13" t="s">
        <v>37</v>
      </c>
      <c r="W61" s="13" t="s">
        <v>37</v>
      </c>
      <c r="X61" s="13" t="s">
        <v>37</v>
      </c>
      <c r="Y61" s="13" t="s">
        <v>37</v>
      </c>
      <c r="Z61" s="55" t="s">
        <v>37</v>
      </c>
      <c r="AA61" s="13" t="s">
        <v>37</v>
      </c>
      <c r="AB61" s="13" t="s">
        <v>37</v>
      </c>
      <c r="AC61" s="13" t="s">
        <v>37</v>
      </c>
      <c r="AD61" s="13" t="s">
        <v>37</v>
      </c>
      <c r="AE61" s="13" t="s">
        <v>37</v>
      </c>
      <c r="AF61" s="13" t="s">
        <v>37</v>
      </c>
      <c r="AG61" s="13" t="s">
        <v>37</v>
      </c>
      <c r="AH61" s="13" t="s">
        <v>37</v>
      </c>
      <c r="AI61" s="55" t="s">
        <v>37</v>
      </c>
      <c r="AJ61" s="13" t="s">
        <v>37</v>
      </c>
      <c r="AK61" s="13" t="s">
        <v>37</v>
      </c>
      <c r="AL61" s="55" t="s">
        <v>37</v>
      </c>
      <c r="AM61" s="51" t="s">
        <v>37</v>
      </c>
      <c r="AN61" s="6" t="s">
        <v>37</v>
      </c>
      <c r="AO61" s="6" t="s">
        <v>37</v>
      </c>
      <c r="AP61" s="6" t="s">
        <v>37</v>
      </c>
      <c r="AQ61" s="40" t="s">
        <v>37</v>
      </c>
      <c r="AR61" s="5" t="s">
        <v>37</v>
      </c>
    </row>
    <row r="62" spans="1:44">
      <c r="A62" s="3" t="str">
        <f>[1]BBW!A62</f>
        <v>27.01.2020 22:20</v>
      </c>
      <c r="B62" s="3" t="str">
        <f>[1]BBW!B62</f>
        <v>29.01.2020 02:50</v>
      </c>
      <c r="C62" s="3">
        <f>[1]BBW!C62</f>
        <v>14.7</v>
      </c>
      <c r="D62" s="3">
        <f>[1]BBW!D62</f>
        <v>1</v>
      </c>
      <c r="E62" s="3" t="str">
        <f>[1]BBW!E62</f>
        <v>BBW</v>
      </c>
      <c r="F62" s="3">
        <f>[1]BBW!F62</f>
        <v>5.0999999999999996</v>
      </c>
      <c r="G62" s="3">
        <f>[1]BBW!G62</f>
        <v>1.01</v>
      </c>
      <c r="H62" s="3" t="s">
        <v>273</v>
      </c>
      <c r="I62" s="3" t="s">
        <v>274</v>
      </c>
      <c r="J62" s="79">
        <v>2248</v>
      </c>
      <c r="K62" s="38" t="s">
        <v>67</v>
      </c>
      <c r="L62" s="3" t="s">
        <v>275</v>
      </c>
      <c r="M62" s="25">
        <v>43859.520833333336</v>
      </c>
      <c r="N62" s="79">
        <f>2.36+8</f>
        <v>10.36</v>
      </c>
      <c r="O62" s="45">
        <v>32002294</v>
      </c>
      <c r="Q62" s="53" t="s">
        <v>33</v>
      </c>
      <c r="R62" s="20" t="s">
        <v>33</v>
      </c>
      <c r="S62" s="20" t="s">
        <v>33</v>
      </c>
      <c r="T62" s="20" t="s">
        <v>33</v>
      </c>
      <c r="U62" s="20" t="s">
        <v>37</v>
      </c>
      <c r="V62" s="20" t="s">
        <v>33</v>
      </c>
      <c r="W62" s="20" t="s">
        <v>37</v>
      </c>
      <c r="X62" s="20" t="s">
        <v>37</v>
      </c>
      <c r="Y62" s="20" t="s">
        <v>33</v>
      </c>
      <c r="Z62" s="53" t="s">
        <v>37</v>
      </c>
      <c r="AA62" s="80" t="s">
        <v>37</v>
      </c>
      <c r="AB62" s="20" t="s">
        <v>37</v>
      </c>
      <c r="AC62" s="20" t="s">
        <v>37</v>
      </c>
      <c r="AD62" s="20" t="s">
        <v>37</v>
      </c>
      <c r="AE62" s="20" t="s">
        <v>37</v>
      </c>
      <c r="AF62" s="20" t="s">
        <v>37</v>
      </c>
      <c r="AG62" s="20" t="s">
        <v>37</v>
      </c>
      <c r="AH62" s="20" t="s">
        <v>37</v>
      </c>
      <c r="AI62" s="53" t="s">
        <v>37</v>
      </c>
      <c r="AJ62" s="80" t="s">
        <v>37</v>
      </c>
      <c r="AK62" s="20" t="s">
        <v>37</v>
      </c>
      <c r="AL62" s="53" t="s">
        <v>37</v>
      </c>
      <c r="AM62" s="59" t="s">
        <v>33</v>
      </c>
      <c r="AN62" s="25">
        <v>43860.458333333336</v>
      </c>
      <c r="AO62" s="90">
        <v>3.8</v>
      </c>
      <c r="AP62" s="91">
        <v>15</v>
      </c>
      <c r="AQ62" s="40">
        <v>6.1959999999999997</v>
      </c>
      <c r="AR62" s="5" t="s">
        <v>37</v>
      </c>
    </row>
    <row r="63" spans="1:44">
      <c r="A63" s="3" t="str">
        <f>[1]BBW!A63</f>
        <v>30.01.2020 05:20</v>
      </c>
      <c r="B63" s="3" t="str">
        <f>[1]BBW!B63</f>
        <v>31.01.2020 04:10</v>
      </c>
      <c r="C63" s="3">
        <f>[1]BBW!C63</f>
        <v>3.5</v>
      </c>
      <c r="D63" s="3">
        <f>[1]BBW!D63</f>
        <v>2</v>
      </c>
      <c r="E63" s="3" t="str">
        <f>[1]BBW!E63</f>
        <v>BBW</v>
      </c>
      <c r="F63" s="3">
        <f>[1]BBW!F63</f>
        <v>4.9000000000000004</v>
      </c>
      <c r="G63" s="3">
        <f>[1]BBW!G63</f>
        <v>0.98</v>
      </c>
      <c r="H63" s="3" t="s">
        <v>276</v>
      </c>
      <c r="I63" s="3" t="s">
        <v>277</v>
      </c>
      <c r="J63" s="79">
        <v>412</v>
      </c>
      <c r="K63" s="38" t="s">
        <v>67</v>
      </c>
      <c r="L63" s="3" t="s">
        <v>278</v>
      </c>
      <c r="M63" s="24" t="s">
        <v>37</v>
      </c>
      <c r="N63" s="79">
        <v>1.98</v>
      </c>
      <c r="O63" s="45" t="s">
        <v>37</v>
      </c>
      <c r="Q63" s="55" t="s">
        <v>37</v>
      </c>
      <c r="R63" s="13" t="s">
        <v>37</v>
      </c>
      <c r="S63" s="13" t="s">
        <v>37</v>
      </c>
      <c r="T63" s="13" t="s">
        <v>37</v>
      </c>
      <c r="U63" s="13" t="s">
        <v>37</v>
      </c>
      <c r="V63" s="13" t="s">
        <v>37</v>
      </c>
      <c r="W63" s="13" t="s">
        <v>37</v>
      </c>
      <c r="X63" s="13" t="s">
        <v>37</v>
      </c>
      <c r="Y63" s="13" t="s">
        <v>37</v>
      </c>
      <c r="Z63" s="55" t="s">
        <v>37</v>
      </c>
      <c r="AA63" s="13" t="s">
        <v>37</v>
      </c>
      <c r="AB63" s="13" t="s">
        <v>37</v>
      </c>
      <c r="AC63" s="13" t="s">
        <v>37</v>
      </c>
      <c r="AD63" s="13" t="s">
        <v>37</v>
      </c>
      <c r="AE63" s="13" t="s">
        <v>37</v>
      </c>
      <c r="AF63" s="13" t="s">
        <v>37</v>
      </c>
      <c r="AG63" s="13" t="s">
        <v>37</v>
      </c>
      <c r="AH63" s="13" t="s">
        <v>37</v>
      </c>
      <c r="AI63" s="55" t="s">
        <v>37</v>
      </c>
      <c r="AJ63" s="13" t="s">
        <v>37</v>
      </c>
      <c r="AK63" s="13" t="s">
        <v>37</v>
      </c>
      <c r="AL63" s="55" t="s">
        <v>37</v>
      </c>
      <c r="AM63" s="51" t="s">
        <v>37</v>
      </c>
      <c r="AN63" s="6" t="s">
        <v>37</v>
      </c>
      <c r="AO63" s="6" t="s">
        <v>37</v>
      </c>
      <c r="AP63" s="6" t="s">
        <v>37</v>
      </c>
      <c r="AQ63" s="40" t="s">
        <v>37</v>
      </c>
      <c r="AR63" s="5" t="s">
        <v>37</v>
      </c>
    </row>
    <row r="64" spans="1:44">
      <c r="A64" s="3" t="str">
        <f>[1]BBW!A64</f>
        <v>01.02.2020 11:30</v>
      </c>
      <c r="B64" s="3" t="str">
        <f>[1]BBW!B64</f>
        <v>03.02.2020 20:40</v>
      </c>
      <c r="C64" s="3">
        <f>[1]BBW!C64</f>
        <v>17.399999999999999</v>
      </c>
      <c r="D64" s="3">
        <f>[1]BBW!D64</f>
        <v>2</v>
      </c>
      <c r="E64" s="3" t="str">
        <f>[1]BBW!E64</f>
        <v>BBW</v>
      </c>
      <c r="F64" s="3">
        <f>[1]BBW!F64</f>
        <v>8.6</v>
      </c>
      <c r="G64" s="3">
        <f>[1]BBW!G64</f>
        <v>2.2200000000000002</v>
      </c>
      <c r="H64" s="3" t="s">
        <v>279</v>
      </c>
      <c r="I64" s="3" t="s">
        <v>280</v>
      </c>
      <c r="J64" s="79">
        <v>2152</v>
      </c>
      <c r="K64" s="38" t="s">
        <v>67</v>
      </c>
      <c r="L64" s="3" t="s">
        <v>281</v>
      </c>
      <c r="M64" s="24" t="s">
        <v>37</v>
      </c>
      <c r="N64" s="79">
        <v>10</v>
      </c>
      <c r="O64" s="45" t="s">
        <v>37</v>
      </c>
      <c r="Q64" s="55" t="s">
        <v>37</v>
      </c>
      <c r="R64" s="13" t="s">
        <v>37</v>
      </c>
      <c r="S64" s="13" t="s">
        <v>37</v>
      </c>
      <c r="T64" s="13" t="s">
        <v>37</v>
      </c>
      <c r="U64" s="13" t="s">
        <v>37</v>
      </c>
      <c r="V64" s="13" t="s">
        <v>37</v>
      </c>
      <c r="W64" s="13" t="s">
        <v>37</v>
      </c>
      <c r="X64" s="13" t="s">
        <v>37</v>
      </c>
      <c r="Y64" s="13" t="s">
        <v>37</v>
      </c>
      <c r="Z64" s="55" t="s">
        <v>37</v>
      </c>
      <c r="AA64" s="13" t="s">
        <v>37</v>
      </c>
      <c r="AB64" s="13" t="s">
        <v>37</v>
      </c>
      <c r="AC64" s="13" t="s">
        <v>37</v>
      </c>
      <c r="AD64" s="13" t="s">
        <v>37</v>
      </c>
      <c r="AE64" s="13" t="s">
        <v>37</v>
      </c>
      <c r="AF64" s="13" t="s">
        <v>37</v>
      </c>
      <c r="AG64" s="13" t="s">
        <v>37</v>
      </c>
      <c r="AH64" s="13" t="s">
        <v>37</v>
      </c>
      <c r="AI64" s="55" t="s">
        <v>37</v>
      </c>
      <c r="AJ64" s="13" t="s">
        <v>37</v>
      </c>
      <c r="AK64" s="13" t="s">
        <v>37</v>
      </c>
      <c r="AL64" s="55" t="s">
        <v>37</v>
      </c>
      <c r="AM64" s="51" t="s">
        <v>37</v>
      </c>
      <c r="AN64" s="6" t="s">
        <v>37</v>
      </c>
      <c r="AO64" s="6" t="s">
        <v>37</v>
      </c>
      <c r="AP64" s="6" t="s">
        <v>37</v>
      </c>
      <c r="AQ64" s="40" t="s">
        <v>37</v>
      </c>
      <c r="AR64" s="5" t="s">
        <v>37</v>
      </c>
    </row>
    <row r="65" spans="1:44">
      <c r="A65" s="3" t="str">
        <f>[1]BBW!A65</f>
        <v>04.02.2020 18:50</v>
      </c>
      <c r="B65" s="3" t="str">
        <f>[1]BBW!B65</f>
        <v>04.02.2020 20:30</v>
      </c>
      <c r="C65" s="3">
        <f>[1]BBW!C65</f>
        <v>1.8</v>
      </c>
      <c r="D65" s="3">
        <f>[1]BBW!D65</f>
        <v>1</v>
      </c>
      <c r="E65" s="3" t="str">
        <f>[1]BBW!E65</f>
        <v>BBW</v>
      </c>
      <c r="F65" s="3">
        <f>[1]BBW!F65</f>
        <v>4.4000000000000004</v>
      </c>
      <c r="G65" s="3">
        <f>[1]BBW!G65</f>
        <v>0.21</v>
      </c>
      <c r="H65" s="3" t="s">
        <v>282</v>
      </c>
      <c r="I65" s="3" t="s">
        <v>283</v>
      </c>
      <c r="J65" s="79">
        <v>260</v>
      </c>
      <c r="K65" s="38" t="s">
        <v>67</v>
      </c>
      <c r="L65" s="3" t="s">
        <v>284</v>
      </c>
      <c r="M65" s="24" t="s">
        <v>37</v>
      </c>
      <c r="N65" s="79">
        <v>1.3</v>
      </c>
      <c r="O65" s="45" t="s">
        <v>37</v>
      </c>
      <c r="Q65" s="55" t="s">
        <v>37</v>
      </c>
      <c r="R65" s="13" t="s">
        <v>37</v>
      </c>
      <c r="S65" s="13" t="s">
        <v>37</v>
      </c>
      <c r="T65" s="13" t="s">
        <v>37</v>
      </c>
      <c r="U65" s="13" t="s">
        <v>37</v>
      </c>
      <c r="V65" s="13" t="s">
        <v>37</v>
      </c>
      <c r="W65" s="13" t="s">
        <v>37</v>
      </c>
      <c r="X65" s="13" t="s">
        <v>37</v>
      </c>
      <c r="Y65" s="13" t="s">
        <v>37</v>
      </c>
      <c r="Z65" s="55" t="s">
        <v>37</v>
      </c>
      <c r="AA65" s="13" t="s">
        <v>37</v>
      </c>
      <c r="AB65" s="13" t="s">
        <v>37</v>
      </c>
      <c r="AC65" s="13" t="s">
        <v>37</v>
      </c>
      <c r="AD65" s="13" t="s">
        <v>37</v>
      </c>
      <c r="AE65" s="13" t="s">
        <v>37</v>
      </c>
      <c r="AF65" s="13" t="s">
        <v>37</v>
      </c>
      <c r="AG65" s="13" t="s">
        <v>37</v>
      </c>
      <c r="AH65" s="13" t="s">
        <v>37</v>
      </c>
      <c r="AI65" s="55" t="s">
        <v>37</v>
      </c>
      <c r="AJ65" s="13" t="s">
        <v>37</v>
      </c>
      <c r="AK65" s="13" t="s">
        <v>37</v>
      </c>
      <c r="AL65" s="55" t="s">
        <v>37</v>
      </c>
      <c r="AM65" s="51" t="s">
        <v>37</v>
      </c>
      <c r="AN65" s="6" t="s">
        <v>37</v>
      </c>
      <c r="AO65" s="6" t="s">
        <v>37</v>
      </c>
      <c r="AP65" s="6" t="s">
        <v>37</v>
      </c>
      <c r="AQ65" s="40" t="s">
        <v>37</v>
      </c>
      <c r="AR65" s="5" t="s">
        <v>37</v>
      </c>
    </row>
    <row r="66" spans="1:44">
      <c r="A66" s="3" t="str">
        <f>[1]BBW!A66</f>
        <v>09.02.2020 20:40</v>
      </c>
      <c r="B66" s="3" t="str">
        <f>[1]BBW!B66</f>
        <v>11.02.2020 08:30</v>
      </c>
      <c r="C66" s="3">
        <f>[1]BBW!C66</f>
        <v>11.2</v>
      </c>
      <c r="D66" s="3">
        <f>[1]BBW!D66</f>
        <v>1</v>
      </c>
      <c r="E66" s="3" t="str">
        <f>[1]BBW!E66</f>
        <v>BBW</v>
      </c>
      <c r="F66" s="3">
        <f>[1]BBW!F66</f>
        <v>7.4</v>
      </c>
      <c r="G66" s="3">
        <f>[1]BBW!G66</f>
        <v>1.89</v>
      </c>
      <c r="H66" s="3" t="s">
        <v>285</v>
      </c>
      <c r="I66" s="3" t="s">
        <v>286</v>
      </c>
      <c r="J66" s="79">
        <v>1562</v>
      </c>
      <c r="K66" s="38" t="s">
        <v>67</v>
      </c>
      <c r="L66" s="3" t="s">
        <v>287</v>
      </c>
      <c r="M66" s="24" t="s">
        <v>37</v>
      </c>
      <c r="N66" s="79">
        <f xml:space="preserve"> 2.36 + 4.68</f>
        <v>7.0399999999999991</v>
      </c>
      <c r="O66" s="45">
        <v>32003310</v>
      </c>
      <c r="Q66" s="53" t="s">
        <v>33</v>
      </c>
      <c r="R66" s="20" t="s">
        <v>33</v>
      </c>
      <c r="S66" s="20" t="s">
        <v>33</v>
      </c>
      <c r="T66" s="20" t="s">
        <v>33</v>
      </c>
      <c r="U66" s="20" t="s">
        <v>37</v>
      </c>
      <c r="V66" s="20" t="s">
        <v>33</v>
      </c>
      <c r="W66" s="20" t="s">
        <v>37</v>
      </c>
      <c r="X66" s="20" t="s">
        <v>37</v>
      </c>
      <c r="Y66" s="20" t="s">
        <v>33</v>
      </c>
      <c r="Z66" s="53" t="s">
        <v>37</v>
      </c>
      <c r="AA66" s="80" t="s">
        <v>37</v>
      </c>
      <c r="AB66" s="20" t="s">
        <v>37</v>
      </c>
      <c r="AC66" s="20" t="s">
        <v>37</v>
      </c>
      <c r="AD66" s="20" t="s">
        <v>37</v>
      </c>
      <c r="AE66" s="20" t="s">
        <v>37</v>
      </c>
      <c r="AF66" s="20" t="s">
        <v>37</v>
      </c>
      <c r="AG66" s="20" t="s">
        <v>37</v>
      </c>
      <c r="AH66" s="20" t="s">
        <v>37</v>
      </c>
      <c r="AI66" s="53" t="s">
        <v>37</v>
      </c>
      <c r="AJ66" s="80" t="s">
        <v>37</v>
      </c>
      <c r="AK66" s="20" t="s">
        <v>37</v>
      </c>
      <c r="AL66" s="53" t="s">
        <v>37</v>
      </c>
      <c r="AM66" s="59" t="s">
        <v>33</v>
      </c>
      <c r="AN66" s="25">
        <v>43872.5625</v>
      </c>
      <c r="AO66" s="6">
        <v>3.9</v>
      </c>
      <c r="AP66" s="6">
        <v>20.5</v>
      </c>
      <c r="AQ66" s="40">
        <v>6.4390000000000001</v>
      </c>
      <c r="AR66" s="5" t="s">
        <v>288</v>
      </c>
    </row>
    <row r="67" spans="1:44">
      <c r="A67" s="3" t="str">
        <f>[1]BBW!A67</f>
        <v>13.02.2020 18:10</v>
      </c>
      <c r="B67" s="3" t="str">
        <f>[1]BBW!B67</f>
        <v>14.02.2020 08:25</v>
      </c>
      <c r="C67" s="3">
        <f>[1]BBW!C67</f>
        <v>1</v>
      </c>
      <c r="D67" s="3">
        <f>[1]BBW!D67</f>
        <v>1</v>
      </c>
      <c r="E67" s="3" t="str">
        <f>[1]BBW!E67</f>
        <v>BBW</v>
      </c>
      <c r="F67" s="3">
        <f>[1]BBW!F67</f>
        <v>3.8</v>
      </c>
      <c r="G67" s="3">
        <f>[1]BBW!G67</f>
        <v>0.4</v>
      </c>
      <c r="H67" s="3" t="s">
        <v>289</v>
      </c>
      <c r="I67" s="3" t="s">
        <v>290</v>
      </c>
      <c r="J67" s="79">
        <v>139</v>
      </c>
      <c r="K67" s="38" t="s">
        <v>67</v>
      </c>
      <c r="L67" s="3" t="s">
        <v>290</v>
      </c>
      <c r="M67" s="24" t="s">
        <v>37</v>
      </c>
      <c r="N67" s="79">
        <v>0.67</v>
      </c>
      <c r="O67" s="45" t="s">
        <v>37</v>
      </c>
      <c r="Q67" s="55" t="s">
        <v>37</v>
      </c>
      <c r="R67" s="13" t="s">
        <v>37</v>
      </c>
      <c r="S67" s="13" t="s">
        <v>37</v>
      </c>
      <c r="T67" s="13" t="s">
        <v>37</v>
      </c>
      <c r="U67" s="13" t="s">
        <v>37</v>
      </c>
      <c r="V67" s="13" t="s">
        <v>37</v>
      </c>
      <c r="W67" s="13" t="s">
        <v>37</v>
      </c>
      <c r="X67" s="13" t="s">
        <v>37</v>
      </c>
      <c r="Y67" s="13" t="s">
        <v>37</v>
      </c>
      <c r="Z67" s="55" t="s">
        <v>37</v>
      </c>
      <c r="AA67" s="13" t="s">
        <v>37</v>
      </c>
      <c r="AB67" s="13" t="s">
        <v>37</v>
      </c>
      <c r="AC67" s="13" t="s">
        <v>37</v>
      </c>
      <c r="AD67" s="13" t="s">
        <v>37</v>
      </c>
      <c r="AE67" s="13" t="s">
        <v>37</v>
      </c>
      <c r="AF67" s="13" t="s">
        <v>37</v>
      </c>
      <c r="AG67" s="13" t="s">
        <v>37</v>
      </c>
      <c r="AH67" s="13" t="s">
        <v>37</v>
      </c>
      <c r="AI67" s="55" t="s">
        <v>37</v>
      </c>
      <c r="AJ67" s="13" t="s">
        <v>37</v>
      </c>
      <c r="AK67" s="13" t="s">
        <v>37</v>
      </c>
      <c r="AL67" s="55" t="s">
        <v>37</v>
      </c>
      <c r="AM67" s="51" t="s">
        <v>37</v>
      </c>
      <c r="AN67" s="6" t="s">
        <v>37</v>
      </c>
      <c r="AO67" s="6" t="s">
        <v>37</v>
      </c>
      <c r="AP67" s="6" t="s">
        <v>37</v>
      </c>
      <c r="AQ67" s="40" t="s">
        <v>37</v>
      </c>
      <c r="AR67" s="5" t="s">
        <v>291</v>
      </c>
    </row>
    <row r="68" spans="1:44">
      <c r="A68" s="3" t="str">
        <f>[1]BBW!A68</f>
        <v>16.02.2020 10:40</v>
      </c>
      <c r="B68" s="3" t="str">
        <f>[1]BBW!B68</f>
        <v>16.02.2020 12:10</v>
      </c>
      <c r="C68" s="3">
        <f>[1]BBW!C68</f>
        <v>1.8</v>
      </c>
      <c r="D68" s="3">
        <f>[1]BBW!D68</f>
        <v>1</v>
      </c>
      <c r="E68" s="3" t="str">
        <f>[1]BBW!E68</f>
        <v>BBW</v>
      </c>
      <c r="F68" s="3">
        <f>[1]BBW!F68</f>
        <v>10.8</v>
      </c>
      <c r="G68" s="3">
        <f>[1]BBW!G68</f>
        <v>0.24</v>
      </c>
      <c r="H68" s="3" t="s">
        <v>292</v>
      </c>
      <c r="I68" s="3" t="s">
        <v>293</v>
      </c>
      <c r="J68" s="79">
        <v>278</v>
      </c>
      <c r="K68" s="38" t="s">
        <v>67</v>
      </c>
      <c r="L68" s="3" t="s">
        <v>294</v>
      </c>
      <c r="M68" s="24" t="s">
        <v>37</v>
      </c>
      <c r="N68" s="79">
        <v>1.32</v>
      </c>
      <c r="O68" s="45" t="s">
        <v>37</v>
      </c>
      <c r="Q68" s="55" t="s">
        <v>37</v>
      </c>
      <c r="R68" s="13" t="s">
        <v>37</v>
      </c>
      <c r="S68" s="13" t="s">
        <v>37</v>
      </c>
      <c r="T68" s="13" t="s">
        <v>37</v>
      </c>
      <c r="U68" s="13" t="s">
        <v>37</v>
      </c>
      <c r="V68" s="13" t="s">
        <v>37</v>
      </c>
      <c r="W68" s="13" t="s">
        <v>37</v>
      </c>
      <c r="X68" s="13" t="s">
        <v>37</v>
      </c>
      <c r="Y68" s="13" t="s">
        <v>37</v>
      </c>
      <c r="Z68" s="55" t="s">
        <v>37</v>
      </c>
      <c r="AA68" s="13" t="s">
        <v>37</v>
      </c>
      <c r="AB68" s="13" t="s">
        <v>37</v>
      </c>
      <c r="AC68" s="13" t="s">
        <v>37</v>
      </c>
      <c r="AD68" s="13" t="s">
        <v>37</v>
      </c>
      <c r="AE68" s="13" t="s">
        <v>37</v>
      </c>
      <c r="AF68" s="13" t="s">
        <v>37</v>
      </c>
      <c r="AG68" s="13" t="s">
        <v>37</v>
      </c>
      <c r="AH68" s="13" t="s">
        <v>37</v>
      </c>
      <c r="AI68" s="55" t="s">
        <v>37</v>
      </c>
      <c r="AJ68" s="13" t="s">
        <v>37</v>
      </c>
      <c r="AK68" s="13" t="s">
        <v>37</v>
      </c>
      <c r="AL68" s="55" t="s">
        <v>37</v>
      </c>
      <c r="AM68" s="51" t="s">
        <v>37</v>
      </c>
      <c r="AN68" s="6" t="s">
        <v>37</v>
      </c>
      <c r="AO68" s="6" t="s">
        <v>37</v>
      </c>
      <c r="AP68" s="6" t="s">
        <v>37</v>
      </c>
      <c r="AQ68" s="40" t="s">
        <v>37</v>
      </c>
      <c r="AR68" s="5" t="s">
        <v>37</v>
      </c>
    </row>
    <row r="69" spans="1:44">
      <c r="A69" s="3" t="str">
        <f>[1]BBW!A69</f>
        <v>18.02.2020 02:30</v>
      </c>
      <c r="B69" s="3" t="str">
        <f>[1]BBW!B69</f>
        <v>21.02.2020 04:40</v>
      </c>
      <c r="C69" s="3">
        <f>[1]BBW!C69</f>
        <v>11</v>
      </c>
      <c r="D69" s="3">
        <f>[1]BBW!D69</f>
        <v>3</v>
      </c>
      <c r="E69" s="3" t="str">
        <f>[1]BBW!E69</f>
        <v>BBW</v>
      </c>
      <c r="F69" s="3">
        <f>[1]BBW!F69</f>
        <v>5.5</v>
      </c>
      <c r="G69" s="3">
        <f>[1]BBW!G69</f>
        <v>0.72</v>
      </c>
      <c r="H69" s="3" t="s">
        <v>295</v>
      </c>
      <c r="I69" s="3" t="s">
        <v>296</v>
      </c>
      <c r="J69" s="79">
        <v>1703</v>
      </c>
      <c r="K69" s="38" t="s">
        <v>67</v>
      </c>
      <c r="L69" s="3" t="s">
        <v>296</v>
      </c>
      <c r="M69" s="24" t="s">
        <v>37</v>
      </c>
      <c r="N69" s="3">
        <f>6.1+1.5</f>
        <v>7.6</v>
      </c>
      <c r="O69" s="45" t="s">
        <v>37</v>
      </c>
      <c r="Q69" s="55" t="s">
        <v>37</v>
      </c>
      <c r="R69" s="13" t="s">
        <v>37</v>
      </c>
      <c r="S69" s="13" t="s">
        <v>37</v>
      </c>
      <c r="T69" s="13" t="s">
        <v>37</v>
      </c>
      <c r="U69" s="13" t="s">
        <v>37</v>
      </c>
      <c r="V69" s="13" t="s">
        <v>37</v>
      </c>
      <c r="W69" s="13" t="s">
        <v>37</v>
      </c>
      <c r="X69" s="13" t="s">
        <v>37</v>
      </c>
      <c r="Y69" s="13" t="s">
        <v>37</v>
      </c>
      <c r="Z69" s="55" t="s">
        <v>37</v>
      </c>
      <c r="AA69" s="13" t="s">
        <v>37</v>
      </c>
      <c r="AB69" s="13" t="s">
        <v>37</v>
      </c>
      <c r="AC69" s="13" t="s">
        <v>37</v>
      </c>
      <c r="AD69" s="13" t="s">
        <v>37</v>
      </c>
      <c r="AE69" s="13" t="s">
        <v>37</v>
      </c>
      <c r="AF69" s="13" t="s">
        <v>37</v>
      </c>
      <c r="AG69" s="13" t="s">
        <v>37</v>
      </c>
      <c r="AH69" s="13" t="s">
        <v>37</v>
      </c>
      <c r="AI69" s="55" t="s">
        <v>37</v>
      </c>
      <c r="AJ69" s="13" t="s">
        <v>37</v>
      </c>
      <c r="AK69" s="13" t="s">
        <v>37</v>
      </c>
      <c r="AL69" s="55" t="s">
        <v>37</v>
      </c>
      <c r="AM69" s="51" t="s">
        <v>37</v>
      </c>
      <c r="AN69" s="6" t="s">
        <v>37</v>
      </c>
      <c r="AO69" s="6" t="s">
        <v>37</v>
      </c>
      <c r="AP69" s="6" t="s">
        <v>37</v>
      </c>
      <c r="AQ69" s="40" t="s">
        <v>37</v>
      </c>
      <c r="AR69" s="5" t="s">
        <v>37</v>
      </c>
    </row>
    <row r="70" spans="1:44">
      <c r="A70" s="3" t="str">
        <f>[1]BBW!A70</f>
        <v>22.02.2020 19:30</v>
      </c>
      <c r="B70" s="3" t="str">
        <f>[1]BBW!B70</f>
        <v>23.02.2020 20:20</v>
      </c>
      <c r="C70" s="3">
        <f>[1]BBW!C70</f>
        <v>17.600000000000001</v>
      </c>
      <c r="D70" s="3">
        <f>[1]BBW!D70</f>
        <v>2</v>
      </c>
      <c r="E70" s="3" t="str">
        <f>[1]BBW!E70</f>
        <v>BBW</v>
      </c>
      <c r="F70" s="3">
        <f>[1]BBW!F70</f>
        <v>6.7</v>
      </c>
      <c r="G70" s="3">
        <f>[1]BBW!G70</f>
        <v>0.45</v>
      </c>
      <c r="H70" s="3" t="s">
        <v>297</v>
      </c>
      <c r="I70" s="3" t="s">
        <v>298</v>
      </c>
      <c r="J70" s="79">
        <v>2957</v>
      </c>
      <c r="K70" s="38" t="s">
        <v>67</v>
      </c>
      <c r="L70" s="3" t="s">
        <v>299</v>
      </c>
      <c r="M70" s="3" t="s">
        <v>300</v>
      </c>
      <c r="N70" s="3">
        <f>2.36+12.4</f>
        <v>14.76</v>
      </c>
      <c r="O70" s="45">
        <v>32004013</v>
      </c>
      <c r="Q70" s="53" t="s">
        <v>33</v>
      </c>
      <c r="R70" s="20" t="s">
        <v>33</v>
      </c>
      <c r="S70" s="20" t="s">
        <v>33</v>
      </c>
      <c r="T70" s="20" t="s">
        <v>33</v>
      </c>
      <c r="U70" s="20" t="s">
        <v>37</v>
      </c>
      <c r="V70" s="20" t="s">
        <v>33</v>
      </c>
      <c r="W70" s="20" t="s">
        <v>37</v>
      </c>
      <c r="X70" s="20" t="s">
        <v>37</v>
      </c>
      <c r="Y70" s="20" t="s">
        <v>33</v>
      </c>
      <c r="Z70" s="53" t="s">
        <v>37</v>
      </c>
      <c r="AA70" s="80" t="s">
        <v>37</v>
      </c>
      <c r="AB70" s="20" t="s">
        <v>37</v>
      </c>
      <c r="AC70" s="20" t="s">
        <v>37</v>
      </c>
      <c r="AD70" s="20" t="s">
        <v>37</v>
      </c>
      <c r="AE70" s="20" t="s">
        <v>37</v>
      </c>
      <c r="AF70" s="20" t="s">
        <v>37</v>
      </c>
      <c r="AG70" s="20" t="s">
        <v>37</v>
      </c>
      <c r="AH70" s="20" t="s">
        <v>37</v>
      </c>
      <c r="AI70" s="53" t="s">
        <v>37</v>
      </c>
      <c r="AJ70" s="80" t="s">
        <v>37</v>
      </c>
      <c r="AK70" s="20" t="s">
        <v>37</v>
      </c>
      <c r="AL70" s="53" t="s">
        <v>37</v>
      </c>
      <c r="AM70" s="59" t="s">
        <v>33</v>
      </c>
      <c r="AN70" s="25">
        <v>43886.520833333336</v>
      </c>
      <c r="AO70" s="6">
        <v>5.7</v>
      </c>
      <c r="AP70" s="6">
        <v>14.4</v>
      </c>
      <c r="AQ70" s="40">
        <v>6.524</v>
      </c>
      <c r="AR70" s="5" t="s">
        <v>37</v>
      </c>
    </row>
    <row r="71" spans="1:44">
      <c r="A71" s="3" t="str">
        <f>[1]BBW!A71</f>
        <v>24.02.2020 18:40</v>
      </c>
      <c r="B71" s="3" t="str">
        <f>[1]BBW!B71</f>
        <v>26.02.2020 19:30</v>
      </c>
      <c r="C71" s="3">
        <f>[1]BBW!C71</f>
        <v>12.1</v>
      </c>
      <c r="D71" s="3">
        <f>[1]BBW!D71</f>
        <v>3</v>
      </c>
      <c r="E71" s="3" t="str">
        <f>[1]BBW!E71</f>
        <v>BBW</v>
      </c>
      <c r="F71" s="3">
        <f>[1]BBW!F71</f>
        <v>4.3</v>
      </c>
      <c r="G71" s="3">
        <f>[1]BBW!G71</f>
        <v>2.82</v>
      </c>
      <c r="H71" s="3" t="s">
        <v>301</v>
      </c>
      <c r="I71" s="3" t="s">
        <v>302</v>
      </c>
      <c r="J71" s="79">
        <v>2070</v>
      </c>
      <c r="K71" s="38" t="s">
        <v>67</v>
      </c>
      <c r="L71" s="3" t="s">
        <v>303</v>
      </c>
      <c r="M71" s="24" t="s">
        <v>37</v>
      </c>
      <c r="N71" s="79">
        <v>9.6199999999999992</v>
      </c>
      <c r="O71" s="45" t="s">
        <v>37</v>
      </c>
      <c r="Q71" s="55" t="s">
        <v>37</v>
      </c>
      <c r="R71" s="13" t="s">
        <v>37</v>
      </c>
      <c r="S71" s="13" t="s">
        <v>37</v>
      </c>
      <c r="T71" s="13" t="s">
        <v>37</v>
      </c>
      <c r="U71" s="13" t="s">
        <v>37</v>
      </c>
      <c r="V71" s="13" t="s">
        <v>37</v>
      </c>
      <c r="W71" s="13" t="s">
        <v>37</v>
      </c>
      <c r="X71" s="13" t="s">
        <v>37</v>
      </c>
      <c r="Y71" s="13" t="s">
        <v>37</v>
      </c>
      <c r="Z71" s="55" t="s">
        <v>37</v>
      </c>
      <c r="AA71" s="13" t="s">
        <v>37</v>
      </c>
      <c r="AB71" s="13" t="s">
        <v>37</v>
      </c>
      <c r="AC71" s="13" t="s">
        <v>37</v>
      </c>
      <c r="AD71" s="13" t="s">
        <v>37</v>
      </c>
      <c r="AE71" s="13" t="s">
        <v>37</v>
      </c>
      <c r="AF71" s="13" t="s">
        <v>37</v>
      </c>
      <c r="AG71" s="13" t="s">
        <v>37</v>
      </c>
      <c r="AH71" s="13" t="s">
        <v>37</v>
      </c>
      <c r="AI71" s="55" t="s">
        <v>37</v>
      </c>
      <c r="AJ71" s="13" t="s">
        <v>37</v>
      </c>
      <c r="AK71" s="13" t="s">
        <v>37</v>
      </c>
      <c r="AL71" s="55" t="s">
        <v>37</v>
      </c>
      <c r="AM71" s="51" t="s">
        <v>37</v>
      </c>
      <c r="AN71" s="6" t="s">
        <v>37</v>
      </c>
      <c r="AO71" s="6" t="s">
        <v>37</v>
      </c>
      <c r="AP71" s="6" t="s">
        <v>37</v>
      </c>
      <c r="AQ71" s="40" t="s">
        <v>37</v>
      </c>
      <c r="AR71" s="5" t="s">
        <v>37</v>
      </c>
    </row>
    <row r="72" spans="1:44">
      <c r="A72" s="3" t="str">
        <f>[1]BBW!A72</f>
        <v>29.02.2020 04:00</v>
      </c>
      <c r="B72" s="3" t="str">
        <f>[1]BBW!B72</f>
        <v>02.03.2020 09:40</v>
      </c>
      <c r="C72" s="3">
        <f>[1]BBW!C72</f>
        <v>6.7</v>
      </c>
      <c r="D72" s="3">
        <f>[1]BBW!D72</f>
        <v>3</v>
      </c>
      <c r="E72" s="3" t="str">
        <f>[1]BBW!E72</f>
        <v>BBW</v>
      </c>
      <c r="F72" s="3">
        <f>[1]BBW!F72</f>
        <v>3.6</v>
      </c>
      <c r="G72" s="3">
        <f>[1]BBW!G72</f>
        <v>2.69</v>
      </c>
      <c r="H72" s="3" t="s">
        <v>304</v>
      </c>
      <c r="I72" s="3" t="s">
        <v>305</v>
      </c>
      <c r="J72" s="79">
        <v>1036</v>
      </c>
      <c r="K72" s="38" t="s">
        <v>67</v>
      </c>
      <c r="L72" s="3" t="s">
        <v>306</v>
      </c>
      <c r="M72" s="24" t="s">
        <v>37</v>
      </c>
      <c r="N72" s="79">
        <v>4.92</v>
      </c>
      <c r="O72" s="45" t="s">
        <v>37</v>
      </c>
      <c r="Q72" s="55" t="s">
        <v>37</v>
      </c>
      <c r="R72" s="13" t="s">
        <v>37</v>
      </c>
      <c r="S72" s="13" t="s">
        <v>37</v>
      </c>
      <c r="T72" s="13" t="s">
        <v>37</v>
      </c>
      <c r="U72" s="13" t="s">
        <v>37</v>
      </c>
      <c r="V72" s="13" t="s">
        <v>37</v>
      </c>
      <c r="W72" s="13" t="s">
        <v>37</v>
      </c>
      <c r="X72" s="13" t="s">
        <v>37</v>
      </c>
      <c r="Y72" s="13" t="s">
        <v>37</v>
      </c>
      <c r="Z72" s="55" t="s">
        <v>37</v>
      </c>
      <c r="AA72" s="13" t="s">
        <v>37</v>
      </c>
      <c r="AB72" s="13" t="s">
        <v>37</v>
      </c>
      <c r="AC72" s="13" t="s">
        <v>37</v>
      </c>
      <c r="AD72" s="13" t="s">
        <v>37</v>
      </c>
      <c r="AE72" s="13" t="s">
        <v>37</v>
      </c>
      <c r="AF72" s="13" t="s">
        <v>37</v>
      </c>
      <c r="AG72" s="13" t="s">
        <v>37</v>
      </c>
      <c r="AH72" s="13" t="s">
        <v>37</v>
      </c>
      <c r="AI72" s="55" t="s">
        <v>37</v>
      </c>
      <c r="AJ72" s="13" t="s">
        <v>37</v>
      </c>
      <c r="AK72" s="13" t="s">
        <v>37</v>
      </c>
      <c r="AL72" s="55" t="s">
        <v>37</v>
      </c>
      <c r="AM72" s="51" t="s">
        <v>37</v>
      </c>
      <c r="AN72" s="6" t="s">
        <v>37</v>
      </c>
      <c r="AO72" s="6" t="s">
        <v>37</v>
      </c>
      <c r="AP72" s="6" t="s">
        <v>37</v>
      </c>
      <c r="AQ72" s="40" t="s">
        <v>37</v>
      </c>
      <c r="AR72" s="5" t="s">
        <v>37</v>
      </c>
    </row>
    <row r="73" spans="1:44" s="93" customFormat="1">
      <c r="A73" s="3" t="str">
        <f>[1]BBW!A73</f>
        <v>06.03.2020 02:40</v>
      </c>
      <c r="B73" s="3" t="str">
        <f>[1]BBW!B73</f>
        <v>09.03.2020 11:20</v>
      </c>
      <c r="C73" s="3">
        <f>[1]BBW!C73</f>
        <v>7.5</v>
      </c>
      <c r="D73" s="3">
        <f>[1]BBW!D73</f>
        <v>2</v>
      </c>
      <c r="E73" s="3" t="str">
        <f>[1]BBW!E73</f>
        <v>BBW</v>
      </c>
      <c r="F73" s="3">
        <f>[1]BBW!F73</f>
        <v>5.5</v>
      </c>
      <c r="G73" s="3">
        <f>[1]BBW!G73</f>
        <v>1.52</v>
      </c>
      <c r="H73" s="92" t="s">
        <v>343</v>
      </c>
      <c r="I73" s="92" t="s">
        <v>344</v>
      </c>
      <c r="J73" s="93">
        <v>1314</v>
      </c>
      <c r="K73" s="94" t="s">
        <v>67</v>
      </c>
      <c r="L73" s="92" t="s">
        <v>345</v>
      </c>
      <c r="M73" s="95" t="s">
        <v>37</v>
      </c>
      <c r="N73" s="93">
        <v>6.26</v>
      </c>
      <c r="O73" s="96" t="s">
        <v>37</v>
      </c>
      <c r="P73" s="97"/>
      <c r="Q73" s="98" t="s">
        <v>37</v>
      </c>
      <c r="R73" s="97" t="s">
        <v>37</v>
      </c>
      <c r="S73" s="97" t="s">
        <v>37</v>
      </c>
      <c r="T73" s="97" t="s">
        <v>37</v>
      </c>
      <c r="U73" s="97" t="s">
        <v>37</v>
      </c>
      <c r="V73" s="97" t="s">
        <v>37</v>
      </c>
      <c r="W73" s="97" t="s">
        <v>37</v>
      </c>
      <c r="X73" s="97" t="s">
        <v>37</v>
      </c>
      <c r="Y73" s="97" t="s">
        <v>37</v>
      </c>
      <c r="Z73" s="98" t="s">
        <v>37</v>
      </c>
      <c r="AA73" s="97" t="s">
        <v>37</v>
      </c>
      <c r="AB73" s="97" t="s">
        <v>37</v>
      </c>
      <c r="AC73" s="97" t="s">
        <v>37</v>
      </c>
      <c r="AD73" s="97" t="s">
        <v>37</v>
      </c>
      <c r="AE73" s="97" t="s">
        <v>37</v>
      </c>
      <c r="AF73" s="97" t="s">
        <v>37</v>
      </c>
      <c r="AG73" s="97" t="s">
        <v>37</v>
      </c>
      <c r="AH73" s="97" t="s">
        <v>37</v>
      </c>
      <c r="AI73" s="98" t="s">
        <v>37</v>
      </c>
      <c r="AJ73" s="97" t="s">
        <v>37</v>
      </c>
      <c r="AK73" s="97" t="s">
        <v>37</v>
      </c>
      <c r="AL73" s="98" t="s">
        <v>37</v>
      </c>
      <c r="AM73" s="99" t="s">
        <v>37</v>
      </c>
      <c r="AN73" s="93" t="s">
        <v>37</v>
      </c>
      <c r="AO73" s="93" t="s">
        <v>37</v>
      </c>
      <c r="AP73" s="93" t="s">
        <v>37</v>
      </c>
      <c r="AQ73" s="100" t="s">
        <v>37</v>
      </c>
      <c r="AR73" s="101" t="s">
        <v>37</v>
      </c>
    </row>
    <row r="74" spans="1:44" s="93" customFormat="1">
      <c r="A74" s="3" t="str">
        <f>[1]BBW!A74</f>
        <v>10.03.2020 10:20</v>
      </c>
      <c r="B74" s="3" t="str">
        <f>[1]BBW!B74</f>
        <v>11.03.2020 04:20</v>
      </c>
      <c r="C74" s="3">
        <f>[1]BBW!C74</f>
        <v>10.9</v>
      </c>
      <c r="D74" s="3">
        <f>[1]BBW!D74</f>
        <v>1</v>
      </c>
      <c r="E74" s="3" t="str">
        <f>[1]BBW!E74</f>
        <v>BBW</v>
      </c>
      <c r="F74" s="3">
        <f>[1]BBW!F74</f>
        <v>7.5</v>
      </c>
      <c r="G74" s="3">
        <f>[1]BBW!G74</f>
        <v>0.6</v>
      </c>
      <c r="H74" s="92" t="s">
        <v>346</v>
      </c>
      <c r="I74" s="92" t="s">
        <v>347</v>
      </c>
      <c r="J74" s="93">
        <v>1824</v>
      </c>
      <c r="K74" s="94" t="s">
        <v>67</v>
      </c>
      <c r="L74" s="92" t="s">
        <v>348</v>
      </c>
      <c r="M74" s="95" t="s">
        <v>37</v>
      </c>
      <c r="N74" s="93">
        <v>8.5</v>
      </c>
      <c r="O74" s="96" t="s">
        <v>37</v>
      </c>
      <c r="P74" s="97"/>
      <c r="Q74" s="98" t="s">
        <v>37</v>
      </c>
      <c r="R74" s="97" t="s">
        <v>37</v>
      </c>
      <c r="S74" s="97" t="s">
        <v>37</v>
      </c>
      <c r="T74" s="97" t="s">
        <v>37</v>
      </c>
      <c r="U74" s="97" t="s">
        <v>37</v>
      </c>
      <c r="V74" s="97" t="s">
        <v>37</v>
      </c>
      <c r="W74" s="97" t="s">
        <v>37</v>
      </c>
      <c r="X74" s="97" t="s">
        <v>37</v>
      </c>
      <c r="Y74" s="97" t="s">
        <v>37</v>
      </c>
      <c r="Z74" s="98" t="s">
        <v>37</v>
      </c>
      <c r="AA74" s="97" t="s">
        <v>37</v>
      </c>
      <c r="AB74" s="97" t="s">
        <v>37</v>
      </c>
      <c r="AC74" s="97" t="s">
        <v>37</v>
      </c>
      <c r="AD74" s="97" t="s">
        <v>37</v>
      </c>
      <c r="AE74" s="97" t="s">
        <v>37</v>
      </c>
      <c r="AF74" s="97" t="s">
        <v>37</v>
      </c>
      <c r="AG74" s="97" t="s">
        <v>37</v>
      </c>
      <c r="AH74" s="97" t="s">
        <v>37</v>
      </c>
      <c r="AI74" s="98" t="s">
        <v>37</v>
      </c>
      <c r="AJ74" s="97" t="s">
        <v>37</v>
      </c>
      <c r="AK74" s="97" t="s">
        <v>37</v>
      </c>
      <c r="AL74" s="98" t="s">
        <v>37</v>
      </c>
      <c r="AM74" s="99" t="s">
        <v>37</v>
      </c>
      <c r="AN74" s="93" t="s">
        <v>37</v>
      </c>
      <c r="AO74" s="93" t="s">
        <v>37</v>
      </c>
      <c r="AP74" s="93" t="s">
        <v>37</v>
      </c>
      <c r="AQ74" s="100" t="s">
        <v>37</v>
      </c>
      <c r="AR74" s="101" t="s">
        <v>37</v>
      </c>
    </row>
  </sheetData>
  <mergeCells count="11">
    <mergeCell ref="AN2:AQ2"/>
    <mergeCell ref="AN1:AQ1"/>
    <mergeCell ref="A2:G2"/>
    <mergeCell ref="R1:AM1"/>
    <mergeCell ref="H2:J2"/>
    <mergeCell ref="P2:P3"/>
    <mergeCell ref="R2:Z2"/>
    <mergeCell ref="AA2:AI2"/>
    <mergeCell ref="L2:O2"/>
    <mergeCell ref="AJ2:AM2"/>
    <mergeCell ref="Q2:Q3"/>
  </mergeCells>
  <conditionalFormatting sqref="A1:XFD3 A75:XFD1048576 H4:I23 L4:XFD23 H24:XFD41 AS42:XFD72">
    <cfRule type="expression" dxfId="8" priority="9">
      <formula>A1&lt;&gt;#REF!</formula>
    </cfRule>
  </conditionalFormatting>
  <conditionalFormatting sqref="A4:G74">
    <cfRule type="expression" dxfId="7" priority="8">
      <formula>A4&lt;&gt;#REF!</formula>
    </cfRule>
  </conditionalFormatting>
  <conditionalFormatting sqref="Q58:AM58">
    <cfRule type="expression" dxfId="6" priority="7">
      <formula>Q58&lt;&gt;#REF!</formula>
    </cfRule>
  </conditionalFormatting>
  <conditionalFormatting sqref="AN58">
    <cfRule type="expression" dxfId="5" priority="6">
      <formula>AN58&lt;&gt;#REF!</formula>
    </cfRule>
  </conditionalFormatting>
  <conditionalFormatting sqref="M58">
    <cfRule type="expression" dxfId="4" priority="5">
      <formula>M58&lt;&gt;#REF!</formula>
    </cfRule>
  </conditionalFormatting>
  <conditionalFormatting sqref="Q62:AM62">
    <cfRule type="expression" dxfId="3" priority="4">
      <formula>Q62&lt;&gt;#REF!</formula>
    </cfRule>
  </conditionalFormatting>
  <conditionalFormatting sqref="Q66:AM66">
    <cfRule type="expression" dxfId="2" priority="3">
      <formula>Q66&lt;&gt;#REF!</formula>
    </cfRule>
  </conditionalFormatting>
  <conditionalFormatting sqref="Q70:AM70">
    <cfRule type="expression" dxfId="1" priority="2">
      <formula>Q70&lt;&gt;#REF!</formula>
    </cfRule>
  </conditionalFormatting>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AQ71"/>
  <sheetViews>
    <sheetView tabSelected="1" zoomScale="80" zoomScaleNormal="80" workbookViewId="0">
      <pane xSplit="2" ySplit="3" topLeftCell="C46" activePane="bottomRight" state="frozen"/>
      <selection pane="topRight" activeCell="C1" sqref="C1"/>
      <selection pane="bottomLeft" activeCell="A4" sqref="A4"/>
      <selection pane="bottomRight" activeCell="I64" sqref="I64"/>
    </sheetView>
  </sheetViews>
  <sheetFormatPr defaultColWidth="11.44140625" defaultRowHeight="14.4"/>
  <cols>
    <col min="1" max="1" width="17.44140625" style="3" customWidth="1"/>
    <col min="2" max="2" width="19.33203125" style="3" customWidth="1"/>
    <col min="3" max="3" width="12.33203125" style="3" customWidth="1"/>
    <col min="4" max="5" width="13" style="3" customWidth="1"/>
    <col min="6" max="6" width="13.109375" style="3" customWidth="1"/>
    <col min="7" max="7" width="14.6640625" style="38" customWidth="1"/>
    <col min="8" max="8" width="16.109375" style="3" customWidth="1"/>
    <col min="9" max="9" width="18.6640625" style="3" bestFit="1" customWidth="1"/>
    <col min="10" max="10" width="11.5546875" style="3" customWidth="1"/>
    <col min="11" max="11" width="14.5546875" style="38" customWidth="1"/>
    <col min="12" max="12" width="16.5546875" style="3" customWidth="1"/>
    <col min="13" max="13" width="22.5546875" style="24" bestFit="1" customWidth="1"/>
    <col min="14" max="14" width="10.6640625" style="3" customWidth="1"/>
    <col min="15" max="15" width="12.6640625" style="45" customWidth="1"/>
    <col min="16" max="16" width="6.6640625" style="49" customWidth="1"/>
    <col min="17" max="21" width="4.33203125" style="13" customWidth="1"/>
    <col min="22" max="22" width="4.88671875" style="13" customWidth="1"/>
    <col min="23" max="24" width="4.33203125" style="13" customWidth="1"/>
    <col min="25" max="25" width="4.33203125" style="55" customWidth="1"/>
    <col min="26" max="33" width="4.33203125" style="13" customWidth="1"/>
    <col min="34" max="34" width="4.33203125" style="55" customWidth="1"/>
    <col min="35" max="35" width="6.6640625" style="13" customWidth="1"/>
    <col min="36" max="36" width="5.44140625" style="13" bestFit="1" customWidth="1"/>
    <col min="37" max="37" width="6.88671875" style="13" customWidth="1"/>
    <col min="38" max="38" width="8.88671875" style="55" customWidth="1"/>
    <col min="39" max="39" width="16.5546875" style="6" customWidth="1"/>
    <col min="40" max="40" width="11.88671875" style="6" bestFit="1" customWidth="1"/>
    <col min="41" max="41" width="11.6640625" style="6" customWidth="1"/>
    <col min="42" max="42" width="6.33203125" style="40" customWidth="1"/>
    <col min="43" max="43" width="38.88671875" style="5" customWidth="1"/>
    <col min="44" max="16384" width="11.44140625" style="6"/>
  </cols>
  <sheetData>
    <row r="1" spans="1:43" ht="49.2" customHeight="1">
      <c r="A1" s="1" t="s">
        <v>34</v>
      </c>
      <c r="B1" s="2" t="s">
        <v>168</v>
      </c>
      <c r="I1" s="2" t="s">
        <v>94</v>
      </c>
      <c r="M1" s="4"/>
      <c r="N1" s="4"/>
      <c r="O1" s="44"/>
      <c r="P1" s="122" t="s">
        <v>1</v>
      </c>
      <c r="Q1" s="123"/>
      <c r="R1" s="123"/>
      <c r="S1" s="123"/>
      <c r="T1" s="123"/>
      <c r="U1" s="123"/>
      <c r="V1" s="123"/>
      <c r="W1" s="123"/>
      <c r="X1" s="123"/>
      <c r="Y1" s="123"/>
      <c r="Z1" s="123"/>
      <c r="AA1" s="123"/>
      <c r="AB1" s="123"/>
      <c r="AC1" s="123"/>
      <c r="AD1" s="123"/>
      <c r="AE1" s="123"/>
      <c r="AF1" s="123"/>
      <c r="AG1" s="123"/>
      <c r="AH1" s="123"/>
      <c r="AI1" s="123"/>
      <c r="AJ1" s="123"/>
      <c r="AK1" s="123"/>
      <c r="AL1" s="124"/>
      <c r="AM1" s="122" t="s">
        <v>2</v>
      </c>
      <c r="AN1" s="123"/>
      <c r="AO1" s="123"/>
      <c r="AP1" s="124"/>
    </row>
    <row r="2" spans="1:43" ht="30" customHeight="1">
      <c r="A2" s="111" t="s">
        <v>19</v>
      </c>
      <c r="B2" s="111"/>
      <c r="C2" s="111"/>
      <c r="D2" s="111"/>
      <c r="E2" s="111"/>
      <c r="F2" s="111"/>
      <c r="G2" s="112"/>
      <c r="H2" s="113" t="s">
        <v>20</v>
      </c>
      <c r="I2" s="114"/>
      <c r="J2" s="114"/>
      <c r="K2" s="60"/>
      <c r="L2" s="127" t="s">
        <v>47</v>
      </c>
      <c r="M2" s="116"/>
      <c r="N2" s="116"/>
      <c r="O2" s="117"/>
      <c r="P2" s="128" t="s">
        <v>3</v>
      </c>
      <c r="Q2" s="125" t="s">
        <v>4</v>
      </c>
      <c r="R2" s="125"/>
      <c r="S2" s="125"/>
      <c r="T2" s="125"/>
      <c r="U2" s="125"/>
      <c r="V2" s="125"/>
      <c r="W2" s="125"/>
      <c r="X2" s="125"/>
      <c r="Y2" s="126"/>
      <c r="Z2" s="106" t="s">
        <v>5</v>
      </c>
      <c r="AA2" s="106"/>
      <c r="AB2" s="106"/>
      <c r="AC2" s="106"/>
      <c r="AD2" s="106"/>
      <c r="AE2" s="106"/>
      <c r="AF2" s="106"/>
      <c r="AG2" s="106"/>
      <c r="AH2" s="106"/>
      <c r="AI2" s="105" t="s">
        <v>49</v>
      </c>
      <c r="AJ2" s="106"/>
      <c r="AK2" s="106"/>
      <c r="AL2" s="107"/>
      <c r="AM2" s="105" t="s">
        <v>48</v>
      </c>
      <c r="AN2" s="106"/>
      <c r="AO2" s="106"/>
      <c r="AP2" s="107"/>
    </row>
    <row r="3" spans="1:43" ht="51.75" customHeight="1">
      <c r="A3" s="8" t="s">
        <v>21</v>
      </c>
      <c r="B3" s="8" t="s">
        <v>22</v>
      </c>
      <c r="C3" s="8" t="s">
        <v>23</v>
      </c>
      <c r="D3" s="8" t="s">
        <v>38</v>
      </c>
      <c r="E3" s="8" t="s">
        <v>39</v>
      </c>
      <c r="F3" s="8" t="s">
        <v>95</v>
      </c>
      <c r="G3" s="39" t="s">
        <v>96</v>
      </c>
      <c r="H3" s="9" t="s">
        <v>24</v>
      </c>
      <c r="I3" s="9" t="s">
        <v>25</v>
      </c>
      <c r="J3" s="9" t="s">
        <v>91</v>
      </c>
      <c r="K3" s="41" t="s">
        <v>66</v>
      </c>
      <c r="L3" s="10" t="s">
        <v>31</v>
      </c>
      <c r="M3" s="10" t="s">
        <v>6</v>
      </c>
      <c r="N3" s="28" t="s">
        <v>50</v>
      </c>
      <c r="O3" s="58" t="s">
        <v>97</v>
      </c>
      <c r="P3" s="128"/>
      <c r="Q3" s="11" t="s">
        <v>7</v>
      </c>
      <c r="R3" s="11" t="s">
        <v>8</v>
      </c>
      <c r="S3" s="11" t="s">
        <v>9</v>
      </c>
      <c r="T3" s="11" t="s">
        <v>10</v>
      </c>
      <c r="U3" s="11" t="s">
        <v>11</v>
      </c>
      <c r="V3" s="11" t="s">
        <v>12</v>
      </c>
      <c r="W3" s="11" t="s">
        <v>13</v>
      </c>
      <c r="X3" s="11" t="s">
        <v>14</v>
      </c>
      <c r="Y3" s="52" t="s">
        <v>15</v>
      </c>
      <c r="Z3" s="11" t="s">
        <v>7</v>
      </c>
      <c r="AA3" s="11" t="s">
        <v>8</v>
      </c>
      <c r="AB3" s="11" t="s">
        <v>9</v>
      </c>
      <c r="AC3" s="11" t="s">
        <v>10</v>
      </c>
      <c r="AD3" s="11" t="s">
        <v>11</v>
      </c>
      <c r="AE3" s="11" t="s">
        <v>12</v>
      </c>
      <c r="AF3" s="11" t="s">
        <v>13</v>
      </c>
      <c r="AG3" s="11" t="s">
        <v>14</v>
      </c>
      <c r="AH3" s="52" t="s">
        <v>15</v>
      </c>
      <c r="AI3" s="11" t="s">
        <v>16</v>
      </c>
      <c r="AJ3" s="11" t="s">
        <v>17</v>
      </c>
      <c r="AK3" s="11" t="s">
        <v>46</v>
      </c>
      <c r="AL3" s="52" t="s">
        <v>18</v>
      </c>
      <c r="AM3" s="12" t="s">
        <v>26</v>
      </c>
      <c r="AN3" s="13" t="s">
        <v>27</v>
      </c>
      <c r="AO3" s="14" t="s">
        <v>28</v>
      </c>
      <c r="AP3" s="55" t="s">
        <v>29</v>
      </c>
      <c r="AQ3" s="15" t="s">
        <v>30</v>
      </c>
    </row>
    <row r="4" spans="1:43" s="21" customFormat="1">
      <c r="A4" s="3" t="str">
        <f>[1]BBR!A4</f>
        <v>23.10.2018 09:00</v>
      </c>
      <c r="B4" s="3" t="str">
        <f>[1]BBR!B4</f>
        <v>23.10.2018 21:30</v>
      </c>
      <c r="C4" s="3">
        <f>[1]BBR!C4</f>
        <v>6.8</v>
      </c>
      <c r="D4" s="3">
        <f>[1]BBR!D4</f>
        <v>1</v>
      </c>
      <c r="E4" s="3" t="str">
        <f>[1]BBR!E4</f>
        <v>BlnX</v>
      </c>
      <c r="F4" s="3">
        <f>[1]BBR!F4</f>
        <v>10.6</v>
      </c>
      <c r="G4" s="3">
        <f>[1]BBR!G4</f>
        <v>1.1299999999999999</v>
      </c>
      <c r="H4" s="19" t="s">
        <v>37</v>
      </c>
      <c r="I4" s="19" t="s">
        <v>37</v>
      </c>
      <c r="J4" s="18">
        <f xml:space="preserve">  [2]BBR!$J$4</f>
        <v>779</v>
      </c>
      <c r="K4" s="42" t="s">
        <v>68</v>
      </c>
      <c r="L4" s="16">
        <v>43397.541666666664</v>
      </c>
      <c r="M4" s="16" t="s">
        <v>37</v>
      </c>
      <c r="N4" s="19" t="s">
        <v>37</v>
      </c>
      <c r="O4" s="40" t="s">
        <v>37</v>
      </c>
      <c r="P4" s="48" t="s">
        <v>37</v>
      </c>
      <c r="Q4" s="20" t="s">
        <v>37</v>
      </c>
      <c r="R4" s="20" t="s">
        <v>37</v>
      </c>
      <c r="S4" s="20" t="s">
        <v>37</v>
      </c>
      <c r="T4" s="20" t="s">
        <v>37</v>
      </c>
      <c r="U4" s="20" t="s">
        <v>37</v>
      </c>
      <c r="V4" s="20" t="s">
        <v>37</v>
      </c>
      <c r="W4" s="20" t="s">
        <v>37</v>
      </c>
      <c r="X4" s="20" t="s">
        <v>37</v>
      </c>
      <c r="Y4" s="53" t="s">
        <v>37</v>
      </c>
      <c r="Z4" s="20" t="s">
        <v>37</v>
      </c>
      <c r="AA4" s="20" t="s">
        <v>37</v>
      </c>
      <c r="AB4" s="20" t="s">
        <v>37</v>
      </c>
      <c r="AC4" s="20" t="s">
        <v>37</v>
      </c>
      <c r="AD4" s="20" t="s">
        <v>37</v>
      </c>
      <c r="AE4" s="20" t="s">
        <v>37</v>
      </c>
      <c r="AF4" s="20" t="s">
        <v>37</v>
      </c>
      <c r="AG4" s="20" t="s">
        <v>37</v>
      </c>
      <c r="AH4" s="53" t="s">
        <v>37</v>
      </c>
      <c r="AI4" s="20" t="s">
        <v>37</v>
      </c>
      <c r="AJ4" s="20" t="s">
        <v>37</v>
      </c>
      <c r="AK4" s="20" t="s">
        <v>37</v>
      </c>
      <c r="AL4" s="53" t="s">
        <v>37</v>
      </c>
      <c r="AM4" s="20" t="s">
        <v>37</v>
      </c>
      <c r="AN4" s="21" t="s">
        <v>37</v>
      </c>
      <c r="AO4" s="34" t="s">
        <v>37</v>
      </c>
      <c r="AP4" s="56" t="s">
        <v>37</v>
      </c>
      <c r="AQ4" s="22" t="s">
        <v>43</v>
      </c>
    </row>
    <row r="5" spans="1:43" s="21" customFormat="1">
      <c r="A5" s="3" t="str">
        <f>[1]BBR!A5</f>
        <v>25.10.2018 00:00</v>
      </c>
      <c r="B5" s="3" t="str">
        <f>[1]BBR!B5</f>
        <v>13.11.2018 18:55</v>
      </c>
      <c r="C5" s="3">
        <f>[1]BBR!C5</f>
        <v>12.8</v>
      </c>
      <c r="D5" s="3">
        <f>[1]BBR!D5</f>
        <v>2</v>
      </c>
      <c r="E5" s="3" t="str">
        <f>[1]BBR!E5</f>
        <v>BlnX</v>
      </c>
      <c r="F5" s="3">
        <f>[1]BBR!F5</f>
        <v>10.7</v>
      </c>
      <c r="G5" s="3">
        <f>[1]BBR!G5</f>
        <v>0.9</v>
      </c>
      <c r="H5" s="16" t="s">
        <v>37</v>
      </c>
      <c r="I5" s="16" t="s">
        <v>37</v>
      </c>
      <c r="J5" s="18">
        <f xml:space="preserve"> [2]BBR!$J$5</f>
        <v>1281</v>
      </c>
      <c r="K5" s="42" t="s">
        <v>68</v>
      </c>
      <c r="L5" s="19" t="s">
        <v>61</v>
      </c>
      <c r="M5" s="16" t="s">
        <v>37</v>
      </c>
      <c r="N5" s="19" t="s">
        <v>37</v>
      </c>
      <c r="O5" s="40" t="s">
        <v>37</v>
      </c>
      <c r="P5" s="48" t="s">
        <v>37</v>
      </c>
      <c r="Q5" s="20" t="s">
        <v>37</v>
      </c>
      <c r="R5" s="20" t="s">
        <v>37</v>
      </c>
      <c r="S5" s="20" t="s">
        <v>37</v>
      </c>
      <c r="T5" s="20" t="s">
        <v>37</v>
      </c>
      <c r="U5" s="20" t="s">
        <v>37</v>
      </c>
      <c r="V5" s="20" t="s">
        <v>37</v>
      </c>
      <c r="W5" s="20" t="s">
        <v>37</v>
      </c>
      <c r="X5" s="20" t="s">
        <v>37</v>
      </c>
      <c r="Y5" s="53" t="s">
        <v>37</v>
      </c>
      <c r="Z5" s="20" t="s">
        <v>37</v>
      </c>
      <c r="AA5" s="20" t="s">
        <v>37</v>
      </c>
      <c r="AB5" s="20" t="s">
        <v>37</v>
      </c>
      <c r="AC5" s="20" t="s">
        <v>37</v>
      </c>
      <c r="AD5" s="20" t="s">
        <v>37</v>
      </c>
      <c r="AE5" s="20" t="s">
        <v>37</v>
      </c>
      <c r="AF5" s="20" t="s">
        <v>37</v>
      </c>
      <c r="AG5" s="20" t="s">
        <v>37</v>
      </c>
      <c r="AH5" s="53" t="s">
        <v>37</v>
      </c>
      <c r="AI5" s="20" t="s">
        <v>37</v>
      </c>
      <c r="AJ5" s="20" t="s">
        <v>37</v>
      </c>
      <c r="AK5" s="20" t="s">
        <v>37</v>
      </c>
      <c r="AL5" s="53" t="s">
        <v>37</v>
      </c>
      <c r="AM5" s="16" t="s">
        <v>37</v>
      </c>
      <c r="AN5" s="21" t="s">
        <v>37</v>
      </c>
      <c r="AO5" s="20" t="s">
        <v>37</v>
      </c>
      <c r="AP5" s="56" t="s">
        <v>37</v>
      </c>
      <c r="AQ5" s="22" t="s">
        <v>43</v>
      </c>
    </row>
    <row r="6" spans="1:43" s="21" customFormat="1">
      <c r="A6" s="3" t="str">
        <f>[1]BBR!A6</f>
        <v>03.12.2018 05:55</v>
      </c>
      <c r="B6" s="3" t="str">
        <f>[1]BBR!B6</f>
        <v>03.12.2018 11:15</v>
      </c>
      <c r="C6" s="3">
        <f>[1]BBR!C6</f>
        <v>2.4</v>
      </c>
      <c r="D6" s="3">
        <f>[1]BBR!D6</f>
        <v>1</v>
      </c>
      <c r="E6" s="3" t="str">
        <f>[1]BBR!E6</f>
        <v>BlnX</v>
      </c>
      <c r="F6" s="3">
        <f>[1]BBR!F6</f>
        <v>11.6</v>
      </c>
      <c r="G6" s="3">
        <f>[1]BBR!G6</f>
        <v>0.2</v>
      </c>
      <c r="H6" s="16" t="s">
        <v>37</v>
      </c>
      <c r="I6" s="16" t="s">
        <v>37</v>
      </c>
      <c r="J6" s="18">
        <f xml:space="preserve"> [2]BBR!$J$6</f>
        <v>129</v>
      </c>
      <c r="K6" s="42" t="s">
        <v>68</v>
      </c>
      <c r="L6" s="19" t="s">
        <v>62</v>
      </c>
      <c r="M6" s="16" t="s">
        <v>37</v>
      </c>
      <c r="N6" s="19" t="s">
        <v>37</v>
      </c>
      <c r="O6" s="40" t="s">
        <v>37</v>
      </c>
      <c r="P6" s="48" t="s">
        <v>37</v>
      </c>
      <c r="Q6" s="20" t="s">
        <v>37</v>
      </c>
      <c r="R6" s="20" t="s">
        <v>37</v>
      </c>
      <c r="S6" s="20" t="s">
        <v>37</v>
      </c>
      <c r="T6" s="20" t="s">
        <v>37</v>
      </c>
      <c r="U6" s="20" t="s">
        <v>37</v>
      </c>
      <c r="V6" s="20" t="s">
        <v>37</v>
      </c>
      <c r="W6" s="20" t="s">
        <v>37</v>
      </c>
      <c r="X6" s="20" t="s">
        <v>37</v>
      </c>
      <c r="Y6" s="53" t="s">
        <v>37</v>
      </c>
      <c r="Z6" s="20" t="s">
        <v>37</v>
      </c>
      <c r="AA6" s="20" t="s">
        <v>37</v>
      </c>
      <c r="AB6" s="20" t="s">
        <v>37</v>
      </c>
      <c r="AC6" s="20" t="s">
        <v>37</v>
      </c>
      <c r="AD6" s="20" t="s">
        <v>37</v>
      </c>
      <c r="AE6" s="20" t="s">
        <v>37</v>
      </c>
      <c r="AF6" s="20" t="s">
        <v>37</v>
      </c>
      <c r="AG6" s="20" t="s">
        <v>37</v>
      </c>
      <c r="AH6" s="53" t="s">
        <v>37</v>
      </c>
      <c r="AI6" s="20" t="s">
        <v>37</v>
      </c>
      <c r="AJ6" s="20" t="s">
        <v>37</v>
      </c>
      <c r="AK6" s="20" t="s">
        <v>37</v>
      </c>
      <c r="AL6" s="53" t="s">
        <v>37</v>
      </c>
      <c r="AM6" s="20" t="s">
        <v>37</v>
      </c>
      <c r="AN6" s="21" t="s">
        <v>37</v>
      </c>
      <c r="AO6" s="20" t="s">
        <v>37</v>
      </c>
      <c r="AP6" s="56" t="s">
        <v>37</v>
      </c>
      <c r="AQ6" s="22" t="s">
        <v>43</v>
      </c>
    </row>
    <row r="7" spans="1:43" s="21" customFormat="1">
      <c r="A7" s="3" t="str">
        <f>[1]BBR!A7</f>
        <v>06.12.2018 17:05</v>
      </c>
      <c r="B7" s="3" t="str">
        <f>[1]BBR!B7</f>
        <v>11.12.2018 18:35</v>
      </c>
      <c r="C7" s="3">
        <f>[1]BBR!C7</f>
        <v>18.100000000000001</v>
      </c>
      <c r="D7" s="3">
        <f>[1]BBR!D7</f>
        <v>3</v>
      </c>
      <c r="E7" s="3" t="str">
        <f>[1]BBR!E7</f>
        <v>BlnX</v>
      </c>
      <c r="F7" s="3">
        <f>[1]BBR!F7</f>
        <v>7.6</v>
      </c>
      <c r="G7" s="3">
        <f>[1]BBR!G7</f>
        <v>2.8</v>
      </c>
      <c r="H7" s="16" t="s">
        <v>37</v>
      </c>
      <c r="I7" s="16" t="s">
        <v>37</v>
      </c>
      <c r="J7" s="18">
        <f xml:space="preserve"> [2]BBR!$J$7</f>
        <v>2089</v>
      </c>
      <c r="K7" s="42" t="s">
        <v>68</v>
      </c>
      <c r="L7" s="16">
        <v>43447.5</v>
      </c>
      <c r="M7" s="16" t="s">
        <v>37</v>
      </c>
      <c r="N7" s="19" t="s">
        <v>37</v>
      </c>
      <c r="O7" s="40" t="s">
        <v>37</v>
      </c>
      <c r="P7" s="48" t="s">
        <v>37</v>
      </c>
      <c r="Q7" s="20" t="s">
        <v>37</v>
      </c>
      <c r="R7" s="20" t="s">
        <v>37</v>
      </c>
      <c r="S7" s="20" t="s">
        <v>37</v>
      </c>
      <c r="T7" s="20" t="s">
        <v>37</v>
      </c>
      <c r="U7" s="20" t="s">
        <v>37</v>
      </c>
      <c r="V7" s="20" t="s">
        <v>37</v>
      </c>
      <c r="W7" s="20" t="s">
        <v>37</v>
      </c>
      <c r="X7" s="20" t="s">
        <v>37</v>
      </c>
      <c r="Y7" s="53" t="s">
        <v>37</v>
      </c>
      <c r="Z7" s="20" t="s">
        <v>37</v>
      </c>
      <c r="AA7" s="20" t="s">
        <v>37</v>
      </c>
      <c r="AB7" s="20" t="s">
        <v>37</v>
      </c>
      <c r="AC7" s="20" t="s">
        <v>37</v>
      </c>
      <c r="AD7" s="20" t="s">
        <v>37</v>
      </c>
      <c r="AE7" s="20" t="s">
        <v>37</v>
      </c>
      <c r="AF7" s="20" t="s">
        <v>37</v>
      </c>
      <c r="AG7" s="20" t="s">
        <v>37</v>
      </c>
      <c r="AH7" s="53" t="s">
        <v>37</v>
      </c>
      <c r="AI7" s="20" t="s">
        <v>37</v>
      </c>
      <c r="AJ7" s="20" t="s">
        <v>37</v>
      </c>
      <c r="AK7" s="20" t="s">
        <v>37</v>
      </c>
      <c r="AL7" s="53" t="s">
        <v>37</v>
      </c>
      <c r="AM7" s="20" t="s">
        <v>37</v>
      </c>
      <c r="AN7" s="21" t="s">
        <v>37</v>
      </c>
      <c r="AO7" s="20" t="s">
        <v>37</v>
      </c>
      <c r="AP7" s="56" t="s">
        <v>37</v>
      </c>
      <c r="AQ7" s="22" t="s">
        <v>43</v>
      </c>
    </row>
    <row r="8" spans="1:43" s="21" customFormat="1">
      <c r="A8" s="3" t="str">
        <f>[1]BBR!A8</f>
        <v>07.01.2019 07:10</v>
      </c>
      <c r="B8" s="3" t="str">
        <f>[1]BBR!B8</f>
        <v>08.01.2019 13:30</v>
      </c>
      <c r="C8" s="3">
        <f>[1]BBR!C8</f>
        <v>10.1</v>
      </c>
      <c r="D8" s="3">
        <f>[1]BBR!D8</f>
        <v>1</v>
      </c>
      <c r="E8" s="3" t="str">
        <f>[1]BBR!E8</f>
        <v>BlnXI</v>
      </c>
      <c r="F8" s="3">
        <f>[1]BBR!F8</f>
        <v>5.0999999999999996</v>
      </c>
      <c r="G8" s="3">
        <f>[1]BBR!G8</f>
        <v>0.9</v>
      </c>
      <c r="H8" s="16" t="s">
        <v>37</v>
      </c>
      <c r="I8" s="16" t="s">
        <v>37</v>
      </c>
      <c r="J8" s="18">
        <f xml:space="preserve"> [2]BBR!$J$8</f>
        <v>1287</v>
      </c>
      <c r="K8" s="42" t="s">
        <v>68</v>
      </c>
      <c r="L8" s="19" t="s">
        <v>63</v>
      </c>
      <c r="M8" s="16" t="s">
        <v>37</v>
      </c>
      <c r="N8" s="19" t="s">
        <v>37</v>
      </c>
      <c r="O8" s="40" t="s">
        <v>37</v>
      </c>
      <c r="P8" s="48" t="s">
        <v>37</v>
      </c>
      <c r="Q8" s="20" t="s">
        <v>37</v>
      </c>
      <c r="R8" s="20" t="s">
        <v>37</v>
      </c>
      <c r="S8" s="20" t="s">
        <v>37</v>
      </c>
      <c r="T8" s="20" t="s">
        <v>37</v>
      </c>
      <c r="U8" s="20" t="s">
        <v>37</v>
      </c>
      <c r="V8" s="20" t="s">
        <v>37</v>
      </c>
      <c r="W8" s="20" t="s">
        <v>37</v>
      </c>
      <c r="X8" s="20" t="s">
        <v>37</v>
      </c>
      <c r="Y8" s="53" t="s">
        <v>37</v>
      </c>
      <c r="Z8" s="20" t="s">
        <v>37</v>
      </c>
      <c r="AA8" s="20" t="s">
        <v>37</v>
      </c>
      <c r="AB8" s="20" t="s">
        <v>37</v>
      </c>
      <c r="AC8" s="20" t="s">
        <v>37</v>
      </c>
      <c r="AD8" s="20" t="s">
        <v>37</v>
      </c>
      <c r="AE8" s="20" t="s">
        <v>37</v>
      </c>
      <c r="AF8" s="20" t="s">
        <v>37</v>
      </c>
      <c r="AG8" s="20" t="s">
        <v>37</v>
      </c>
      <c r="AH8" s="53" t="s">
        <v>37</v>
      </c>
      <c r="AI8" s="20" t="s">
        <v>37</v>
      </c>
      <c r="AJ8" s="20" t="s">
        <v>37</v>
      </c>
      <c r="AK8" s="20" t="s">
        <v>37</v>
      </c>
      <c r="AL8" s="53" t="s">
        <v>37</v>
      </c>
      <c r="AM8" s="20" t="s">
        <v>37</v>
      </c>
      <c r="AN8" s="21" t="s">
        <v>37</v>
      </c>
      <c r="AO8" s="20" t="s">
        <v>37</v>
      </c>
      <c r="AP8" s="56" t="s">
        <v>37</v>
      </c>
      <c r="AQ8" s="22" t="s">
        <v>43</v>
      </c>
    </row>
    <row r="9" spans="1:43" s="21" customFormat="1">
      <c r="A9" s="3" t="str">
        <f>[1]BBR!A9</f>
        <v>12.01.2019 10:35</v>
      </c>
      <c r="B9" s="3" t="str">
        <f>[1]BBR!B9</f>
        <v>13.01.2019 23:55</v>
      </c>
      <c r="C9" s="3">
        <f>[1]BBR!C9</f>
        <v>12.2</v>
      </c>
      <c r="D9" s="3">
        <f>[1]BBR!D9</f>
        <v>1</v>
      </c>
      <c r="E9" s="3" t="str">
        <f>[1]BBR!E9</f>
        <v>BlnXI</v>
      </c>
      <c r="F9" s="3">
        <f>[1]BBR!F9</f>
        <v>6.1</v>
      </c>
      <c r="G9" s="3">
        <f>[1]BBR!G9</f>
        <v>0.85374708664712595</v>
      </c>
      <c r="H9" s="16" t="s">
        <v>37</v>
      </c>
      <c r="I9" s="16" t="s">
        <v>37</v>
      </c>
      <c r="J9" s="18">
        <f xml:space="preserve"> [2]BBR!$J$9</f>
        <v>1429</v>
      </c>
      <c r="K9" s="42" t="s">
        <v>68</v>
      </c>
      <c r="L9" s="19" t="s">
        <v>64</v>
      </c>
      <c r="M9" s="16" t="s">
        <v>37</v>
      </c>
      <c r="N9" s="19" t="s">
        <v>37</v>
      </c>
      <c r="O9" s="40" t="s">
        <v>37</v>
      </c>
      <c r="P9" s="48" t="s">
        <v>37</v>
      </c>
      <c r="Q9" s="20" t="s">
        <v>37</v>
      </c>
      <c r="R9" s="20" t="s">
        <v>37</v>
      </c>
      <c r="S9" s="20" t="s">
        <v>37</v>
      </c>
      <c r="T9" s="20" t="s">
        <v>37</v>
      </c>
      <c r="U9" s="20" t="s">
        <v>37</v>
      </c>
      <c r="V9" s="20" t="s">
        <v>37</v>
      </c>
      <c r="W9" s="20" t="s">
        <v>37</v>
      </c>
      <c r="X9" s="20" t="s">
        <v>37</v>
      </c>
      <c r="Y9" s="53" t="s">
        <v>37</v>
      </c>
      <c r="Z9" s="20" t="s">
        <v>37</v>
      </c>
      <c r="AA9" s="20" t="s">
        <v>37</v>
      </c>
      <c r="AB9" s="20" t="s">
        <v>37</v>
      </c>
      <c r="AC9" s="20" t="s">
        <v>37</v>
      </c>
      <c r="AD9" s="20" t="s">
        <v>37</v>
      </c>
      <c r="AE9" s="20" t="s">
        <v>37</v>
      </c>
      <c r="AF9" s="20" t="s">
        <v>37</v>
      </c>
      <c r="AG9" s="20" t="s">
        <v>37</v>
      </c>
      <c r="AH9" s="53" t="s">
        <v>37</v>
      </c>
      <c r="AI9" s="20" t="s">
        <v>37</v>
      </c>
      <c r="AJ9" s="20" t="s">
        <v>37</v>
      </c>
      <c r="AK9" s="20" t="s">
        <v>37</v>
      </c>
      <c r="AL9" s="53" t="s">
        <v>37</v>
      </c>
      <c r="AM9" s="20" t="s">
        <v>37</v>
      </c>
      <c r="AN9" s="21" t="s">
        <v>37</v>
      </c>
      <c r="AO9" s="20" t="s">
        <v>37</v>
      </c>
      <c r="AP9" s="56" t="s">
        <v>37</v>
      </c>
      <c r="AQ9" s="22" t="s">
        <v>43</v>
      </c>
    </row>
    <row r="10" spans="1:43" s="21" customFormat="1">
      <c r="A10" s="3" t="str">
        <f>[1]BBR!A10</f>
        <v>26.01.2019 04:35</v>
      </c>
      <c r="B10" s="3" t="str">
        <f>[1]BBR!B10</f>
        <v>29.01.2019 05:10</v>
      </c>
      <c r="C10" s="3">
        <f>[1]BBR!C10</f>
        <v>8.6999999999999993</v>
      </c>
      <c r="D10" s="3">
        <f>[1]BBR!D10</f>
        <v>3</v>
      </c>
      <c r="E10" s="3" t="str">
        <f>[1]BBR!E10</f>
        <v>BlnX</v>
      </c>
      <c r="F10" s="3">
        <f>[1]BBR!F10</f>
        <v>2.5</v>
      </c>
      <c r="G10" s="3">
        <f>[1]BBR!G10</f>
        <v>1.34</v>
      </c>
      <c r="H10" s="19" t="s">
        <v>40</v>
      </c>
      <c r="I10" s="19" t="s">
        <v>88</v>
      </c>
      <c r="J10" s="18">
        <v>1018.5</v>
      </c>
      <c r="K10" s="43" t="s">
        <v>67</v>
      </c>
      <c r="L10" s="16">
        <v>43493.520833333336</v>
      </c>
      <c r="M10" s="23" t="s">
        <v>37</v>
      </c>
      <c r="N10" s="19" t="s">
        <v>37</v>
      </c>
      <c r="O10" s="40" t="s">
        <v>37</v>
      </c>
      <c r="P10" s="48" t="s">
        <v>37</v>
      </c>
      <c r="Q10" s="20" t="s">
        <v>37</v>
      </c>
      <c r="R10" s="20" t="s">
        <v>37</v>
      </c>
      <c r="S10" s="20" t="s">
        <v>37</v>
      </c>
      <c r="T10" s="20" t="s">
        <v>37</v>
      </c>
      <c r="U10" s="20" t="s">
        <v>37</v>
      </c>
      <c r="V10" s="20" t="s">
        <v>37</v>
      </c>
      <c r="W10" s="20" t="s">
        <v>37</v>
      </c>
      <c r="X10" s="20" t="s">
        <v>37</v>
      </c>
      <c r="Y10" s="53" t="s">
        <v>37</v>
      </c>
      <c r="Z10" s="20" t="s">
        <v>37</v>
      </c>
      <c r="AA10" s="20" t="s">
        <v>37</v>
      </c>
      <c r="AB10" s="20" t="s">
        <v>37</v>
      </c>
      <c r="AC10" s="20" t="s">
        <v>37</v>
      </c>
      <c r="AD10" s="20" t="s">
        <v>37</v>
      </c>
      <c r="AE10" s="20" t="s">
        <v>37</v>
      </c>
      <c r="AF10" s="20" t="s">
        <v>37</v>
      </c>
      <c r="AG10" s="20" t="s">
        <v>37</v>
      </c>
      <c r="AH10" s="53" t="s">
        <v>37</v>
      </c>
      <c r="AI10" s="20" t="s">
        <v>37</v>
      </c>
      <c r="AJ10" s="20" t="s">
        <v>37</v>
      </c>
      <c r="AK10" s="20" t="s">
        <v>37</v>
      </c>
      <c r="AL10" s="53" t="s">
        <v>37</v>
      </c>
      <c r="AM10" s="20" t="s">
        <v>37</v>
      </c>
      <c r="AN10" s="21" t="s">
        <v>37</v>
      </c>
      <c r="AO10" s="20" t="s">
        <v>37</v>
      </c>
      <c r="AP10" s="56" t="s">
        <v>37</v>
      </c>
      <c r="AQ10" s="22" t="s">
        <v>37</v>
      </c>
    </row>
    <row r="11" spans="1:43" s="21" customFormat="1">
      <c r="A11" s="3" t="str">
        <f>[1]BBR!A11</f>
        <v>10.02.2019 09:45</v>
      </c>
      <c r="B11" s="3" t="str">
        <f>[1]BBR!B11</f>
        <v>11.02.2019 09:15</v>
      </c>
      <c r="C11" s="3">
        <f>[1]BBR!C11</f>
        <v>12.2</v>
      </c>
      <c r="D11" s="3">
        <f>[1]BBR!D11</f>
        <v>1</v>
      </c>
      <c r="E11" s="3" t="str">
        <f>[1]BBR!E11</f>
        <v>BlnXI</v>
      </c>
      <c r="F11" s="3">
        <f>[1]BBR!F11</f>
        <v>6</v>
      </c>
      <c r="G11" s="3">
        <f>[1]BBR!G11</f>
        <v>1.9</v>
      </c>
      <c r="H11" s="16">
        <v>43506.388888888891</v>
      </c>
      <c r="I11" s="16">
        <v>43511.604166666664</v>
      </c>
      <c r="J11" s="18">
        <v>1763</v>
      </c>
      <c r="K11" s="43" t="s">
        <v>67</v>
      </c>
      <c r="L11" s="16">
        <v>43507.597222222219</v>
      </c>
      <c r="M11" s="16">
        <v>43507.645833333336</v>
      </c>
      <c r="N11" s="68">
        <v>9</v>
      </c>
      <c r="O11" s="40">
        <v>31903904</v>
      </c>
      <c r="P11" s="48" t="s">
        <v>33</v>
      </c>
      <c r="Q11" s="20" t="s">
        <v>33</v>
      </c>
      <c r="R11" s="20" t="s">
        <v>33</v>
      </c>
      <c r="S11" s="20" t="s">
        <v>33</v>
      </c>
      <c r="T11" s="20" t="s">
        <v>33</v>
      </c>
      <c r="U11" s="20" t="s">
        <v>33</v>
      </c>
      <c r="V11" s="20" t="s">
        <v>33</v>
      </c>
      <c r="W11" s="20" t="s">
        <v>33</v>
      </c>
      <c r="X11" s="20" t="s">
        <v>33</v>
      </c>
      <c r="Y11" s="53" t="s">
        <v>33</v>
      </c>
      <c r="Z11" s="20" t="s">
        <v>37</v>
      </c>
      <c r="AA11" s="20" t="s">
        <v>37</v>
      </c>
      <c r="AB11" s="20" t="s">
        <v>37</v>
      </c>
      <c r="AC11" s="20" t="s">
        <v>37</v>
      </c>
      <c r="AD11" s="20" t="s">
        <v>37</v>
      </c>
      <c r="AE11" s="20" t="s">
        <v>37</v>
      </c>
      <c r="AF11" s="20" t="s">
        <v>37</v>
      </c>
      <c r="AG11" s="20" t="s">
        <v>37</v>
      </c>
      <c r="AH11" s="53" t="s">
        <v>37</v>
      </c>
      <c r="AI11" s="20" t="s">
        <v>37</v>
      </c>
      <c r="AJ11" s="20" t="s">
        <v>37</v>
      </c>
      <c r="AK11" s="20" t="s">
        <v>33</v>
      </c>
      <c r="AL11" s="53" t="s">
        <v>33</v>
      </c>
      <c r="AM11" s="16">
        <v>43508.489583333336</v>
      </c>
      <c r="AN11" s="21">
        <v>9.6</v>
      </c>
      <c r="AO11" s="20" t="s">
        <v>37</v>
      </c>
      <c r="AP11" s="56">
        <v>7.51</v>
      </c>
      <c r="AQ11" s="5" t="s">
        <v>156</v>
      </c>
    </row>
    <row r="12" spans="1:43" s="21" customFormat="1">
      <c r="A12" s="3" t="str">
        <f>[1]BBR!A12</f>
        <v>21.02.2019 06:20</v>
      </c>
      <c r="B12" s="3" t="str">
        <f>[1]BBR!B12</f>
        <v>22.02.2019 03:15</v>
      </c>
      <c r="C12" s="3">
        <f>[1]BBR!C12</f>
        <v>3.2</v>
      </c>
      <c r="D12" s="3">
        <f>[1]BBR!D12</f>
        <v>1</v>
      </c>
      <c r="E12" s="3" t="str">
        <f>[1]BBR!E12</f>
        <v>BlnXI</v>
      </c>
      <c r="F12" s="3">
        <f>[1]BBR!F12</f>
        <v>8.3000000000000007</v>
      </c>
      <c r="G12" s="3">
        <f>[1]BBR!G12</f>
        <v>0.8</v>
      </c>
      <c r="H12" s="19" t="s">
        <v>89</v>
      </c>
      <c r="I12" s="19" t="s">
        <v>90</v>
      </c>
      <c r="J12" s="18">
        <v>9.5</v>
      </c>
      <c r="K12" s="43" t="s">
        <v>67</v>
      </c>
      <c r="L12" s="16">
        <v>43521.625</v>
      </c>
      <c r="M12" s="23" t="s">
        <v>37</v>
      </c>
      <c r="N12" s="68">
        <v>0</v>
      </c>
      <c r="O12" s="40" t="s">
        <v>37</v>
      </c>
      <c r="P12" s="48" t="s">
        <v>37</v>
      </c>
      <c r="Q12" s="20" t="s">
        <v>37</v>
      </c>
      <c r="R12" s="20" t="s">
        <v>37</v>
      </c>
      <c r="S12" s="20" t="s">
        <v>37</v>
      </c>
      <c r="T12" s="20" t="s">
        <v>37</v>
      </c>
      <c r="U12" s="20" t="s">
        <v>37</v>
      </c>
      <c r="V12" s="20" t="s">
        <v>37</v>
      </c>
      <c r="W12" s="20" t="s">
        <v>37</v>
      </c>
      <c r="X12" s="20" t="s">
        <v>37</v>
      </c>
      <c r="Y12" s="53" t="s">
        <v>37</v>
      </c>
      <c r="Z12" s="20" t="s">
        <v>37</v>
      </c>
      <c r="AA12" s="20" t="s">
        <v>37</v>
      </c>
      <c r="AB12" s="20" t="s">
        <v>37</v>
      </c>
      <c r="AC12" s="20" t="s">
        <v>37</v>
      </c>
      <c r="AD12" s="20" t="s">
        <v>37</v>
      </c>
      <c r="AE12" s="20" t="s">
        <v>37</v>
      </c>
      <c r="AF12" s="20" t="s">
        <v>37</v>
      </c>
      <c r="AG12" s="20" t="s">
        <v>37</v>
      </c>
      <c r="AH12" s="53" t="s">
        <v>37</v>
      </c>
      <c r="AI12" s="20" t="s">
        <v>37</v>
      </c>
      <c r="AJ12" s="20" t="s">
        <v>37</v>
      </c>
      <c r="AK12" s="20" t="s">
        <v>37</v>
      </c>
      <c r="AL12" s="53" t="s">
        <v>37</v>
      </c>
      <c r="AM12" s="23" t="s">
        <v>37</v>
      </c>
      <c r="AN12" s="21" t="s">
        <v>37</v>
      </c>
      <c r="AO12" s="20" t="s">
        <v>37</v>
      </c>
      <c r="AP12" s="56" t="s">
        <v>37</v>
      </c>
      <c r="AQ12" s="22" t="s">
        <v>37</v>
      </c>
    </row>
    <row r="13" spans="1:43" s="21" customFormat="1">
      <c r="A13" s="3" t="str">
        <f>[1]BBR!A13</f>
        <v>04.03.2019 12:25</v>
      </c>
      <c r="B13" s="3" t="str">
        <f>[1]BBR!B13</f>
        <v>04.03.2019 17:35</v>
      </c>
      <c r="C13" s="3">
        <f>[1]BBR!C13</f>
        <v>3.8</v>
      </c>
      <c r="D13" s="3">
        <f>[1]BBR!D13</f>
        <v>1</v>
      </c>
      <c r="E13" s="3" t="str">
        <f>[1]BBR!E13</f>
        <v>BlnX</v>
      </c>
      <c r="F13" s="3">
        <f>[1]BBR!F13</f>
        <v>7.7</v>
      </c>
      <c r="G13" s="3">
        <f>[1]BBR!G13</f>
        <v>1.7</v>
      </c>
      <c r="H13" s="19" t="s">
        <v>37</v>
      </c>
      <c r="I13" s="19" t="s">
        <v>37</v>
      </c>
      <c r="J13" s="18">
        <v>0</v>
      </c>
      <c r="K13" s="43" t="s">
        <v>67</v>
      </c>
      <c r="L13" s="16">
        <v>43531.583333333336</v>
      </c>
      <c r="M13" s="23" t="s">
        <v>37</v>
      </c>
      <c r="N13" s="68">
        <v>0</v>
      </c>
      <c r="O13" s="40" t="s">
        <v>37</v>
      </c>
      <c r="P13" s="48" t="s">
        <v>37</v>
      </c>
      <c r="Q13" s="20" t="s">
        <v>37</v>
      </c>
      <c r="R13" s="20" t="s">
        <v>37</v>
      </c>
      <c r="S13" s="20" t="s">
        <v>37</v>
      </c>
      <c r="T13" s="20" t="s">
        <v>37</v>
      </c>
      <c r="U13" s="20" t="s">
        <v>37</v>
      </c>
      <c r="V13" s="20" t="s">
        <v>37</v>
      </c>
      <c r="W13" s="20" t="s">
        <v>37</v>
      </c>
      <c r="X13" s="20" t="s">
        <v>37</v>
      </c>
      <c r="Y13" s="53" t="s">
        <v>37</v>
      </c>
      <c r="Z13" s="20" t="s">
        <v>37</v>
      </c>
      <c r="AA13" s="20" t="s">
        <v>37</v>
      </c>
      <c r="AB13" s="20" t="s">
        <v>37</v>
      </c>
      <c r="AC13" s="20" t="s">
        <v>37</v>
      </c>
      <c r="AD13" s="20" t="s">
        <v>37</v>
      </c>
      <c r="AE13" s="20" t="s">
        <v>37</v>
      </c>
      <c r="AF13" s="20" t="s">
        <v>37</v>
      </c>
      <c r="AG13" s="20" t="s">
        <v>37</v>
      </c>
      <c r="AH13" s="53" t="s">
        <v>37</v>
      </c>
      <c r="AI13" s="20" t="s">
        <v>37</v>
      </c>
      <c r="AJ13" s="20" t="s">
        <v>37</v>
      </c>
      <c r="AK13" s="20" t="s">
        <v>37</v>
      </c>
      <c r="AL13" s="53" t="s">
        <v>37</v>
      </c>
      <c r="AM13" s="23" t="s">
        <v>37</v>
      </c>
      <c r="AN13" s="21" t="s">
        <v>37</v>
      </c>
      <c r="AO13" s="20" t="s">
        <v>37</v>
      </c>
      <c r="AP13" s="56" t="s">
        <v>37</v>
      </c>
      <c r="AQ13" s="22" t="s">
        <v>37</v>
      </c>
    </row>
    <row r="14" spans="1:43" s="21" customFormat="1">
      <c r="A14" s="3" t="str">
        <f>[1]BBR!A14</f>
        <v>09.03.2019 06:05</v>
      </c>
      <c r="B14" s="3" t="str">
        <f>[1]BBR!B14</f>
        <v>10.03.2019 22:15</v>
      </c>
      <c r="C14" s="3">
        <f>[1]BBR!C14</f>
        <v>19.100000000000001</v>
      </c>
      <c r="D14" s="3">
        <f>[1]BBR!D14</f>
        <v>3</v>
      </c>
      <c r="E14" s="3" t="str">
        <f>[1]BBR!E14</f>
        <v>BlnX</v>
      </c>
      <c r="F14" s="3">
        <f>[1]BBR!F14</f>
        <v>3.8</v>
      </c>
      <c r="G14" s="3">
        <f>[1]BBR!G14</f>
        <v>2.2000000000000002</v>
      </c>
      <c r="H14" s="16">
        <v>43533.352754629632</v>
      </c>
      <c r="I14" s="16">
        <v>43535.520833333336</v>
      </c>
      <c r="J14" s="61">
        <v>2709</v>
      </c>
      <c r="K14" s="43" t="s">
        <v>67</v>
      </c>
      <c r="L14" s="16">
        <v>43535.572916666664</v>
      </c>
      <c r="M14" s="16">
        <v>43535.614583333336</v>
      </c>
      <c r="N14" s="68">
        <v>15</v>
      </c>
      <c r="O14" s="40">
        <v>31906851</v>
      </c>
      <c r="P14" s="48" t="s">
        <v>33</v>
      </c>
      <c r="Q14" s="20" t="s">
        <v>33</v>
      </c>
      <c r="R14" s="20" t="s">
        <v>33</v>
      </c>
      <c r="S14" s="20" t="s">
        <v>33</v>
      </c>
      <c r="T14" s="20" t="s">
        <v>33</v>
      </c>
      <c r="U14" s="20" t="s">
        <v>33</v>
      </c>
      <c r="V14" s="20" t="s">
        <v>33</v>
      </c>
      <c r="W14" s="20" t="s">
        <v>33</v>
      </c>
      <c r="X14" s="20" t="s">
        <v>33</v>
      </c>
      <c r="Y14" s="53" t="s">
        <v>33</v>
      </c>
      <c r="Z14" s="20" t="s">
        <v>37</v>
      </c>
      <c r="AA14" s="20" t="s">
        <v>37</v>
      </c>
      <c r="AB14" s="20" t="s">
        <v>37</v>
      </c>
      <c r="AC14" s="20" t="s">
        <v>37</v>
      </c>
      <c r="AD14" s="20" t="s">
        <v>37</v>
      </c>
      <c r="AE14" s="20" t="s">
        <v>37</v>
      </c>
      <c r="AF14" s="20" t="s">
        <v>37</v>
      </c>
      <c r="AG14" s="20" t="s">
        <v>37</v>
      </c>
      <c r="AH14" s="53" t="s">
        <v>37</v>
      </c>
      <c r="AI14" s="20" t="s">
        <v>37</v>
      </c>
      <c r="AJ14" s="20" t="s">
        <v>37</v>
      </c>
      <c r="AK14" s="20" t="s">
        <v>33</v>
      </c>
      <c r="AL14" s="53" t="s">
        <v>33</v>
      </c>
      <c r="AM14" s="16">
        <v>43535.5625</v>
      </c>
      <c r="AN14" s="21">
        <v>9.4</v>
      </c>
      <c r="AO14" s="21">
        <v>176.9</v>
      </c>
      <c r="AP14" s="56">
        <v>7.85</v>
      </c>
      <c r="AQ14" s="22" t="s">
        <v>157</v>
      </c>
    </row>
    <row r="15" spans="1:43" s="21" customFormat="1">
      <c r="A15" s="3" t="str">
        <f>[1]BBR!A15</f>
        <v>13.03.2019 22:25</v>
      </c>
      <c r="B15" s="3" t="str">
        <f>[1]BBR!B15</f>
        <v>14.03.2019 23:40</v>
      </c>
      <c r="C15" s="3">
        <f>[1]BBR!C15</f>
        <v>9.1</v>
      </c>
      <c r="D15" s="3">
        <f>[1]BBR!D15</f>
        <v>1</v>
      </c>
      <c r="E15" s="3" t="str">
        <f>[1]BBR!E15</f>
        <v>BlnX</v>
      </c>
      <c r="F15" s="3">
        <f>[1]BBR!F15</f>
        <v>5.2634615384615397</v>
      </c>
      <c r="G15" s="3">
        <f>[1]BBR!G15</f>
        <v>0.6</v>
      </c>
      <c r="H15" s="16">
        <v>43537.993055555555</v>
      </c>
      <c r="I15" s="16">
        <v>43539.645833333336</v>
      </c>
      <c r="J15" s="61">
        <v>1303</v>
      </c>
      <c r="K15" s="43" t="s">
        <v>67</v>
      </c>
      <c r="L15" s="16">
        <v>43539.53125</v>
      </c>
      <c r="M15" s="16">
        <v>43539.583333333336</v>
      </c>
      <c r="N15" s="68">
        <v>4.5</v>
      </c>
      <c r="O15" s="40">
        <v>31907093</v>
      </c>
      <c r="P15" s="48" t="s">
        <v>33</v>
      </c>
      <c r="Q15" s="20" t="s">
        <v>33</v>
      </c>
      <c r="R15" s="20" t="s">
        <v>33</v>
      </c>
      <c r="S15" s="20" t="s">
        <v>33</v>
      </c>
      <c r="T15" s="20" t="s">
        <v>33</v>
      </c>
      <c r="U15" s="20" t="s">
        <v>33</v>
      </c>
      <c r="V15" s="20" t="s">
        <v>33</v>
      </c>
      <c r="W15" s="20" t="s">
        <v>33</v>
      </c>
      <c r="X15" s="20" t="s">
        <v>33</v>
      </c>
      <c r="Y15" s="53" t="s">
        <v>33</v>
      </c>
      <c r="Z15" s="20" t="s">
        <v>37</v>
      </c>
      <c r="AA15" s="20" t="s">
        <v>37</v>
      </c>
      <c r="AB15" s="20" t="s">
        <v>37</v>
      </c>
      <c r="AC15" s="20" t="s">
        <v>37</v>
      </c>
      <c r="AD15" s="20" t="s">
        <v>37</v>
      </c>
      <c r="AE15" s="20" t="s">
        <v>37</v>
      </c>
      <c r="AF15" s="20" t="s">
        <v>37</v>
      </c>
      <c r="AG15" s="20" t="s">
        <v>37</v>
      </c>
      <c r="AH15" s="53" t="s">
        <v>37</v>
      </c>
      <c r="AI15" s="20" t="s">
        <v>37</v>
      </c>
      <c r="AJ15" s="20" t="s">
        <v>37</v>
      </c>
      <c r="AK15" s="20" t="s">
        <v>33</v>
      </c>
      <c r="AL15" s="53" t="s">
        <v>33</v>
      </c>
      <c r="AM15" s="16">
        <v>43538.583333333336</v>
      </c>
      <c r="AN15" s="21">
        <v>13.2</v>
      </c>
      <c r="AO15" s="21">
        <v>160.6</v>
      </c>
      <c r="AP15" s="56">
        <v>7.66</v>
      </c>
      <c r="AQ15" s="5" t="s">
        <v>158</v>
      </c>
    </row>
    <row r="16" spans="1:43" s="21" customFormat="1">
      <c r="A16" s="3" t="str">
        <f>[1]BBR!A16</f>
        <v>15.03.2019 12:30</v>
      </c>
      <c r="B16" s="3" t="str">
        <f>[1]BBR!B16</f>
        <v>18.03.2019 22:00</v>
      </c>
      <c r="C16" s="3">
        <f>[1]BBR!C16</f>
        <v>8.4</v>
      </c>
      <c r="D16" s="3">
        <f>[1]BBR!D16</f>
        <v>1</v>
      </c>
      <c r="E16" s="3" t="str">
        <f>[1]BBR!E16</f>
        <v>BlnX</v>
      </c>
      <c r="F16" s="3">
        <f>[1]BBR!F16</f>
        <v>6.4</v>
      </c>
      <c r="G16" s="3">
        <f>[1]BBR!G16</f>
        <v>1.32</v>
      </c>
      <c r="H16" s="16">
        <v>43539.645833333336</v>
      </c>
      <c r="I16" s="16">
        <v>43545.604166666664</v>
      </c>
      <c r="J16" s="21">
        <v>1058</v>
      </c>
      <c r="K16" s="21" t="s">
        <v>67</v>
      </c>
      <c r="L16" s="82">
        <v>43545.555555555555</v>
      </c>
      <c r="M16" s="21" t="s">
        <v>37</v>
      </c>
      <c r="N16" s="21">
        <v>4.9000000000000004</v>
      </c>
      <c r="O16" s="21" t="s">
        <v>37</v>
      </c>
      <c r="P16" s="48" t="s">
        <v>37</v>
      </c>
      <c r="Q16" s="20" t="s">
        <v>37</v>
      </c>
      <c r="R16" s="20" t="s">
        <v>37</v>
      </c>
      <c r="S16" s="20" t="s">
        <v>37</v>
      </c>
      <c r="T16" s="20" t="s">
        <v>37</v>
      </c>
      <c r="U16" s="20" t="s">
        <v>37</v>
      </c>
      <c r="V16" s="20" t="s">
        <v>37</v>
      </c>
      <c r="W16" s="20" t="s">
        <v>37</v>
      </c>
      <c r="X16" s="20" t="s">
        <v>37</v>
      </c>
      <c r="Y16" s="53" t="s">
        <v>37</v>
      </c>
      <c r="Z16" s="20" t="s">
        <v>37</v>
      </c>
      <c r="AA16" s="20" t="s">
        <v>37</v>
      </c>
      <c r="AB16" s="20" t="s">
        <v>37</v>
      </c>
      <c r="AC16" s="20" t="s">
        <v>37</v>
      </c>
      <c r="AD16" s="20" t="s">
        <v>37</v>
      </c>
      <c r="AE16" s="20" t="s">
        <v>37</v>
      </c>
      <c r="AF16" s="20" t="s">
        <v>37</v>
      </c>
      <c r="AG16" s="20" t="s">
        <v>37</v>
      </c>
      <c r="AH16" s="53" t="s">
        <v>37</v>
      </c>
      <c r="AI16" s="20" t="s">
        <v>37</v>
      </c>
      <c r="AJ16" s="20" t="s">
        <v>37</v>
      </c>
      <c r="AK16" s="20" t="s">
        <v>37</v>
      </c>
      <c r="AL16" s="53" t="s">
        <v>37</v>
      </c>
      <c r="AM16" s="23" t="s">
        <v>37</v>
      </c>
      <c r="AN16" s="21" t="s">
        <v>37</v>
      </c>
      <c r="AO16" s="21" t="s">
        <v>37</v>
      </c>
      <c r="AP16" s="56" t="s">
        <v>37</v>
      </c>
      <c r="AQ16" s="22" t="s">
        <v>37</v>
      </c>
    </row>
    <row r="17" spans="1:43">
      <c r="A17" s="3" t="str">
        <f>[1]BBR!A17</f>
        <v>14.04.2019 06:40</v>
      </c>
      <c r="B17" s="3" t="str">
        <f>[1]BBR!B17</f>
        <v>14.04.2019 10:40</v>
      </c>
      <c r="C17" s="3">
        <f>[1]BBR!C17</f>
        <v>1.3</v>
      </c>
      <c r="D17" s="3">
        <f>[1]BBR!D17</f>
        <v>1</v>
      </c>
      <c r="E17" s="3" t="str">
        <f>[1]BBR!E17</f>
        <v>BlnX</v>
      </c>
      <c r="F17" s="3">
        <f>[1]BBR!F17</f>
        <v>3.5</v>
      </c>
      <c r="G17" s="3">
        <f>[1]BBR!G17</f>
        <v>0.66</v>
      </c>
      <c r="H17" s="30" t="s">
        <v>150</v>
      </c>
      <c r="I17" s="30" t="s">
        <v>151</v>
      </c>
      <c r="J17" s="62">
        <v>282</v>
      </c>
      <c r="K17" s="86" t="s">
        <v>67</v>
      </c>
      <c r="L17" s="30" t="s">
        <v>152</v>
      </c>
      <c r="M17" s="77" t="s">
        <v>37</v>
      </c>
      <c r="N17" s="62">
        <v>0</v>
      </c>
      <c r="O17" s="33" t="s">
        <v>37</v>
      </c>
      <c r="P17" s="87" t="s">
        <v>37</v>
      </c>
      <c r="Q17" s="14" t="s">
        <v>37</v>
      </c>
      <c r="R17" s="14" t="s">
        <v>37</v>
      </c>
      <c r="S17" s="14" t="s">
        <v>37</v>
      </c>
      <c r="T17" s="14" t="s">
        <v>37</v>
      </c>
      <c r="U17" s="14" t="s">
        <v>37</v>
      </c>
      <c r="V17" s="14" t="s">
        <v>37</v>
      </c>
      <c r="W17" s="14" t="s">
        <v>37</v>
      </c>
      <c r="X17" s="14" t="s">
        <v>37</v>
      </c>
      <c r="Y17" s="67" t="s">
        <v>37</v>
      </c>
      <c r="Z17" s="14" t="s">
        <v>37</v>
      </c>
      <c r="AA17" s="14" t="s">
        <v>37</v>
      </c>
      <c r="AB17" s="14" t="s">
        <v>37</v>
      </c>
      <c r="AC17" s="14" t="s">
        <v>37</v>
      </c>
      <c r="AD17" s="14" t="s">
        <v>37</v>
      </c>
      <c r="AE17" s="14" t="s">
        <v>37</v>
      </c>
      <c r="AF17" s="14" t="s">
        <v>37</v>
      </c>
      <c r="AG17" s="14" t="s">
        <v>37</v>
      </c>
      <c r="AH17" s="67" t="s">
        <v>37</v>
      </c>
      <c r="AI17" s="14" t="s">
        <v>37</v>
      </c>
      <c r="AJ17" s="14" t="s">
        <v>37</v>
      </c>
      <c r="AK17" s="14" t="s">
        <v>37</v>
      </c>
      <c r="AL17" s="67" t="s">
        <v>37</v>
      </c>
      <c r="AM17" s="77" t="s">
        <v>37</v>
      </c>
      <c r="AN17" s="33" t="s">
        <v>37</v>
      </c>
      <c r="AO17" s="33" t="s">
        <v>37</v>
      </c>
      <c r="AP17" s="57" t="s">
        <v>37</v>
      </c>
      <c r="AQ17" s="88" t="s">
        <v>153</v>
      </c>
    </row>
    <row r="18" spans="1:43">
      <c r="A18" s="3" t="str">
        <f>[1]BBR!A18</f>
        <v>26.04.2019 23:15</v>
      </c>
      <c r="B18" s="3" t="str">
        <f>[1]BBR!B18</f>
        <v>27.04.2019 00:55</v>
      </c>
      <c r="C18" s="3">
        <f>[1]BBR!C18</f>
        <v>2.7</v>
      </c>
      <c r="D18" s="3">
        <f>[1]BBR!D18</f>
        <v>1</v>
      </c>
      <c r="E18" s="3" t="str">
        <f>[1]BBR!E18</f>
        <v>BlnX</v>
      </c>
      <c r="F18" s="3">
        <f>[1]BBR!F18</f>
        <v>10.199999999999999</v>
      </c>
      <c r="G18" s="3">
        <f>[1]BBR!G18</f>
        <v>0.2</v>
      </c>
      <c r="H18" s="21" t="s">
        <v>37</v>
      </c>
      <c r="I18" s="21" t="s">
        <v>37</v>
      </c>
      <c r="J18" s="18">
        <v>0</v>
      </c>
      <c r="K18" s="43" t="s">
        <v>67</v>
      </c>
      <c r="L18" s="16">
        <v>43582.541666666664</v>
      </c>
      <c r="M18" s="21" t="s">
        <v>37</v>
      </c>
      <c r="N18" s="21">
        <v>0</v>
      </c>
      <c r="O18" s="40" t="s">
        <v>37</v>
      </c>
      <c r="P18" s="48" t="s">
        <v>37</v>
      </c>
      <c r="Q18" s="20" t="s">
        <v>37</v>
      </c>
      <c r="R18" s="20" t="s">
        <v>37</v>
      </c>
      <c r="S18" s="20" t="s">
        <v>37</v>
      </c>
      <c r="T18" s="20" t="s">
        <v>37</v>
      </c>
      <c r="U18" s="20" t="s">
        <v>37</v>
      </c>
      <c r="V18" s="20" t="s">
        <v>37</v>
      </c>
      <c r="W18" s="20" t="s">
        <v>37</v>
      </c>
      <c r="X18" s="20" t="s">
        <v>37</v>
      </c>
      <c r="Y18" s="53" t="s">
        <v>37</v>
      </c>
      <c r="Z18" s="20" t="s">
        <v>37</v>
      </c>
      <c r="AA18" s="20" t="s">
        <v>37</v>
      </c>
      <c r="AB18" s="20" t="s">
        <v>37</v>
      </c>
      <c r="AC18" s="20" t="s">
        <v>37</v>
      </c>
      <c r="AD18" s="20" t="s">
        <v>37</v>
      </c>
      <c r="AE18" s="20" t="s">
        <v>37</v>
      </c>
      <c r="AF18" s="20" t="s">
        <v>37</v>
      </c>
      <c r="AG18" s="20" t="s">
        <v>37</v>
      </c>
      <c r="AH18" s="53" t="s">
        <v>37</v>
      </c>
      <c r="AI18" s="20" t="s">
        <v>37</v>
      </c>
      <c r="AJ18" s="20" t="s">
        <v>37</v>
      </c>
      <c r="AK18" s="20" t="s">
        <v>37</v>
      </c>
      <c r="AL18" s="53" t="s">
        <v>37</v>
      </c>
      <c r="AM18" s="23" t="s">
        <v>37</v>
      </c>
      <c r="AN18" s="21" t="s">
        <v>37</v>
      </c>
      <c r="AO18" s="21" t="s">
        <v>37</v>
      </c>
      <c r="AP18" s="56" t="s">
        <v>37</v>
      </c>
      <c r="AQ18" s="22" t="s">
        <v>37</v>
      </c>
    </row>
    <row r="19" spans="1:43">
      <c r="A19" s="3" t="str">
        <f>[1]BBR!A19</f>
        <v>01.05.2019 00:50</v>
      </c>
      <c r="B19" s="3" t="str">
        <f>[1]BBR!B19</f>
        <v>07.05.2019 04:40</v>
      </c>
      <c r="C19" s="3">
        <f>[1]BBR!C19</f>
        <v>1.4</v>
      </c>
      <c r="D19" s="3">
        <f>[1]BBR!D19</f>
        <v>2</v>
      </c>
      <c r="E19" s="3" t="str">
        <f>[1]BBR!E19</f>
        <v>BlnX</v>
      </c>
      <c r="F19" s="3">
        <f>[1]BBR!F19</f>
        <v>8.1</v>
      </c>
      <c r="G19" s="3">
        <f>[1]BBR!G19</f>
        <v>2.6</v>
      </c>
      <c r="H19" s="6" t="s">
        <v>37</v>
      </c>
      <c r="I19" s="6" t="s">
        <v>37</v>
      </c>
      <c r="J19" s="6">
        <v>0</v>
      </c>
      <c r="K19" s="40" t="s">
        <v>67</v>
      </c>
      <c r="L19" s="16">
        <v>43593.583333333336</v>
      </c>
      <c r="M19" s="6" t="s">
        <v>37</v>
      </c>
      <c r="N19" s="6">
        <v>0</v>
      </c>
      <c r="O19" s="40" t="s">
        <v>37</v>
      </c>
      <c r="P19" s="48" t="s">
        <v>37</v>
      </c>
      <c r="Q19" s="20" t="s">
        <v>37</v>
      </c>
      <c r="R19" s="20" t="s">
        <v>37</v>
      </c>
      <c r="S19" s="20" t="s">
        <v>37</v>
      </c>
      <c r="T19" s="20" t="s">
        <v>37</v>
      </c>
      <c r="U19" s="20" t="s">
        <v>37</v>
      </c>
      <c r="V19" s="20" t="s">
        <v>37</v>
      </c>
      <c r="W19" s="20" t="s">
        <v>37</v>
      </c>
      <c r="X19" s="20" t="s">
        <v>37</v>
      </c>
      <c r="Y19" s="53" t="s">
        <v>37</v>
      </c>
      <c r="Z19" s="20" t="s">
        <v>37</v>
      </c>
      <c r="AA19" s="20" t="s">
        <v>37</v>
      </c>
      <c r="AB19" s="20" t="s">
        <v>37</v>
      </c>
      <c r="AC19" s="20" t="s">
        <v>37</v>
      </c>
      <c r="AD19" s="20" t="s">
        <v>37</v>
      </c>
      <c r="AE19" s="20" t="s">
        <v>37</v>
      </c>
      <c r="AF19" s="20" t="s">
        <v>37</v>
      </c>
      <c r="AG19" s="20" t="s">
        <v>37</v>
      </c>
      <c r="AH19" s="53" t="s">
        <v>37</v>
      </c>
      <c r="AI19" s="20" t="s">
        <v>37</v>
      </c>
      <c r="AJ19" s="20" t="s">
        <v>37</v>
      </c>
      <c r="AK19" s="20" t="s">
        <v>37</v>
      </c>
      <c r="AL19" s="53" t="s">
        <v>37</v>
      </c>
      <c r="AM19" s="24" t="s">
        <v>37</v>
      </c>
      <c r="AN19" s="6" t="s">
        <v>37</v>
      </c>
      <c r="AO19" s="6" t="s">
        <v>37</v>
      </c>
      <c r="AP19" s="40" t="s">
        <v>37</v>
      </c>
      <c r="AQ19" s="5" t="s">
        <v>37</v>
      </c>
    </row>
    <row r="20" spans="1:43">
      <c r="A20" s="3" t="str">
        <f>[1]BBR!A20</f>
        <v>09.05.2019 01:50</v>
      </c>
      <c r="B20" s="3" t="str">
        <f>[1]BBR!B20</f>
        <v>11.05.2019 22:10</v>
      </c>
      <c r="C20" s="3">
        <f>[1]BBR!C20</f>
        <v>1.5</v>
      </c>
      <c r="D20" s="3">
        <f>[1]BBR!D20</f>
        <v>3</v>
      </c>
      <c r="E20" s="3" t="str">
        <f>[1]BBR!E20</f>
        <v>BlnX</v>
      </c>
      <c r="F20" s="3">
        <f>[1]BBR!F20</f>
        <v>11.5</v>
      </c>
      <c r="G20" s="3">
        <f>[1]BBR!G20</f>
        <v>0.6</v>
      </c>
      <c r="H20" s="6" t="s">
        <v>37</v>
      </c>
      <c r="I20" s="6" t="s">
        <v>37</v>
      </c>
      <c r="J20" s="6">
        <v>0</v>
      </c>
      <c r="K20" s="40" t="s">
        <v>67</v>
      </c>
      <c r="L20" s="16">
        <v>43600.645833333336</v>
      </c>
      <c r="M20" s="6" t="s">
        <v>37</v>
      </c>
      <c r="N20" s="6">
        <v>0</v>
      </c>
      <c r="O20" s="40" t="s">
        <v>37</v>
      </c>
      <c r="P20" s="48" t="s">
        <v>37</v>
      </c>
      <c r="Q20" s="20" t="s">
        <v>37</v>
      </c>
      <c r="R20" s="20" t="s">
        <v>37</v>
      </c>
      <c r="S20" s="20" t="s">
        <v>37</v>
      </c>
      <c r="T20" s="20" t="s">
        <v>37</v>
      </c>
      <c r="U20" s="20" t="s">
        <v>37</v>
      </c>
      <c r="V20" s="20" t="s">
        <v>37</v>
      </c>
      <c r="W20" s="20" t="s">
        <v>37</v>
      </c>
      <c r="X20" s="20" t="s">
        <v>37</v>
      </c>
      <c r="Y20" s="53" t="s">
        <v>37</v>
      </c>
      <c r="Z20" s="20" t="s">
        <v>37</v>
      </c>
      <c r="AA20" s="20" t="s">
        <v>37</v>
      </c>
      <c r="AB20" s="20" t="s">
        <v>37</v>
      </c>
      <c r="AC20" s="20" t="s">
        <v>37</v>
      </c>
      <c r="AD20" s="20" t="s">
        <v>37</v>
      </c>
      <c r="AE20" s="20" t="s">
        <v>37</v>
      </c>
      <c r="AF20" s="20" t="s">
        <v>37</v>
      </c>
      <c r="AG20" s="20" t="s">
        <v>37</v>
      </c>
      <c r="AH20" s="53" t="s">
        <v>37</v>
      </c>
      <c r="AI20" s="20" t="s">
        <v>37</v>
      </c>
      <c r="AJ20" s="20" t="s">
        <v>37</v>
      </c>
      <c r="AK20" s="20" t="s">
        <v>37</v>
      </c>
      <c r="AL20" s="53" t="s">
        <v>37</v>
      </c>
      <c r="AM20" s="26" t="s">
        <v>37</v>
      </c>
      <c r="AN20" s="6" t="s">
        <v>37</v>
      </c>
      <c r="AO20" s="6" t="s">
        <v>37</v>
      </c>
      <c r="AP20" s="40" t="s">
        <v>37</v>
      </c>
      <c r="AQ20" s="5" t="s">
        <v>37</v>
      </c>
    </row>
    <row r="21" spans="1:43">
      <c r="A21" s="3" t="str">
        <f>[1]BBR!A21</f>
        <v>15.05.2019 14:45</v>
      </c>
      <c r="B21" s="3" t="str">
        <f>[1]BBR!B21</f>
        <v>16.05.2019 19:35</v>
      </c>
      <c r="C21" s="3">
        <f>[1]BBR!C21</f>
        <v>10.5</v>
      </c>
      <c r="D21" s="3">
        <f>[1]BBR!D21</f>
        <v>1</v>
      </c>
      <c r="E21" s="3" t="str">
        <f>[1]BBR!E21</f>
        <v>BlnX</v>
      </c>
      <c r="F21" s="3">
        <f>[1]BBR!F21</f>
        <v>9</v>
      </c>
      <c r="G21" s="3">
        <f>[1]BBR!G21</f>
        <v>1.3</v>
      </c>
      <c r="H21" s="25">
        <v>43601.395833333336</v>
      </c>
      <c r="I21" s="25">
        <v>43602.8125</v>
      </c>
      <c r="J21" s="6">
        <v>312</v>
      </c>
      <c r="K21" s="40" t="s">
        <v>67</v>
      </c>
      <c r="L21" s="25">
        <v>43602.520833333336</v>
      </c>
      <c r="M21" s="6" t="s">
        <v>37</v>
      </c>
      <c r="N21" s="6">
        <v>0.62</v>
      </c>
      <c r="O21" s="40">
        <v>3191148</v>
      </c>
      <c r="P21" s="48" t="s">
        <v>33</v>
      </c>
      <c r="Q21" s="20" t="s">
        <v>33</v>
      </c>
      <c r="R21" s="20" t="s">
        <v>33</v>
      </c>
      <c r="S21" s="20" t="s">
        <v>33</v>
      </c>
      <c r="T21" s="20" t="s">
        <v>33</v>
      </c>
      <c r="U21" s="20" t="s">
        <v>33</v>
      </c>
      <c r="V21" s="20" t="s">
        <v>33</v>
      </c>
      <c r="W21" s="20" t="s">
        <v>37</v>
      </c>
      <c r="X21" s="20" t="s">
        <v>33</v>
      </c>
      <c r="Y21" s="53" t="s">
        <v>37</v>
      </c>
      <c r="Z21" s="20" t="s">
        <v>33</v>
      </c>
      <c r="AA21" s="20" t="s">
        <v>33</v>
      </c>
      <c r="AB21" s="20" t="s">
        <v>37</v>
      </c>
      <c r="AC21" s="20" t="s">
        <v>37</v>
      </c>
      <c r="AD21" s="20" t="s">
        <v>37</v>
      </c>
      <c r="AE21" s="20" t="s">
        <v>37</v>
      </c>
      <c r="AF21" s="20" t="s">
        <v>37</v>
      </c>
      <c r="AG21" s="20" t="s">
        <v>33</v>
      </c>
      <c r="AH21" s="53" t="s">
        <v>37</v>
      </c>
      <c r="AI21" s="20" t="s">
        <v>37</v>
      </c>
      <c r="AJ21" s="20" t="s">
        <v>37</v>
      </c>
      <c r="AK21" s="20" t="s">
        <v>37</v>
      </c>
      <c r="AL21" s="53" t="s">
        <v>33</v>
      </c>
      <c r="AM21" s="32">
        <v>43602.5625</v>
      </c>
      <c r="AN21" s="6">
        <v>19.3</v>
      </c>
      <c r="AO21" s="6">
        <v>220</v>
      </c>
      <c r="AP21" s="40">
        <v>7.2</v>
      </c>
      <c r="AQ21" s="5" t="s">
        <v>159</v>
      </c>
    </row>
    <row r="22" spans="1:43">
      <c r="A22" s="3" t="str">
        <f>[1]BBR!A22</f>
        <v>20.05.2019 15:35</v>
      </c>
      <c r="B22" s="3" t="str">
        <f>[1]BBR!B22</f>
        <v>20.05.2019 17:15</v>
      </c>
      <c r="C22" s="3">
        <f>[1]BBR!C22</f>
        <v>11.7</v>
      </c>
      <c r="D22" s="3">
        <f>[1]BBR!D22</f>
        <v>1</v>
      </c>
      <c r="E22" s="3" t="str">
        <f>[1]BBR!E22</f>
        <v>BlnX</v>
      </c>
      <c r="F22" s="3">
        <f>[1]BBR!F22</f>
        <v>17.5</v>
      </c>
      <c r="G22" s="3">
        <f>[1]BBR!G22</f>
        <v>0.5</v>
      </c>
      <c r="H22" s="25">
        <v>43605.673611111109</v>
      </c>
      <c r="I22" s="25">
        <v>43606.673611111109</v>
      </c>
      <c r="J22" s="6">
        <v>360</v>
      </c>
      <c r="K22" s="40" t="s">
        <v>67</v>
      </c>
      <c r="L22" s="81">
        <v>43605.708333333336</v>
      </c>
      <c r="M22" s="25">
        <v>43606.770833333336</v>
      </c>
      <c r="N22" s="6">
        <v>0.95</v>
      </c>
      <c r="O22" s="40">
        <v>31911514</v>
      </c>
      <c r="P22" s="48" t="s">
        <v>33</v>
      </c>
      <c r="Q22" s="20" t="s">
        <v>33</v>
      </c>
      <c r="R22" s="20" t="s">
        <v>33</v>
      </c>
      <c r="S22" s="20" t="s">
        <v>33</v>
      </c>
      <c r="T22" s="20" t="s">
        <v>33</v>
      </c>
      <c r="U22" s="20" t="s">
        <v>33</v>
      </c>
      <c r="V22" s="20" t="s">
        <v>33</v>
      </c>
      <c r="W22" s="20" t="s">
        <v>37</v>
      </c>
      <c r="X22" s="20" t="s">
        <v>33</v>
      </c>
      <c r="Y22" s="53" t="s">
        <v>37</v>
      </c>
      <c r="Z22" s="20" t="s">
        <v>33</v>
      </c>
      <c r="AA22" s="20" t="s">
        <v>33</v>
      </c>
      <c r="AB22" s="20" t="s">
        <v>37</v>
      </c>
      <c r="AC22" s="20" t="s">
        <v>37</v>
      </c>
      <c r="AD22" s="20" t="s">
        <v>37</v>
      </c>
      <c r="AE22" s="20" t="s">
        <v>37</v>
      </c>
      <c r="AF22" s="20" t="s">
        <v>37</v>
      </c>
      <c r="AG22" s="20" t="s">
        <v>33</v>
      </c>
      <c r="AH22" s="53" t="s">
        <v>37</v>
      </c>
      <c r="AI22" s="20" t="s">
        <v>37</v>
      </c>
      <c r="AJ22" s="20" t="s">
        <v>37</v>
      </c>
      <c r="AK22" s="20" t="s">
        <v>37</v>
      </c>
      <c r="AL22" s="53" t="s">
        <v>33</v>
      </c>
      <c r="AM22" s="32">
        <v>43608.5</v>
      </c>
      <c r="AN22" s="6">
        <v>24.2</v>
      </c>
      <c r="AO22" s="6">
        <v>174.6</v>
      </c>
      <c r="AP22" s="40">
        <v>7.04</v>
      </c>
      <c r="AQ22" s="5" t="s">
        <v>160</v>
      </c>
    </row>
    <row r="23" spans="1:43">
      <c r="A23" s="3" t="str">
        <f>[1]BBR!A23</f>
        <v>21.05.2019 21:50</v>
      </c>
      <c r="B23" s="3" t="str">
        <f>[1]BBR!B23</f>
        <v>01.06.2019 04:05</v>
      </c>
      <c r="C23" s="3">
        <f>[1]BBR!C23</f>
        <v>6</v>
      </c>
      <c r="D23" s="3">
        <f>[1]BBR!D23</f>
        <v>2</v>
      </c>
      <c r="E23" s="3" t="str">
        <f>[1]BBR!E23</f>
        <v>BlnX</v>
      </c>
      <c r="F23" s="3">
        <f>[1]BBR!F23</f>
        <v>15.3</v>
      </c>
      <c r="G23" s="3">
        <f>[1]BBR!G23</f>
        <v>2.11</v>
      </c>
      <c r="H23" s="25">
        <v>43607.006944444445</v>
      </c>
      <c r="I23" s="25">
        <v>43616.847222222219</v>
      </c>
      <c r="J23" s="6">
        <v>26</v>
      </c>
      <c r="K23" s="40" t="s">
        <v>67</v>
      </c>
      <c r="L23" s="16">
        <v>43619.583333333336</v>
      </c>
      <c r="M23" s="6" t="s">
        <v>37</v>
      </c>
      <c r="N23" s="6">
        <v>0.24</v>
      </c>
      <c r="O23" s="40" t="s">
        <v>37</v>
      </c>
      <c r="P23" s="48" t="s">
        <v>37</v>
      </c>
      <c r="Q23" s="20" t="s">
        <v>37</v>
      </c>
      <c r="R23" s="20" t="s">
        <v>37</v>
      </c>
      <c r="S23" s="20" t="s">
        <v>37</v>
      </c>
      <c r="T23" s="20" t="s">
        <v>37</v>
      </c>
      <c r="U23" s="20" t="s">
        <v>37</v>
      </c>
      <c r="V23" s="20" t="s">
        <v>37</v>
      </c>
      <c r="W23" s="20" t="s">
        <v>37</v>
      </c>
      <c r="X23" s="20" t="s">
        <v>37</v>
      </c>
      <c r="Y23" s="53" t="s">
        <v>37</v>
      </c>
      <c r="Z23" s="20" t="s">
        <v>37</v>
      </c>
      <c r="AA23" s="20" t="s">
        <v>37</v>
      </c>
      <c r="AB23" s="20" t="s">
        <v>37</v>
      </c>
      <c r="AC23" s="20" t="s">
        <v>37</v>
      </c>
      <c r="AD23" s="20" t="s">
        <v>37</v>
      </c>
      <c r="AE23" s="20" t="s">
        <v>37</v>
      </c>
      <c r="AF23" s="20" t="s">
        <v>37</v>
      </c>
      <c r="AG23" s="20" t="s">
        <v>37</v>
      </c>
      <c r="AH23" s="53" t="s">
        <v>37</v>
      </c>
      <c r="AI23" s="20" t="s">
        <v>37</v>
      </c>
      <c r="AJ23" s="20" t="s">
        <v>37</v>
      </c>
      <c r="AK23" s="20" t="s">
        <v>37</v>
      </c>
      <c r="AL23" s="53" t="s">
        <v>37</v>
      </c>
      <c r="AM23" s="33" t="s">
        <v>37</v>
      </c>
      <c r="AN23" s="6" t="s">
        <v>37</v>
      </c>
      <c r="AO23" s="6" t="s">
        <v>37</v>
      </c>
      <c r="AP23" s="40" t="s">
        <v>37</v>
      </c>
      <c r="AQ23" s="5" t="s">
        <v>37</v>
      </c>
    </row>
    <row r="24" spans="1:43">
      <c r="A24" s="3" t="str">
        <f>[1]BBR!A24</f>
        <v>06.06.2019 13:55</v>
      </c>
      <c r="B24" s="3" t="str">
        <f>[1]BBR!B24</f>
        <v>06.06.2019 21:15</v>
      </c>
      <c r="C24" s="3">
        <f>[1]BBR!C24</f>
        <v>19.2</v>
      </c>
      <c r="D24" s="3">
        <f>[1]BBR!D24</f>
        <v>1</v>
      </c>
      <c r="E24" s="3" t="str">
        <f>[1]BBR!E24</f>
        <v>BlnX</v>
      </c>
      <c r="F24" s="3">
        <f>[1]BBR!F24</f>
        <v>18.5</v>
      </c>
      <c r="G24" s="3">
        <f>[1]BBR!G24</f>
        <v>2.2000000000000002</v>
      </c>
      <c r="H24" s="25">
        <v>43622.611111111109</v>
      </c>
      <c r="I24" s="25">
        <v>43623.541666666664</v>
      </c>
      <c r="J24" s="6">
        <f xml:space="preserve"> [2]BBR!$J$24</f>
        <v>1142</v>
      </c>
      <c r="K24" s="40" t="s">
        <v>68</v>
      </c>
      <c r="L24" s="25">
        <v>43623.541666666664</v>
      </c>
      <c r="M24" s="25">
        <v>43623.583333333336</v>
      </c>
      <c r="N24" s="6">
        <v>7</v>
      </c>
      <c r="O24" s="40">
        <v>31912454</v>
      </c>
      <c r="P24" s="48" t="s">
        <v>33</v>
      </c>
      <c r="Q24" s="20" t="s">
        <v>33</v>
      </c>
      <c r="R24" s="20" t="s">
        <v>33</v>
      </c>
      <c r="S24" s="20" t="s">
        <v>33</v>
      </c>
      <c r="T24" s="20" t="s">
        <v>33</v>
      </c>
      <c r="U24" s="20" t="s">
        <v>33</v>
      </c>
      <c r="V24" s="20" t="s">
        <v>33</v>
      </c>
      <c r="W24" s="20" t="s">
        <v>37</v>
      </c>
      <c r="X24" s="20" t="s">
        <v>33</v>
      </c>
      <c r="Y24" s="53" t="s">
        <v>37</v>
      </c>
      <c r="Z24" s="20" t="s">
        <v>33</v>
      </c>
      <c r="AA24" s="20" t="s">
        <v>33</v>
      </c>
      <c r="AB24" s="20" t="s">
        <v>37</v>
      </c>
      <c r="AC24" s="20" t="s">
        <v>37</v>
      </c>
      <c r="AD24" s="20" t="s">
        <v>37</v>
      </c>
      <c r="AE24" s="20" t="s">
        <v>37</v>
      </c>
      <c r="AF24" s="20" t="s">
        <v>37</v>
      </c>
      <c r="AG24" s="20" t="s">
        <v>33</v>
      </c>
      <c r="AH24" s="53" t="s">
        <v>37</v>
      </c>
      <c r="AI24" s="20" t="s">
        <v>37</v>
      </c>
      <c r="AJ24" s="20" t="s">
        <v>37</v>
      </c>
      <c r="AK24" s="20" t="s">
        <v>37</v>
      </c>
      <c r="AL24" s="53" t="s">
        <v>33</v>
      </c>
      <c r="AM24" s="32">
        <v>43623.541666666664</v>
      </c>
      <c r="AN24" s="6">
        <v>18.7</v>
      </c>
      <c r="AO24" s="6">
        <v>225.5</v>
      </c>
      <c r="AP24" s="40">
        <v>7.14</v>
      </c>
      <c r="AQ24" s="5" t="s">
        <v>181</v>
      </c>
    </row>
    <row r="25" spans="1:43">
      <c r="A25" s="3" t="str">
        <f>[1]BBR!A25</f>
        <v>08.06.2019 04:50</v>
      </c>
      <c r="B25" s="3" t="str">
        <f>[1]BBR!B25</f>
        <v>12.06.2019 05:30</v>
      </c>
      <c r="C25" s="3">
        <f>[1]BBR!C25</f>
        <v>37.799999999999997</v>
      </c>
      <c r="D25" s="3">
        <f>[1]BBR!D25</f>
        <v>4</v>
      </c>
      <c r="E25" s="3" t="str">
        <f>[1]BBR!E25</f>
        <v>BlnX</v>
      </c>
      <c r="F25" s="3">
        <f>[1]BBR!F25</f>
        <v>18.2</v>
      </c>
      <c r="G25" s="3">
        <f>[1]BBR!G25</f>
        <v>1.4</v>
      </c>
      <c r="H25" s="25">
        <v>43624.263888888891</v>
      </c>
      <c r="I25" s="25">
        <v>43628.736111111109</v>
      </c>
      <c r="J25" s="6">
        <f xml:space="preserve"> [2]BBR!$J$25</f>
        <v>3362</v>
      </c>
      <c r="K25" s="40" t="s">
        <v>68</v>
      </c>
      <c r="L25" s="25">
        <v>43628.5625</v>
      </c>
      <c r="M25" s="25">
        <v>43628.645833333336</v>
      </c>
      <c r="N25" s="6">
        <v>10.6</v>
      </c>
      <c r="O25" s="40">
        <v>31912770</v>
      </c>
      <c r="P25" s="48" t="s">
        <v>33</v>
      </c>
      <c r="Q25" s="20" t="s">
        <v>33</v>
      </c>
      <c r="R25" s="20" t="s">
        <v>33</v>
      </c>
      <c r="S25" s="20" t="s">
        <v>33</v>
      </c>
      <c r="T25" s="20" t="s">
        <v>33</v>
      </c>
      <c r="U25" s="20" t="s">
        <v>33</v>
      </c>
      <c r="V25" s="20" t="s">
        <v>33</v>
      </c>
      <c r="W25" s="20" t="s">
        <v>37</v>
      </c>
      <c r="X25" s="20" t="s">
        <v>33</v>
      </c>
      <c r="Y25" s="53" t="s">
        <v>37</v>
      </c>
      <c r="Z25" s="20" t="s">
        <v>33</v>
      </c>
      <c r="AA25" s="20" t="s">
        <v>33</v>
      </c>
      <c r="AB25" s="20" t="s">
        <v>37</v>
      </c>
      <c r="AC25" s="20" t="s">
        <v>37</v>
      </c>
      <c r="AD25" s="20" t="s">
        <v>37</v>
      </c>
      <c r="AE25" s="20" t="s">
        <v>37</v>
      </c>
      <c r="AF25" s="20" t="s">
        <v>37</v>
      </c>
      <c r="AG25" s="20" t="s">
        <v>33</v>
      </c>
      <c r="AH25" s="53" t="s">
        <v>37</v>
      </c>
      <c r="AI25" s="20" t="s">
        <v>37</v>
      </c>
      <c r="AJ25" s="20" t="s">
        <v>37</v>
      </c>
      <c r="AK25" s="20" t="s">
        <v>37</v>
      </c>
      <c r="AL25" s="53" t="s">
        <v>33</v>
      </c>
      <c r="AM25" s="32">
        <v>43630.375</v>
      </c>
      <c r="AN25" s="6" t="s">
        <v>37</v>
      </c>
      <c r="AO25" s="6">
        <v>132.66</v>
      </c>
      <c r="AP25" s="40">
        <v>7.17</v>
      </c>
      <c r="AQ25" s="5" t="s">
        <v>93</v>
      </c>
    </row>
    <row r="26" spans="1:43">
      <c r="A26" s="3" t="str">
        <f>[1]BBR!A26</f>
        <v>12.06.2019 18:40</v>
      </c>
      <c r="B26" s="3" t="str">
        <f>[1]BBR!B26</f>
        <v>12.06.2019 23:15</v>
      </c>
      <c r="C26" s="3">
        <f>[1]BBR!C26</f>
        <v>15.7</v>
      </c>
      <c r="D26" s="3">
        <f>[1]BBR!D26</f>
        <v>1</v>
      </c>
      <c r="E26" s="3" t="str">
        <f>[1]BBR!E26</f>
        <v>BlnXI</v>
      </c>
      <c r="F26" s="3">
        <f>[1]BBR!F26</f>
        <v>17.5</v>
      </c>
      <c r="G26" s="3">
        <f>[1]BBR!G26</f>
        <v>0.2</v>
      </c>
      <c r="H26" s="25">
        <v>43628.736111111109</v>
      </c>
      <c r="I26" s="25">
        <v>43629.736111111109</v>
      </c>
      <c r="J26" s="6">
        <f xml:space="preserve"> [2]BBR!$J$26</f>
        <v>660</v>
      </c>
      <c r="K26" s="40" t="s">
        <v>68</v>
      </c>
      <c r="L26" s="25">
        <v>43629.541666666664</v>
      </c>
      <c r="M26" s="25">
        <v>43629.583333333336</v>
      </c>
      <c r="N26" s="6">
        <v>4.5999999999999996</v>
      </c>
      <c r="O26" s="40">
        <v>31912769</v>
      </c>
      <c r="P26" s="48" t="s">
        <v>33</v>
      </c>
      <c r="Q26" s="20" t="s">
        <v>33</v>
      </c>
      <c r="R26" s="20" t="s">
        <v>33</v>
      </c>
      <c r="S26" s="20" t="s">
        <v>33</v>
      </c>
      <c r="T26" s="20" t="s">
        <v>33</v>
      </c>
      <c r="U26" s="20" t="s">
        <v>33</v>
      </c>
      <c r="V26" s="20" t="s">
        <v>33</v>
      </c>
      <c r="W26" s="20" t="s">
        <v>37</v>
      </c>
      <c r="X26" s="20" t="s">
        <v>33</v>
      </c>
      <c r="Y26" s="53" t="s">
        <v>37</v>
      </c>
      <c r="Z26" s="20" t="s">
        <v>33</v>
      </c>
      <c r="AA26" s="20" t="s">
        <v>33</v>
      </c>
      <c r="AB26" s="20" t="s">
        <v>37</v>
      </c>
      <c r="AC26" s="20" t="s">
        <v>37</v>
      </c>
      <c r="AD26" s="20" t="s">
        <v>37</v>
      </c>
      <c r="AE26" s="20" t="s">
        <v>37</v>
      </c>
      <c r="AF26" s="20" t="s">
        <v>37</v>
      </c>
      <c r="AG26" s="20" t="s">
        <v>33</v>
      </c>
      <c r="AH26" s="53" t="s">
        <v>37</v>
      </c>
      <c r="AI26" s="20" t="s">
        <v>37</v>
      </c>
      <c r="AJ26" s="20" t="s">
        <v>37</v>
      </c>
      <c r="AK26" s="20" t="s">
        <v>37</v>
      </c>
      <c r="AL26" s="53" t="s">
        <v>33</v>
      </c>
      <c r="AM26" s="32">
        <v>43629.541666666664</v>
      </c>
      <c r="AN26" s="6">
        <v>20.149999999999999</v>
      </c>
      <c r="AO26" s="6">
        <v>160.87</v>
      </c>
      <c r="AP26" s="40">
        <v>7.53</v>
      </c>
      <c r="AQ26" s="5" t="s">
        <v>161</v>
      </c>
    </row>
    <row r="27" spans="1:43">
      <c r="A27" s="3" t="str">
        <f>[1]BBR!A27</f>
        <v>11.07.2019 23:25</v>
      </c>
      <c r="B27" s="3" t="str">
        <f>[1]BBR!B27</f>
        <v>14.07.2019 00:55</v>
      </c>
      <c r="C27" s="3">
        <f>[1]BBR!C27</f>
        <v>7.2</v>
      </c>
      <c r="D27" s="3">
        <f>[1]BBR!D27</f>
        <v>2</v>
      </c>
      <c r="E27" s="3" t="str">
        <f>[1]BBR!E27</f>
        <v>BlnX</v>
      </c>
      <c r="F27" s="3">
        <f>[1]BBR!F27</f>
        <v>17.2</v>
      </c>
      <c r="G27" s="3">
        <f>[1]BBR!G27</f>
        <v>1.44</v>
      </c>
      <c r="H27" s="25">
        <v>43660.059027777781</v>
      </c>
      <c r="I27" s="25">
        <v>43660.569444444445</v>
      </c>
      <c r="J27" s="6">
        <v>5</v>
      </c>
      <c r="K27" s="40" t="s">
        <v>67</v>
      </c>
      <c r="L27" s="25">
        <v>43661.541666666664</v>
      </c>
      <c r="M27" s="25" t="s">
        <v>37</v>
      </c>
      <c r="N27" s="6">
        <v>0.2</v>
      </c>
      <c r="O27" s="40" t="s">
        <v>37</v>
      </c>
      <c r="P27" s="48" t="s">
        <v>37</v>
      </c>
      <c r="Q27" s="20" t="s">
        <v>37</v>
      </c>
      <c r="R27" s="20" t="s">
        <v>37</v>
      </c>
      <c r="S27" s="20" t="s">
        <v>37</v>
      </c>
      <c r="T27" s="20" t="s">
        <v>37</v>
      </c>
      <c r="U27" s="20" t="s">
        <v>37</v>
      </c>
      <c r="V27" s="20" t="s">
        <v>37</v>
      </c>
      <c r="W27" s="20" t="s">
        <v>37</v>
      </c>
      <c r="X27" s="20" t="s">
        <v>37</v>
      </c>
      <c r="Y27" s="53" t="s">
        <v>37</v>
      </c>
      <c r="Z27" s="20" t="s">
        <v>37</v>
      </c>
      <c r="AA27" s="20" t="s">
        <v>37</v>
      </c>
      <c r="AB27" s="20" t="s">
        <v>37</v>
      </c>
      <c r="AC27" s="20" t="s">
        <v>37</v>
      </c>
      <c r="AD27" s="20" t="s">
        <v>37</v>
      </c>
      <c r="AE27" s="20" t="s">
        <v>37</v>
      </c>
      <c r="AF27" s="20" t="s">
        <v>37</v>
      </c>
      <c r="AG27" s="20" t="s">
        <v>37</v>
      </c>
      <c r="AH27" s="53" t="s">
        <v>37</v>
      </c>
      <c r="AI27" s="20" t="s">
        <v>37</v>
      </c>
      <c r="AJ27" s="20" t="s">
        <v>37</v>
      </c>
      <c r="AK27" s="20" t="s">
        <v>37</v>
      </c>
      <c r="AL27" s="53" t="s">
        <v>37</v>
      </c>
      <c r="AM27" s="77" t="s">
        <v>37</v>
      </c>
      <c r="AN27" s="6" t="s">
        <v>37</v>
      </c>
      <c r="AO27" s="6" t="s">
        <v>37</v>
      </c>
      <c r="AP27" s="40" t="s">
        <v>37</v>
      </c>
      <c r="AQ27" s="5" t="s">
        <v>37</v>
      </c>
    </row>
    <row r="28" spans="1:43">
      <c r="A28" s="3" t="str">
        <f>[1]BBR!A28</f>
        <v>20.07.2019 22:30</v>
      </c>
      <c r="B28" s="3" t="str">
        <f>[1]BBR!B28</f>
        <v>21.07.2019 00:30</v>
      </c>
      <c r="C28" s="3">
        <f>[1]BBR!C28</f>
        <v>13.4</v>
      </c>
      <c r="D28" s="3">
        <f>[1]BBR!D28</f>
        <v>1</v>
      </c>
      <c r="E28" s="3" t="str">
        <f>[1]BBR!E28</f>
        <v>BlnX</v>
      </c>
      <c r="F28" s="3">
        <f>[1]BBR!F28</f>
        <v>17.8</v>
      </c>
      <c r="G28" s="3">
        <f>[1]BBR!G28</f>
        <v>7.0000000000000007E-2</v>
      </c>
      <c r="H28" s="25">
        <v>43666.927083333336</v>
      </c>
      <c r="I28" s="25">
        <v>43667.583333333336</v>
      </c>
      <c r="J28" s="6">
        <v>457</v>
      </c>
      <c r="K28" s="40" t="s">
        <v>67</v>
      </c>
      <c r="L28" s="25">
        <v>43668.541666666664</v>
      </c>
      <c r="M28" s="25">
        <v>43668.611111111109</v>
      </c>
      <c r="N28" s="6">
        <v>2.9</v>
      </c>
      <c r="O28" s="40">
        <v>31915401</v>
      </c>
      <c r="P28" s="48" t="s">
        <v>33</v>
      </c>
      <c r="Q28" s="20" t="s">
        <v>33</v>
      </c>
      <c r="R28" s="20" t="s">
        <v>33</v>
      </c>
      <c r="S28" s="20" t="s">
        <v>33</v>
      </c>
      <c r="T28" s="20" t="s">
        <v>37</v>
      </c>
      <c r="U28" s="20" t="s">
        <v>33</v>
      </c>
      <c r="V28" s="20" t="s">
        <v>37</v>
      </c>
      <c r="W28" s="20" t="s">
        <v>37</v>
      </c>
      <c r="X28" s="20" t="s">
        <v>33</v>
      </c>
      <c r="Y28" s="53" t="s">
        <v>37</v>
      </c>
      <c r="Z28" s="20" t="s">
        <v>37</v>
      </c>
      <c r="AA28" s="20" t="s">
        <v>37</v>
      </c>
      <c r="AB28" s="20" t="s">
        <v>37</v>
      </c>
      <c r="AC28" s="20" t="s">
        <v>37</v>
      </c>
      <c r="AD28" s="20" t="s">
        <v>37</v>
      </c>
      <c r="AE28" s="20" t="s">
        <v>37</v>
      </c>
      <c r="AF28" s="20" t="s">
        <v>37</v>
      </c>
      <c r="AG28" s="20" t="s">
        <v>37</v>
      </c>
      <c r="AH28" s="53" t="s">
        <v>37</v>
      </c>
      <c r="AI28" s="20" t="s">
        <v>37</v>
      </c>
      <c r="AJ28" s="20" t="s">
        <v>37</v>
      </c>
      <c r="AK28" s="20" t="s">
        <v>37</v>
      </c>
      <c r="AL28" s="53" t="s">
        <v>33</v>
      </c>
      <c r="AM28" s="32">
        <v>43669.5</v>
      </c>
      <c r="AN28" s="6">
        <v>15.5</v>
      </c>
      <c r="AO28" s="6">
        <v>195.4</v>
      </c>
      <c r="AP28" s="40">
        <v>7.16</v>
      </c>
      <c r="AQ28" s="5" t="s">
        <v>65</v>
      </c>
    </row>
    <row r="29" spans="1:43">
      <c r="A29" s="3" t="str">
        <f>[1]BBR!A29</f>
        <v>29.07.2019 15:50</v>
      </c>
      <c r="B29" s="3" t="str">
        <f>[1]BBR!B29</f>
        <v>29.07.2019 19:15</v>
      </c>
      <c r="C29" s="3">
        <f>[1]BBR!C29</f>
        <v>43.9</v>
      </c>
      <c r="D29" s="3">
        <f>[1]BBR!D29</f>
        <v>1</v>
      </c>
      <c r="E29" s="3" t="str">
        <f>[1]BBR!E29</f>
        <v>BlnX</v>
      </c>
      <c r="F29" s="3">
        <f>[1]BBR!F29</f>
        <v>21.9</v>
      </c>
      <c r="G29" s="3">
        <f>[1]BBR!G29</f>
        <v>0.43</v>
      </c>
      <c r="H29" s="25">
        <v>43675.666666666664</v>
      </c>
      <c r="I29" s="25">
        <v>43676.458333333336</v>
      </c>
      <c r="J29" s="6">
        <f xml:space="preserve"> [2]BBR!$J$29</f>
        <v>3755</v>
      </c>
      <c r="K29" s="40" t="s">
        <v>68</v>
      </c>
      <c r="L29" s="16">
        <v>43676.4375</v>
      </c>
      <c r="M29" s="25">
        <v>43676.5625</v>
      </c>
      <c r="N29" s="36">
        <v>5.2</v>
      </c>
      <c r="O29" s="40">
        <v>31915869</v>
      </c>
      <c r="P29" s="48" t="s">
        <v>33</v>
      </c>
      <c r="Q29" s="20" t="s">
        <v>33</v>
      </c>
      <c r="R29" s="20" t="s">
        <v>33</v>
      </c>
      <c r="S29" s="20" t="s">
        <v>33</v>
      </c>
      <c r="T29" s="20" t="s">
        <v>37</v>
      </c>
      <c r="U29" s="20" t="s">
        <v>33</v>
      </c>
      <c r="V29" s="20" t="s">
        <v>37</v>
      </c>
      <c r="W29" s="20" t="s">
        <v>37</v>
      </c>
      <c r="X29" s="20" t="s">
        <v>33</v>
      </c>
      <c r="Y29" s="53" t="s">
        <v>37</v>
      </c>
      <c r="Z29" s="20" t="s">
        <v>37</v>
      </c>
      <c r="AA29" s="20" t="s">
        <v>37</v>
      </c>
      <c r="AB29" s="20" t="s">
        <v>37</v>
      </c>
      <c r="AC29" s="20" t="s">
        <v>37</v>
      </c>
      <c r="AD29" s="20" t="s">
        <v>37</v>
      </c>
      <c r="AE29" s="20" t="s">
        <v>37</v>
      </c>
      <c r="AF29" s="20" t="s">
        <v>37</v>
      </c>
      <c r="AG29" s="20" t="s">
        <v>37</v>
      </c>
      <c r="AH29" s="53" t="s">
        <v>37</v>
      </c>
      <c r="AI29" s="20" t="s">
        <v>37</v>
      </c>
      <c r="AJ29" s="20" t="s">
        <v>37</v>
      </c>
      <c r="AK29" s="20" t="s">
        <v>37</v>
      </c>
      <c r="AL29" s="53" t="s">
        <v>33</v>
      </c>
      <c r="AM29" s="16">
        <v>43677.4375</v>
      </c>
      <c r="AN29" s="6">
        <v>13.5</v>
      </c>
      <c r="AO29" s="6">
        <v>176.4</v>
      </c>
      <c r="AP29" s="40">
        <v>7.1749999999999998</v>
      </c>
      <c r="AQ29" s="5" t="s">
        <v>92</v>
      </c>
    </row>
    <row r="30" spans="1:43">
      <c r="A30" s="3" t="str">
        <f>[1]BBR!A30</f>
        <v>18.08.2019 06:00</v>
      </c>
      <c r="B30" s="3" t="str">
        <f>[1]BBR!B30</f>
        <v>18.08.2019 20:45</v>
      </c>
      <c r="C30" s="3">
        <f>[1]BBR!C30</f>
        <v>11.6</v>
      </c>
      <c r="D30" s="3">
        <f>[1]BBR!D30</f>
        <v>1</v>
      </c>
      <c r="E30" s="3" t="str">
        <f>[1]BBR!E30</f>
        <v>BlnX</v>
      </c>
      <c r="F30" s="3">
        <f>[1]BBR!F30</f>
        <v>19.399999999999999</v>
      </c>
      <c r="G30" s="3">
        <f>[1]BBR!G30</f>
        <v>1.1000000000000001</v>
      </c>
      <c r="H30" s="3" t="s">
        <v>103</v>
      </c>
      <c r="I30" s="3" t="s">
        <v>102</v>
      </c>
      <c r="J30" s="6">
        <f xml:space="preserve"> [2]BBR!$J$30</f>
        <v>600</v>
      </c>
      <c r="K30" s="38" t="s">
        <v>68</v>
      </c>
      <c r="L30" s="3" t="s">
        <v>99</v>
      </c>
      <c r="M30" s="25" t="s">
        <v>37</v>
      </c>
      <c r="N30" s="79">
        <v>1.7</v>
      </c>
      <c r="O30" s="45" t="s">
        <v>37</v>
      </c>
      <c r="P30" s="49" t="s">
        <v>37</v>
      </c>
      <c r="Q30" s="78" t="s">
        <v>37</v>
      </c>
      <c r="R30" s="13" t="s">
        <v>37</v>
      </c>
      <c r="S30" s="13" t="s">
        <v>37</v>
      </c>
      <c r="T30" s="13" t="s">
        <v>37</v>
      </c>
      <c r="U30" s="13" t="s">
        <v>37</v>
      </c>
      <c r="V30" s="13" t="s">
        <v>37</v>
      </c>
      <c r="W30" s="13" t="s">
        <v>37</v>
      </c>
      <c r="X30" s="13" t="s">
        <v>37</v>
      </c>
      <c r="Y30" s="55" t="s">
        <v>37</v>
      </c>
      <c r="Z30" s="78" t="s">
        <v>37</v>
      </c>
      <c r="AA30" s="13" t="s">
        <v>37</v>
      </c>
      <c r="AB30" s="13" t="s">
        <v>37</v>
      </c>
      <c r="AC30" s="13" t="s">
        <v>37</v>
      </c>
      <c r="AD30" s="13" t="s">
        <v>37</v>
      </c>
      <c r="AE30" s="13" t="s">
        <v>37</v>
      </c>
      <c r="AF30" s="13" t="s">
        <v>37</v>
      </c>
      <c r="AG30" s="13" t="s">
        <v>37</v>
      </c>
      <c r="AH30" s="55" t="s">
        <v>37</v>
      </c>
      <c r="AI30" s="78" t="s">
        <v>37</v>
      </c>
      <c r="AJ30" s="13" t="s">
        <v>37</v>
      </c>
      <c r="AK30" s="13" t="s">
        <v>37</v>
      </c>
      <c r="AL30" s="55" t="s">
        <v>37</v>
      </c>
      <c r="AM30" s="78" t="s">
        <v>37</v>
      </c>
      <c r="AN30" s="13" t="s">
        <v>37</v>
      </c>
      <c r="AO30" s="13" t="s">
        <v>37</v>
      </c>
      <c r="AP30" s="55" t="s">
        <v>37</v>
      </c>
      <c r="AQ30" s="5" t="s">
        <v>93</v>
      </c>
    </row>
    <row r="31" spans="1:43">
      <c r="A31" s="3" t="str">
        <f>[1]BBR!A31</f>
        <v>26.08.2019 18:00</v>
      </c>
      <c r="B31" s="3" t="str">
        <f>[1]BBR!B31</f>
        <v>26.08.2019 20:00</v>
      </c>
      <c r="C31" s="3">
        <f>[1]BBR!C31</f>
        <v>13.5</v>
      </c>
      <c r="D31" s="3">
        <f>[1]BBR!D31</f>
        <v>1</v>
      </c>
      <c r="E31" s="3" t="str">
        <f>[1]BBR!E31</f>
        <v>BlnX</v>
      </c>
      <c r="F31" s="3">
        <f>[1]BBR!F31</f>
        <v>22.5</v>
      </c>
      <c r="G31" s="3">
        <f>[1]BBR!G31</f>
        <v>0.16</v>
      </c>
      <c r="H31" s="3" t="s">
        <v>104</v>
      </c>
      <c r="I31" s="3" t="s">
        <v>105</v>
      </c>
      <c r="J31" s="79">
        <f xml:space="preserve"> [2]BBR!$J$31</f>
        <v>670</v>
      </c>
      <c r="K31" s="38" t="s">
        <v>68</v>
      </c>
      <c r="L31" s="3" t="s">
        <v>106</v>
      </c>
      <c r="M31" s="25">
        <v>43704.625</v>
      </c>
      <c r="N31" s="79">
        <v>2.2999999999999998</v>
      </c>
      <c r="O31" s="40">
        <v>31917989</v>
      </c>
      <c r="P31" s="49" t="s">
        <v>33</v>
      </c>
      <c r="Q31" s="13" t="s">
        <v>33</v>
      </c>
      <c r="R31" s="13" t="s">
        <v>33</v>
      </c>
      <c r="S31" s="13" t="s">
        <v>33</v>
      </c>
      <c r="T31" s="13" t="s">
        <v>37</v>
      </c>
      <c r="U31" s="13" t="s">
        <v>33</v>
      </c>
      <c r="V31" s="13" t="s">
        <v>37</v>
      </c>
      <c r="W31" s="13" t="s">
        <v>37</v>
      </c>
      <c r="X31" s="13" t="s">
        <v>33</v>
      </c>
      <c r="Y31" s="55" t="s">
        <v>37</v>
      </c>
      <c r="Z31" s="13" t="s">
        <v>37</v>
      </c>
      <c r="AA31" s="13" t="s">
        <v>37</v>
      </c>
      <c r="AB31" s="13" t="s">
        <v>37</v>
      </c>
      <c r="AC31" s="13" t="s">
        <v>37</v>
      </c>
      <c r="AD31" s="13" t="s">
        <v>37</v>
      </c>
      <c r="AE31" s="13" t="s">
        <v>37</v>
      </c>
      <c r="AF31" s="13" t="s">
        <v>37</v>
      </c>
      <c r="AG31" s="13" t="s">
        <v>37</v>
      </c>
      <c r="AH31" s="55" t="s">
        <v>37</v>
      </c>
      <c r="AI31" s="13" t="s">
        <v>37</v>
      </c>
      <c r="AJ31" s="13" t="s">
        <v>37</v>
      </c>
      <c r="AK31" s="13" t="s">
        <v>37</v>
      </c>
      <c r="AL31" s="55" t="s">
        <v>33</v>
      </c>
      <c r="AM31" s="25">
        <v>43705.458333333336</v>
      </c>
      <c r="AN31" s="6">
        <v>14.9</v>
      </c>
      <c r="AO31" s="6">
        <v>148.6</v>
      </c>
      <c r="AP31" s="40">
        <v>7.14</v>
      </c>
      <c r="AQ31" s="5" t="s">
        <v>107</v>
      </c>
    </row>
    <row r="32" spans="1:43">
      <c r="A32" s="3" t="str">
        <f>[1]BBR!A32</f>
        <v>09.09.2019 03:30</v>
      </c>
      <c r="B32" s="3" t="str">
        <f>[1]BBR!B32</f>
        <v>10.09.2019 00:40</v>
      </c>
      <c r="C32" s="3">
        <f>[1]BBR!C32</f>
        <v>15.6</v>
      </c>
      <c r="D32" s="3">
        <f>[1]BBR!D32</f>
        <v>1</v>
      </c>
      <c r="E32" s="3" t="str">
        <f>[1]BBR!E32</f>
        <v>BlnX</v>
      </c>
      <c r="F32" s="3">
        <f>[1]BBR!F32</f>
        <v>13.7</v>
      </c>
      <c r="G32" s="3">
        <f>[1]BBR!G32</f>
        <v>0.49</v>
      </c>
      <c r="H32" s="3" t="s">
        <v>108</v>
      </c>
      <c r="I32" s="3" t="s">
        <v>114</v>
      </c>
      <c r="J32" s="79">
        <v>886</v>
      </c>
      <c r="K32" s="38" t="s">
        <v>67</v>
      </c>
      <c r="L32" s="3" t="s">
        <v>109</v>
      </c>
      <c r="M32" s="25">
        <v>43718.541666666664</v>
      </c>
      <c r="N32" s="79">
        <v>3.2</v>
      </c>
      <c r="O32" s="45" t="s">
        <v>37</v>
      </c>
      <c r="P32" s="49" t="s">
        <v>37</v>
      </c>
      <c r="Q32" s="78" t="s">
        <v>37</v>
      </c>
      <c r="R32" s="13" t="s">
        <v>37</v>
      </c>
      <c r="S32" s="13" t="s">
        <v>37</v>
      </c>
      <c r="T32" s="13" t="s">
        <v>37</v>
      </c>
      <c r="U32" s="13" t="s">
        <v>37</v>
      </c>
      <c r="V32" s="13" t="s">
        <v>37</v>
      </c>
      <c r="W32" s="13" t="s">
        <v>37</v>
      </c>
      <c r="X32" s="13" t="s">
        <v>37</v>
      </c>
      <c r="Y32" s="55" t="s">
        <v>37</v>
      </c>
      <c r="Z32" s="78" t="s">
        <v>37</v>
      </c>
      <c r="AA32" s="13" t="s">
        <v>37</v>
      </c>
      <c r="AB32" s="13" t="s">
        <v>37</v>
      </c>
      <c r="AC32" s="13" t="s">
        <v>37</v>
      </c>
      <c r="AD32" s="13" t="s">
        <v>37</v>
      </c>
      <c r="AE32" s="13" t="s">
        <v>37</v>
      </c>
      <c r="AF32" s="13" t="s">
        <v>37</v>
      </c>
      <c r="AG32" s="13" t="s">
        <v>37</v>
      </c>
      <c r="AH32" s="55" t="s">
        <v>37</v>
      </c>
      <c r="AI32" s="78" t="s">
        <v>37</v>
      </c>
      <c r="AJ32" s="13" t="s">
        <v>37</v>
      </c>
      <c r="AK32" s="13" t="s">
        <v>37</v>
      </c>
      <c r="AL32" s="55" t="s">
        <v>37</v>
      </c>
      <c r="AM32" s="6" t="s">
        <v>37</v>
      </c>
      <c r="AN32" s="6" t="s">
        <v>37</v>
      </c>
      <c r="AO32" s="6" t="s">
        <v>37</v>
      </c>
      <c r="AP32" s="40" t="s">
        <v>37</v>
      </c>
      <c r="AQ32" s="5" t="s">
        <v>115</v>
      </c>
    </row>
    <row r="33" spans="1:43">
      <c r="A33" s="3" t="str">
        <f>[1]BBR!A33</f>
        <v>17.09.2019 11:30</v>
      </c>
      <c r="B33" s="3" t="str">
        <f>[1]BBR!B33</f>
        <v>17.09.2019 19:40</v>
      </c>
      <c r="C33" s="3">
        <f>[1]BBR!C33</f>
        <v>5.7</v>
      </c>
      <c r="D33" s="3">
        <f>[1]BBR!D33</f>
        <v>1</v>
      </c>
      <c r="E33" s="3" t="str">
        <f>[1]BBR!E33</f>
        <v>BlnXI</v>
      </c>
      <c r="F33" s="3">
        <f>[1]BBR!F33</f>
        <v>11.8</v>
      </c>
      <c r="G33" s="3">
        <f>[1]BBR!G33</f>
        <v>0.92</v>
      </c>
      <c r="H33" s="6" t="s">
        <v>37</v>
      </c>
      <c r="I33" s="6" t="s">
        <v>37</v>
      </c>
      <c r="J33" s="6">
        <v>0</v>
      </c>
      <c r="K33" s="40" t="s">
        <v>67</v>
      </c>
      <c r="L33" s="3" t="s">
        <v>116</v>
      </c>
      <c r="M33" s="25" t="s">
        <v>37</v>
      </c>
      <c r="N33" s="79">
        <v>0</v>
      </c>
      <c r="O33" s="45" t="s">
        <v>37</v>
      </c>
      <c r="P33" s="49" t="s">
        <v>37</v>
      </c>
      <c r="Q33" s="13" t="s">
        <v>37</v>
      </c>
      <c r="R33" s="13" t="s">
        <v>37</v>
      </c>
      <c r="S33" s="13" t="s">
        <v>37</v>
      </c>
      <c r="T33" s="13" t="s">
        <v>37</v>
      </c>
      <c r="U33" s="13" t="s">
        <v>37</v>
      </c>
      <c r="V33" s="13" t="s">
        <v>37</v>
      </c>
      <c r="W33" s="13" t="s">
        <v>37</v>
      </c>
      <c r="X33" s="13" t="s">
        <v>37</v>
      </c>
      <c r="Y33" s="55" t="s">
        <v>37</v>
      </c>
      <c r="Z33" s="13" t="s">
        <v>37</v>
      </c>
      <c r="AA33" s="13" t="s">
        <v>37</v>
      </c>
      <c r="AB33" s="13" t="s">
        <v>37</v>
      </c>
      <c r="AC33" s="13" t="s">
        <v>37</v>
      </c>
      <c r="AD33" s="13" t="s">
        <v>37</v>
      </c>
      <c r="AE33" s="13" t="s">
        <v>37</v>
      </c>
      <c r="AF33" s="13" t="s">
        <v>37</v>
      </c>
      <c r="AG33" s="13" t="s">
        <v>37</v>
      </c>
      <c r="AH33" s="55" t="s">
        <v>37</v>
      </c>
      <c r="AI33" s="13" t="s">
        <v>37</v>
      </c>
      <c r="AJ33" s="13" t="s">
        <v>37</v>
      </c>
      <c r="AK33" s="13" t="s">
        <v>37</v>
      </c>
      <c r="AL33" s="55" t="s">
        <v>37</v>
      </c>
      <c r="AM33" s="13" t="s">
        <v>37</v>
      </c>
      <c r="AN33" s="13" t="s">
        <v>37</v>
      </c>
      <c r="AO33" s="13" t="s">
        <v>37</v>
      </c>
      <c r="AP33" s="55" t="s">
        <v>37</v>
      </c>
      <c r="AQ33" s="5" t="s">
        <v>117</v>
      </c>
    </row>
    <row r="34" spans="1:43">
      <c r="A34" s="3" t="str">
        <f>[1]BBR!A34</f>
        <v>25.09.2019 08:30</v>
      </c>
      <c r="B34" s="3" t="str">
        <f>[1]BBR!B34</f>
        <v>25.09.2019 17:15</v>
      </c>
      <c r="C34" s="3">
        <f>[1]BBR!C34</f>
        <v>1.8</v>
      </c>
      <c r="D34" s="3">
        <f>[1]BBR!D34</f>
        <v>1</v>
      </c>
      <c r="E34" s="3" t="str">
        <f>[1]BBR!E34</f>
        <v>BlnX</v>
      </c>
      <c r="F34" s="3">
        <f>[1]BBR!F34</f>
        <v>15.5</v>
      </c>
      <c r="G34" s="3">
        <f>[1]BBR!G34</f>
        <v>0.38</v>
      </c>
      <c r="H34" s="6" t="s">
        <v>37</v>
      </c>
      <c r="I34" s="6" t="s">
        <v>37</v>
      </c>
      <c r="J34" s="6">
        <v>0</v>
      </c>
      <c r="K34" s="40" t="s">
        <v>67</v>
      </c>
      <c r="L34" s="3" t="s">
        <v>118</v>
      </c>
      <c r="M34" s="25" t="s">
        <v>37</v>
      </c>
      <c r="N34" s="79">
        <v>0</v>
      </c>
      <c r="O34" s="45" t="s">
        <v>37</v>
      </c>
      <c r="P34" s="49" t="s">
        <v>37</v>
      </c>
      <c r="Q34" s="13" t="s">
        <v>37</v>
      </c>
      <c r="R34" s="13" t="s">
        <v>37</v>
      </c>
      <c r="S34" s="13" t="s">
        <v>37</v>
      </c>
      <c r="T34" s="13" t="s">
        <v>37</v>
      </c>
      <c r="U34" s="13" t="s">
        <v>37</v>
      </c>
      <c r="V34" s="13" t="s">
        <v>37</v>
      </c>
      <c r="W34" s="13" t="s">
        <v>37</v>
      </c>
      <c r="X34" s="13" t="s">
        <v>37</v>
      </c>
      <c r="Y34" s="55" t="s">
        <v>37</v>
      </c>
      <c r="Z34" s="13" t="s">
        <v>37</v>
      </c>
      <c r="AA34" s="13" t="s">
        <v>37</v>
      </c>
      <c r="AB34" s="13" t="s">
        <v>37</v>
      </c>
      <c r="AC34" s="13" t="s">
        <v>37</v>
      </c>
      <c r="AD34" s="13" t="s">
        <v>37</v>
      </c>
      <c r="AE34" s="13" t="s">
        <v>37</v>
      </c>
      <c r="AF34" s="13" t="s">
        <v>37</v>
      </c>
      <c r="AG34" s="13" t="s">
        <v>37</v>
      </c>
      <c r="AH34" s="55" t="s">
        <v>37</v>
      </c>
      <c r="AI34" s="13" t="s">
        <v>37</v>
      </c>
      <c r="AJ34" s="13" t="s">
        <v>37</v>
      </c>
      <c r="AK34" s="13" t="s">
        <v>37</v>
      </c>
      <c r="AL34" s="55" t="s">
        <v>37</v>
      </c>
      <c r="AM34" s="13" t="s">
        <v>37</v>
      </c>
      <c r="AN34" s="13" t="s">
        <v>37</v>
      </c>
      <c r="AO34" s="13" t="s">
        <v>37</v>
      </c>
      <c r="AP34" s="55" t="s">
        <v>37</v>
      </c>
      <c r="AQ34" s="5" t="s">
        <v>37</v>
      </c>
    </row>
    <row r="35" spans="1:43">
      <c r="A35" s="3" t="str">
        <f>[1]BBR!A35</f>
        <v>27.09.2019 07:20</v>
      </c>
      <c r="B35" s="3" t="str">
        <f>[1]BBR!B35</f>
        <v>30.09.2019 10:00</v>
      </c>
      <c r="C35" s="3">
        <f>[1]BBR!C35</f>
        <v>30.4</v>
      </c>
      <c r="D35" s="3">
        <f>[1]BBR!D35</f>
        <v>3</v>
      </c>
      <c r="E35" s="3" t="str">
        <f>[1]BBR!E35</f>
        <v>BlnX</v>
      </c>
      <c r="F35" s="3">
        <f>[1]BBR!F35</f>
        <v>15</v>
      </c>
      <c r="G35" s="3">
        <f>[1]BBR!G35</f>
        <v>1.01</v>
      </c>
      <c r="H35" s="3" t="s">
        <v>122</v>
      </c>
      <c r="I35" s="3" t="s">
        <v>154</v>
      </c>
      <c r="J35" s="79">
        <f xml:space="preserve"> [2]BBR!$J$35</f>
        <v>2715</v>
      </c>
      <c r="K35" s="38" t="s">
        <v>68</v>
      </c>
      <c r="L35" s="3" t="s">
        <v>121</v>
      </c>
      <c r="M35" s="25">
        <v>43738.708333333336</v>
      </c>
      <c r="N35" s="79">
        <v>13</v>
      </c>
      <c r="O35" s="45">
        <v>31920571</v>
      </c>
      <c r="P35" s="49" t="s">
        <v>33</v>
      </c>
      <c r="Q35" s="13" t="s">
        <v>33</v>
      </c>
      <c r="R35" s="13" t="s">
        <v>33</v>
      </c>
      <c r="S35" s="13" t="s">
        <v>33</v>
      </c>
      <c r="T35" s="13" t="s">
        <v>37</v>
      </c>
      <c r="U35" s="13" t="s">
        <v>33</v>
      </c>
      <c r="V35" s="13" t="s">
        <v>37</v>
      </c>
      <c r="W35" s="13" t="s">
        <v>37</v>
      </c>
      <c r="X35" s="13" t="s">
        <v>33</v>
      </c>
      <c r="Y35" s="55" t="s">
        <v>37</v>
      </c>
      <c r="Z35" s="13" t="s">
        <v>37</v>
      </c>
      <c r="AA35" s="13" t="s">
        <v>37</v>
      </c>
      <c r="AB35" s="13" t="s">
        <v>37</v>
      </c>
      <c r="AC35" s="13" t="s">
        <v>37</v>
      </c>
      <c r="AD35" s="13" t="s">
        <v>37</v>
      </c>
      <c r="AE35" s="13" t="s">
        <v>37</v>
      </c>
      <c r="AF35" s="13" t="s">
        <v>37</v>
      </c>
      <c r="AG35" s="13" t="s">
        <v>37</v>
      </c>
      <c r="AH35" s="55" t="s">
        <v>37</v>
      </c>
      <c r="AI35" s="13" t="s">
        <v>37</v>
      </c>
      <c r="AJ35" s="13" t="s">
        <v>37</v>
      </c>
      <c r="AK35" s="13" t="s">
        <v>37</v>
      </c>
      <c r="AL35" s="55" t="s">
        <v>33</v>
      </c>
      <c r="AM35" s="25">
        <v>43739.520833333336</v>
      </c>
      <c r="AN35" s="6">
        <v>9.6</v>
      </c>
      <c r="AO35" s="6">
        <v>210</v>
      </c>
      <c r="AP35" s="40">
        <v>7.6420000000000003</v>
      </c>
      <c r="AQ35" s="5" t="s">
        <v>162</v>
      </c>
    </row>
    <row r="36" spans="1:43">
      <c r="A36" s="3" t="str">
        <f>[1]BBR!A36</f>
        <v>01.10.2019 05:00</v>
      </c>
      <c r="B36" s="3" t="str">
        <f>[1]BBR!B36</f>
        <v>02.10.2019 08:45</v>
      </c>
      <c r="C36" s="3">
        <f>[1]BBR!C36</f>
        <v>14</v>
      </c>
      <c r="D36" s="3">
        <f>[1]BBR!D36</f>
        <v>1</v>
      </c>
      <c r="E36" s="3" t="str">
        <f>[1]BBR!E36</f>
        <v>BlnX</v>
      </c>
      <c r="F36" s="3">
        <f>[1]BBR!F36</f>
        <v>10.4</v>
      </c>
      <c r="G36" s="3">
        <f>[1]BBR!G36</f>
        <v>2.75</v>
      </c>
      <c r="H36" s="3" t="s">
        <v>154</v>
      </c>
      <c r="I36" s="3" t="s">
        <v>134</v>
      </c>
      <c r="J36" s="79">
        <f xml:space="preserve"> [2]BBR!$J$36</f>
        <v>1196</v>
      </c>
      <c r="K36" s="38" t="s">
        <v>68</v>
      </c>
      <c r="L36" s="3" t="s">
        <v>130</v>
      </c>
      <c r="M36" s="25">
        <v>43740.729166666664</v>
      </c>
      <c r="N36" s="79">
        <v>9</v>
      </c>
      <c r="O36" s="45">
        <v>31920714</v>
      </c>
      <c r="P36" s="49" t="s">
        <v>33</v>
      </c>
      <c r="Q36" s="13" t="s">
        <v>33</v>
      </c>
      <c r="R36" s="13" t="s">
        <v>33</v>
      </c>
      <c r="S36" s="13" t="s">
        <v>33</v>
      </c>
      <c r="T36" s="13" t="s">
        <v>37</v>
      </c>
      <c r="U36" s="13" t="s">
        <v>33</v>
      </c>
      <c r="V36" s="13" t="s">
        <v>37</v>
      </c>
      <c r="W36" s="13" t="s">
        <v>37</v>
      </c>
      <c r="X36" s="13" t="s">
        <v>33</v>
      </c>
      <c r="Y36" s="55" t="s">
        <v>37</v>
      </c>
      <c r="Z36" s="13" t="s">
        <v>37</v>
      </c>
      <c r="AA36" s="13" t="s">
        <v>37</v>
      </c>
      <c r="AB36" s="13" t="s">
        <v>37</v>
      </c>
      <c r="AC36" s="13" t="s">
        <v>37</v>
      </c>
      <c r="AD36" s="13" t="s">
        <v>37</v>
      </c>
      <c r="AE36" s="13" t="s">
        <v>37</v>
      </c>
      <c r="AF36" s="13" t="s">
        <v>37</v>
      </c>
      <c r="AG36" s="13" t="s">
        <v>37</v>
      </c>
      <c r="AH36" s="55" t="s">
        <v>37</v>
      </c>
      <c r="AI36" s="13" t="s">
        <v>37</v>
      </c>
      <c r="AJ36" s="13" t="s">
        <v>37</v>
      </c>
      <c r="AK36" s="13" t="s">
        <v>37</v>
      </c>
      <c r="AL36" s="55" t="s">
        <v>33</v>
      </c>
      <c r="AM36" s="25">
        <v>43742.5</v>
      </c>
      <c r="AN36" s="6">
        <v>7.4</v>
      </c>
      <c r="AO36" s="6">
        <v>164.5</v>
      </c>
      <c r="AP36" s="40">
        <v>7.6040000000000001</v>
      </c>
      <c r="AQ36" s="5" t="s">
        <v>163</v>
      </c>
    </row>
    <row r="37" spans="1:43">
      <c r="A37" s="3" t="str">
        <f>[1]BBR!A37</f>
        <v>03.10.2019 01:00</v>
      </c>
      <c r="B37" s="3" t="str">
        <f>[1]BBR!B37</f>
        <v>05.10.2019 07:50</v>
      </c>
      <c r="C37" s="3">
        <f>[1]BBR!C37</f>
        <v>20.100000000000001</v>
      </c>
      <c r="D37" s="3">
        <f>[1]BBR!D37</f>
        <v>2</v>
      </c>
      <c r="E37" s="3" t="str">
        <f>[1]BBR!E37</f>
        <v>BlnX</v>
      </c>
      <c r="F37" s="3">
        <f>[1]BBR!F37</f>
        <v>8.6999999999999993</v>
      </c>
      <c r="G37" s="3">
        <f>[1]BBR!G37</f>
        <v>0.57999999999999996</v>
      </c>
      <c r="H37" s="3" t="s">
        <v>134</v>
      </c>
      <c r="I37" s="3" t="s">
        <v>136</v>
      </c>
      <c r="J37" s="79">
        <f xml:space="preserve"> [2]BBR!$J$37</f>
        <v>2001</v>
      </c>
      <c r="K37" s="38" t="s">
        <v>68</v>
      </c>
      <c r="L37" s="3" t="s">
        <v>133</v>
      </c>
      <c r="M37" s="25" t="s">
        <v>37</v>
      </c>
      <c r="N37" s="79">
        <v>15</v>
      </c>
      <c r="O37" s="45" t="s">
        <v>37</v>
      </c>
      <c r="P37" s="49" t="s">
        <v>37</v>
      </c>
      <c r="Q37" s="13" t="s">
        <v>37</v>
      </c>
      <c r="R37" s="13" t="s">
        <v>37</v>
      </c>
      <c r="S37" s="13" t="s">
        <v>37</v>
      </c>
      <c r="T37" s="13" t="s">
        <v>37</v>
      </c>
      <c r="U37" s="13" t="s">
        <v>37</v>
      </c>
      <c r="V37" s="13" t="s">
        <v>37</v>
      </c>
      <c r="W37" s="13" t="s">
        <v>37</v>
      </c>
      <c r="X37" s="13" t="s">
        <v>37</v>
      </c>
      <c r="Y37" s="55" t="s">
        <v>37</v>
      </c>
      <c r="Z37" s="13" t="s">
        <v>37</v>
      </c>
      <c r="AA37" s="13" t="s">
        <v>37</v>
      </c>
      <c r="AB37" s="13" t="s">
        <v>37</v>
      </c>
      <c r="AC37" s="13" t="s">
        <v>37</v>
      </c>
      <c r="AD37" s="13" t="s">
        <v>37</v>
      </c>
      <c r="AE37" s="13" t="s">
        <v>37</v>
      </c>
      <c r="AF37" s="13" t="s">
        <v>37</v>
      </c>
      <c r="AG37" s="13" t="s">
        <v>37</v>
      </c>
      <c r="AH37" s="55" t="s">
        <v>37</v>
      </c>
      <c r="AI37" s="13" t="s">
        <v>37</v>
      </c>
      <c r="AJ37" s="13" t="s">
        <v>37</v>
      </c>
      <c r="AK37" s="13" t="s">
        <v>37</v>
      </c>
      <c r="AL37" s="55" t="s">
        <v>37</v>
      </c>
      <c r="AM37" s="13" t="s">
        <v>37</v>
      </c>
      <c r="AN37" s="13" t="s">
        <v>37</v>
      </c>
      <c r="AO37" s="13" t="s">
        <v>37</v>
      </c>
      <c r="AP37" s="55" t="s">
        <v>37</v>
      </c>
      <c r="AQ37" s="5" t="s">
        <v>155</v>
      </c>
    </row>
    <row r="38" spans="1:43">
      <c r="A38" s="3" t="str">
        <f>[1]BBR!A38</f>
        <v>08.10.2019 08:15</v>
      </c>
      <c r="B38" s="3" t="str">
        <f>[1]BBR!B38</f>
        <v>08.10.2019 13:15</v>
      </c>
      <c r="C38" s="3">
        <f>[1]BBR!C38</f>
        <v>1.9</v>
      </c>
      <c r="D38" s="3">
        <f>[1]BBR!D38</f>
        <v>1</v>
      </c>
      <c r="E38" s="3" t="str">
        <f>[1]BBR!E38</f>
        <v>BlnX</v>
      </c>
      <c r="F38" s="3">
        <f>[1]BBR!F38</f>
        <v>10.9</v>
      </c>
      <c r="G38" s="3">
        <f>[1]BBR!G38</f>
        <v>0.77</v>
      </c>
      <c r="H38" s="3" t="s">
        <v>143</v>
      </c>
      <c r="I38" s="3" t="s">
        <v>144</v>
      </c>
      <c r="J38" s="79">
        <v>156</v>
      </c>
      <c r="K38" s="38" t="s">
        <v>67</v>
      </c>
      <c r="L38" s="3" t="s">
        <v>145</v>
      </c>
      <c r="M38" s="25" t="s">
        <v>37</v>
      </c>
      <c r="N38" s="79">
        <v>1</v>
      </c>
      <c r="O38" s="45" t="s">
        <v>37</v>
      </c>
      <c r="P38" s="49" t="s">
        <v>37</v>
      </c>
      <c r="Q38" s="13" t="s">
        <v>37</v>
      </c>
      <c r="R38" s="13" t="s">
        <v>37</v>
      </c>
      <c r="S38" s="13" t="s">
        <v>37</v>
      </c>
      <c r="T38" s="13" t="s">
        <v>37</v>
      </c>
      <c r="U38" s="13" t="s">
        <v>37</v>
      </c>
      <c r="V38" s="13" t="s">
        <v>37</v>
      </c>
      <c r="W38" s="13" t="s">
        <v>37</v>
      </c>
      <c r="X38" s="13" t="s">
        <v>37</v>
      </c>
      <c r="Y38" s="55" t="s">
        <v>37</v>
      </c>
      <c r="Z38" s="13" t="s">
        <v>37</v>
      </c>
      <c r="AA38" s="13" t="s">
        <v>37</v>
      </c>
      <c r="AB38" s="13" t="s">
        <v>37</v>
      </c>
      <c r="AC38" s="13" t="s">
        <v>37</v>
      </c>
      <c r="AD38" s="13" t="s">
        <v>37</v>
      </c>
      <c r="AE38" s="13" t="s">
        <v>37</v>
      </c>
      <c r="AF38" s="13" t="s">
        <v>37</v>
      </c>
      <c r="AG38" s="13" t="s">
        <v>37</v>
      </c>
      <c r="AH38" s="55" t="s">
        <v>37</v>
      </c>
      <c r="AI38" s="13" t="s">
        <v>37</v>
      </c>
      <c r="AJ38" s="13" t="s">
        <v>37</v>
      </c>
      <c r="AK38" s="13" t="s">
        <v>37</v>
      </c>
      <c r="AL38" s="55" t="s">
        <v>37</v>
      </c>
      <c r="AM38" s="13" t="s">
        <v>37</v>
      </c>
      <c r="AN38" s="13" t="s">
        <v>37</v>
      </c>
      <c r="AO38" s="13" t="s">
        <v>37</v>
      </c>
      <c r="AP38" s="55" t="s">
        <v>37</v>
      </c>
      <c r="AQ38" s="5" t="s">
        <v>37</v>
      </c>
    </row>
    <row r="39" spans="1:43">
      <c r="A39" s="3" t="str">
        <f>[1]BBR!A39</f>
        <v>09.10.2019 19:00</v>
      </c>
      <c r="B39" s="3" t="str">
        <f>[1]BBR!B39</f>
        <v>10.10.2019 20:10</v>
      </c>
      <c r="C39" s="3">
        <f>[1]BBR!C39</f>
        <v>2.6</v>
      </c>
      <c r="D39" s="3">
        <f>[1]BBR!D39</f>
        <v>2</v>
      </c>
      <c r="E39" s="3" t="str">
        <f>[1]BBR!E39</f>
        <v>BlnX</v>
      </c>
      <c r="F39" s="3">
        <f>[1]BBR!F39</f>
        <v>10.7</v>
      </c>
      <c r="G39" s="3">
        <f>[1]BBR!G39</f>
        <v>1.3</v>
      </c>
      <c r="H39" s="3" t="s">
        <v>146</v>
      </c>
      <c r="I39" s="3" t="s">
        <v>147</v>
      </c>
      <c r="J39" s="79">
        <v>100</v>
      </c>
      <c r="K39" s="38" t="s">
        <v>67</v>
      </c>
      <c r="L39" s="3" t="s">
        <v>148</v>
      </c>
      <c r="M39" s="24" t="s">
        <v>37</v>
      </c>
      <c r="N39" s="79">
        <v>0.44</v>
      </c>
      <c r="O39" s="45" t="s">
        <v>37</v>
      </c>
      <c r="P39" s="49" t="s">
        <v>37</v>
      </c>
      <c r="Q39" s="13" t="s">
        <v>37</v>
      </c>
      <c r="R39" s="13" t="s">
        <v>37</v>
      </c>
      <c r="S39" s="13" t="s">
        <v>37</v>
      </c>
      <c r="T39" s="13" t="s">
        <v>37</v>
      </c>
      <c r="U39" s="13" t="s">
        <v>37</v>
      </c>
      <c r="V39" s="13" t="s">
        <v>37</v>
      </c>
      <c r="W39" s="13" t="s">
        <v>37</v>
      </c>
      <c r="X39" s="13" t="s">
        <v>37</v>
      </c>
      <c r="Y39" s="55" t="s">
        <v>37</v>
      </c>
      <c r="Z39" s="13" t="s">
        <v>37</v>
      </c>
      <c r="AA39" s="13" t="s">
        <v>37</v>
      </c>
      <c r="AB39" s="13" t="s">
        <v>37</v>
      </c>
      <c r="AC39" s="13" t="s">
        <v>37</v>
      </c>
      <c r="AD39" s="13" t="s">
        <v>37</v>
      </c>
      <c r="AE39" s="13" t="s">
        <v>37</v>
      </c>
      <c r="AF39" s="13" t="s">
        <v>37</v>
      </c>
      <c r="AG39" s="13" t="s">
        <v>37</v>
      </c>
      <c r="AH39" s="55" t="s">
        <v>37</v>
      </c>
      <c r="AI39" s="13" t="s">
        <v>37</v>
      </c>
      <c r="AJ39" s="13" t="s">
        <v>37</v>
      </c>
      <c r="AK39" s="13" t="s">
        <v>37</v>
      </c>
      <c r="AL39" s="55" t="s">
        <v>37</v>
      </c>
      <c r="AM39" s="13" t="s">
        <v>37</v>
      </c>
      <c r="AN39" s="13" t="s">
        <v>37</v>
      </c>
      <c r="AO39" s="13" t="s">
        <v>37</v>
      </c>
      <c r="AP39" s="55" t="s">
        <v>37</v>
      </c>
      <c r="AQ39" s="5" t="s">
        <v>37</v>
      </c>
    </row>
    <row r="40" spans="1:43">
      <c r="A40" s="3" t="str">
        <f>[1]BBR!A40</f>
        <v>16.10.2019 07:45</v>
      </c>
      <c r="B40" s="3" t="str">
        <f>[1]BBR!B40</f>
        <v>16.10.2019 19:05</v>
      </c>
      <c r="C40" s="3">
        <f>[1]BBR!C40</f>
        <v>6.3</v>
      </c>
      <c r="D40" s="3">
        <f>[1]BBR!D40</f>
        <v>1</v>
      </c>
      <c r="E40" s="3" t="str">
        <f>[1]BBR!E40</f>
        <v>BlnX</v>
      </c>
      <c r="F40" s="3">
        <f>[1]BBR!F40</f>
        <v>12.6</v>
      </c>
      <c r="G40" s="3">
        <f>[1]BBR!G40</f>
        <v>0.85</v>
      </c>
      <c r="H40" s="3" t="s">
        <v>216</v>
      </c>
      <c r="I40" s="3" t="s">
        <v>217</v>
      </c>
      <c r="J40" s="79">
        <v>519</v>
      </c>
      <c r="K40" s="38" t="s">
        <v>67</v>
      </c>
      <c r="L40" s="3" t="s">
        <v>218</v>
      </c>
      <c r="M40" s="24" t="s">
        <v>37</v>
      </c>
      <c r="N40" s="79">
        <v>2.2999999999999998</v>
      </c>
      <c r="O40" s="45" t="s">
        <v>37</v>
      </c>
      <c r="P40" s="49" t="s">
        <v>37</v>
      </c>
      <c r="Q40" s="13" t="s">
        <v>37</v>
      </c>
      <c r="R40" s="13" t="s">
        <v>37</v>
      </c>
      <c r="S40" s="13" t="s">
        <v>37</v>
      </c>
      <c r="T40" s="13" t="s">
        <v>37</v>
      </c>
      <c r="U40" s="13" t="s">
        <v>37</v>
      </c>
      <c r="V40" s="13" t="s">
        <v>37</v>
      </c>
      <c r="W40" s="13" t="s">
        <v>37</v>
      </c>
      <c r="X40" s="13" t="s">
        <v>37</v>
      </c>
      <c r="Y40" s="55" t="s">
        <v>37</v>
      </c>
      <c r="Z40" s="13" t="s">
        <v>37</v>
      </c>
      <c r="AA40" s="13" t="s">
        <v>37</v>
      </c>
      <c r="AB40" s="13" t="s">
        <v>37</v>
      </c>
      <c r="AC40" s="13" t="s">
        <v>37</v>
      </c>
      <c r="AD40" s="13" t="s">
        <v>37</v>
      </c>
      <c r="AE40" s="13" t="s">
        <v>37</v>
      </c>
      <c r="AF40" s="13" t="s">
        <v>37</v>
      </c>
      <c r="AG40" s="13" t="s">
        <v>37</v>
      </c>
      <c r="AH40" s="55" t="s">
        <v>37</v>
      </c>
      <c r="AI40" s="13" t="s">
        <v>37</v>
      </c>
      <c r="AJ40" s="13" t="s">
        <v>37</v>
      </c>
      <c r="AK40" s="13" t="s">
        <v>37</v>
      </c>
      <c r="AL40" s="55" t="s">
        <v>37</v>
      </c>
      <c r="AM40" s="13" t="s">
        <v>37</v>
      </c>
      <c r="AN40" s="13" t="s">
        <v>37</v>
      </c>
      <c r="AO40" s="13" t="s">
        <v>37</v>
      </c>
      <c r="AP40" s="55" t="s">
        <v>37</v>
      </c>
      <c r="AQ40" s="5" t="s">
        <v>219</v>
      </c>
    </row>
    <row r="41" spans="1:43">
      <c r="A41" s="3" t="str">
        <f>[1]BBR!A41</f>
        <v>18.10.2019 01:45</v>
      </c>
      <c r="B41" s="3" t="str">
        <f>[1]BBR!B41</f>
        <v>18.10.2019 19:35</v>
      </c>
      <c r="C41" s="3">
        <f>[1]BBR!C41</f>
        <v>3.5</v>
      </c>
      <c r="D41" s="3">
        <f>[1]BBR!D41</f>
        <v>2</v>
      </c>
      <c r="E41" s="3" t="str">
        <f>[1]BBR!E41</f>
        <v>BlnX</v>
      </c>
      <c r="F41" s="3">
        <f>[1]BBR!F41</f>
        <v>13.4</v>
      </c>
      <c r="G41" s="3">
        <f>[1]BBR!G41</f>
        <v>0.74</v>
      </c>
      <c r="H41" s="3" t="s">
        <v>220</v>
      </c>
      <c r="I41" s="3" t="s">
        <v>221</v>
      </c>
      <c r="J41" s="79">
        <v>294</v>
      </c>
      <c r="K41" s="38" t="s">
        <v>67</v>
      </c>
      <c r="L41" s="3" t="s">
        <v>221</v>
      </c>
      <c r="M41" s="24" t="s">
        <v>37</v>
      </c>
      <c r="N41" s="79">
        <v>1.35</v>
      </c>
      <c r="O41" s="45" t="s">
        <v>37</v>
      </c>
      <c r="P41" s="49" t="s">
        <v>37</v>
      </c>
      <c r="Q41" s="13" t="s">
        <v>37</v>
      </c>
      <c r="R41" s="13" t="s">
        <v>37</v>
      </c>
      <c r="S41" s="13" t="s">
        <v>37</v>
      </c>
      <c r="T41" s="13" t="s">
        <v>37</v>
      </c>
      <c r="U41" s="13" t="s">
        <v>37</v>
      </c>
      <c r="V41" s="13" t="s">
        <v>37</v>
      </c>
      <c r="W41" s="13" t="s">
        <v>37</v>
      </c>
      <c r="X41" s="13" t="s">
        <v>37</v>
      </c>
      <c r="Y41" s="55" t="s">
        <v>37</v>
      </c>
      <c r="Z41" s="13" t="s">
        <v>37</v>
      </c>
      <c r="AA41" s="13" t="s">
        <v>37</v>
      </c>
      <c r="AB41" s="13" t="s">
        <v>37</v>
      </c>
      <c r="AC41" s="13" t="s">
        <v>37</v>
      </c>
      <c r="AD41" s="13" t="s">
        <v>37</v>
      </c>
      <c r="AE41" s="13" t="s">
        <v>37</v>
      </c>
      <c r="AF41" s="13" t="s">
        <v>37</v>
      </c>
      <c r="AG41" s="13" t="s">
        <v>37</v>
      </c>
      <c r="AH41" s="55" t="s">
        <v>37</v>
      </c>
      <c r="AI41" s="13" t="s">
        <v>37</v>
      </c>
      <c r="AJ41" s="13" t="s">
        <v>37</v>
      </c>
      <c r="AK41" s="13" t="s">
        <v>37</v>
      </c>
      <c r="AL41" s="55" t="s">
        <v>37</v>
      </c>
      <c r="AM41" s="13" t="s">
        <v>37</v>
      </c>
      <c r="AN41" s="13" t="s">
        <v>37</v>
      </c>
      <c r="AO41" s="13" t="s">
        <v>37</v>
      </c>
      <c r="AP41" s="55" t="s">
        <v>37</v>
      </c>
      <c r="AQ41" s="5" t="s">
        <v>222</v>
      </c>
    </row>
    <row r="42" spans="1:43">
      <c r="A42" s="3" t="str">
        <f>[1]BBR!A42</f>
        <v>27.10.2019 08:25</v>
      </c>
      <c r="B42" s="3" t="str">
        <f>[1]BBR!B42</f>
        <v>27.10.2019 10:35</v>
      </c>
      <c r="C42" s="3">
        <f>[1]BBR!C42</f>
        <v>1.2</v>
      </c>
      <c r="D42" s="3">
        <f>[1]BBR!D42</f>
        <v>1</v>
      </c>
      <c r="E42" s="3" t="str">
        <f>[1]BBR!E42</f>
        <v>BlnX</v>
      </c>
      <c r="F42" s="3">
        <f>[1]BBR!F42</f>
        <v>11.5</v>
      </c>
      <c r="G42" s="3">
        <f>[1]BBR!G42</f>
        <v>0.4</v>
      </c>
      <c r="H42" s="3" t="s">
        <v>37</v>
      </c>
      <c r="I42" s="3" t="s">
        <v>37</v>
      </c>
      <c r="J42" s="79">
        <v>0</v>
      </c>
      <c r="K42" s="38" t="s">
        <v>67</v>
      </c>
      <c r="L42" s="3" t="s">
        <v>223</v>
      </c>
      <c r="M42" s="24" t="s">
        <v>37</v>
      </c>
      <c r="N42" s="79">
        <v>0</v>
      </c>
      <c r="O42" s="45" t="s">
        <v>37</v>
      </c>
      <c r="P42" s="49" t="s">
        <v>37</v>
      </c>
      <c r="Q42" s="13" t="s">
        <v>37</v>
      </c>
      <c r="R42" s="13" t="s">
        <v>37</v>
      </c>
      <c r="S42" s="13" t="s">
        <v>37</v>
      </c>
      <c r="T42" s="13" t="s">
        <v>37</v>
      </c>
      <c r="U42" s="13" t="s">
        <v>37</v>
      </c>
      <c r="V42" s="13" t="s">
        <v>37</v>
      </c>
      <c r="W42" s="13" t="s">
        <v>37</v>
      </c>
      <c r="X42" s="13" t="s">
        <v>37</v>
      </c>
      <c r="Y42" s="55" t="s">
        <v>37</v>
      </c>
      <c r="Z42" s="13" t="s">
        <v>37</v>
      </c>
      <c r="AA42" s="13" t="s">
        <v>37</v>
      </c>
      <c r="AB42" s="13" t="s">
        <v>37</v>
      </c>
      <c r="AC42" s="13" t="s">
        <v>37</v>
      </c>
      <c r="AD42" s="13" t="s">
        <v>37</v>
      </c>
      <c r="AE42" s="13" t="s">
        <v>37</v>
      </c>
      <c r="AF42" s="13" t="s">
        <v>37</v>
      </c>
      <c r="AG42" s="13" t="s">
        <v>37</v>
      </c>
      <c r="AH42" s="55" t="s">
        <v>37</v>
      </c>
      <c r="AI42" s="13" t="s">
        <v>37</v>
      </c>
      <c r="AJ42" s="13" t="s">
        <v>37</v>
      </c>
      <c r="AK42" s="13" t="s">
        <v>37</v>
      </c>
      <c r="AL42" s="55" t="s">
        <v>37</v>
      </c>
      <c r="AM42" s="13" t="s">
        <v>37</v>
      </c>
      <c r="AN42" s="13" t="s">
        <v>37</v>
      </c>
      <c r="AO42" s="13" t="s">
        <v>37</v>
      </c>
      <c r="AP42" s="55" t="s">
        <v>37</v>
      </c>
      <c r="AQ42" s="5" t="s">
        <v>37</v>
      </c>
    </row>
    <row r="43" spans="1:43">
      <c r="A43" s="3" t="str">
        <f>[1]BBR!A43</f>
        <v>01.11.2019 18:40</v>
      </c>
      <c r="B43" s="3" t="str">
        <f>[1]BBR!B43</f>
        <v>04.11.2019 12:00</v>
      </c>
      <c r="C43" s="3">
        <f>[1]BBR!C43</f>
        <v>11.1</v>
      </c>
      <c r="D43" s="3">
        <f>[1]BBR!D43</f>
        <v>3</v>
      </c>
      <c r="E43" s="3" t="str">
        <f>[1]BBR!E43</f>
        <v>BlnX</v>
      </c>
      <c r="F43" s="3">
        <f>[1]BBR!F43</f>
        <v>10.3</v>
      </c>
      <c r="G43" s="3">
        <f>[1]BBR!G43</f>
        <v>2.2999999999999998</v>
      </c>
      <c r="H43" s="3" t="s">
        <v>224</v>
      </c>
      <c r="I43" s="3" t="s">
        <v>225</v>
      </c>
      <c r="J43" s="79">
        <v>1001</v>
      </c>
      <c r="K43" s="38" t="s">
        <v>67</v>
      </c>
      <c r="L43" s="3" t="s">
        <v>226</v>
      </c>
      <c r="M43" s="24">
        <v>43773.708333333336</v>
      </c>
      <c r="N43" s="79">
        <v>2.42</v>
      </c>
      <c r="O43" s="45" t="s">
        <v>37</v>
      </c>
      <c r="P43" s="49" t="s">
        <v>37</v>
      </c>
      <c r="Q43" s="13" t="s">
        <v>37</v>
      </c>
      <c r="R43" s="13" t="s">
        <v>37</v>
      </c>
      <c r="S43" s="13" t="s">
        <v>37</v>
      </c>
      <c r="T43" s="13" t="s">
        <v>37</v>
      </c>
      <c r="U43" s="13" t="s">
        <v>37</v>
      </c>
      <c r="V43" s="13" t="s">
        <v>37</v>
      </c>
      <c r="W43" s="13" t="s">
        <v>37</v>
      </c>
      <c r="X43" s="13" t="s">
        <v>37</v>
      </c>
      <c r="Y43" s="55" t="s">
        <v>37</v>
      </c>
      <c r="Z43" s="13" t="s">
        <v>37</v>
      </c>
      <c r="AA43" s="13" t="s">
        <v>37</v>
      </c>
      <c r="AB43" s="13" t="s">
        <v>37</v>
      </c>
      <c r="AC43" s="13" t="s">
        <v>37</v>
      </c>
      <c r="AD43" s="13" t="s">
        <v>37</v>
      </c>
      <c r="AE43" s="13" t="s">
        <v>37</v>
      </c>
      <c r="AF43" s="13" t="s">
        <v>37</v>
      </c>
      <c r="AG43" s="13" t="s">
        <v>37</v>
      </c>
      <c r="AH43" s="55" t="s">
        <v>37</v>
      </c>
      <c r="AI43" s="13" t="s">
        <v>37</v>
      </c>
      <c r="AJ43" s="13" t="s">
        <v>37</v>
      </c>
      <c r="AK43" s="13" t="s">
        <v>37</v>
      </c>
      <c r="AL43" s="55" t="s">
        <v>37</v>
      </c>
      <c r="AM43" s="13" t="s">
        <v>37</v>
      </c>
      <c r="AN43" s="13" t="s">
        <v>37</v>
      </c>
      <c r="AO43" s="13" t="s">
        <v>37</v>
      </c>
      <c r="AP43" s="55" t="s">
        <v>37</v>
      </c>
      <c r="AQ43" s="5" t="s">
        <v>227</v>
      </c>
    </row>
    <row r="44" spans="1:43">
      <c r="A44" s="3" t="str">
        <f>[1]BBR!A44</f>
        <v>06.11.2019 02:45</v>
      </c>
      <c r="B44" s="3" t="str">
        <f>[1]BBR!B44</f>
        <v>07.11.2019 04:10</v>
      </c>
      <c r="C44" s="3">
        <f>[1]BBR!C44</f>
        <v>4.2</v>
      </c>
      <c r="D44" s="3">
        <f>[1]BBR!D44</f>
        <v>2</v>
      </c>
      <c r="E44" s="3" t="str">
        <f>[1]BBR!E44</f>
        <v>BlnX</v>
      </c>
      <c r="F44" s="3">
        <f>[1]BBR!F44</f>
        <v>8.1</v>
      </c>
      <c r="G44" s="3">
        <f>[1]BBR!G44</f>
        <v>0.4</v>
      </c>
      <c r="H44" s="3" t="s">
        <v>225</v>
      </c>
      <c r="I44" s="3" t="s">
        <v>228</v>
      </c>
      <c r="J44" s="79">
        <v>684</v>
      </c>
      <c r="K44" s="38" t="s">
        <v>67</v>
      </c>
      <c r="L44" s="3" t="s">
        <v>229</v>
      </c>
      <c r="M44" s="24" t="s">
        <v>37</v>
      </c>
      <c r="N44" s="79">
        <v>1.68</v>
      </c>
      <c r="O44" s="45" t="s">
        <v>37</v>
      </c>
      <c r="P44" s="49" t="s">
        <v>37</v>
      </c>
      <c r="Q44" s="13" t="s">
        <v>37</v>
      </c>
      <c r="R44" s="13" t="s">
        <v>37</v>
      </c>
      <c r="S44" s="13" t="s">
        <v>37</v>
      </c>
      <c r="T44" s="13" t="s">
        <v>37</v>
      </c>
      <c r="U44" s="13" t="s">
        <v>37</v>
      </c>
      <c r="V44" s="13" t="s">
        <v>37</v>
      </c>
      <c r="W44" s="13" t="s">
        <v>37</v>
      </c>
      <c r="X44" s="13" t="s">
        <v>37</v>
      </c>
      <c r="Y44" s="55" t="s">
        <v>37</v>
      </c>
      <c r="Z44" s="13" t="s">
        <v>37</v>
      </c>
      <c r="AA44" s="13" t="s">
        <v>37</v>
      </c>
      <c r="AB44" s="13" t="s">
        <v>37</v>
      </c>
      <c r="AC44" s="13" t="s">
        <v>37</v>
      </c>
      <c r="AD44" s="13" t="s">
        <v>37</v>
      </c>
      <c r="AE44" s="13" t="s">
        <v>37</v>
      </c>
      <c r="AF44" s="13" t="s">
        <v>37</v>
      </c>
      <c r="AG44" s="13" t="s">
        <v>37</v>
      </c>
      <c r="AH44" s="55" t="s">
        <v>37</v>
      </c>
      <c r="AI44" s="13" t="s">
        <v>37</v>
      </c>
      <c r="AJ44" s="13" t="s">
        <v>37</v>
      </c>
      <c r="AK44" s="13" t="s">
        <v>37</v>
      </c>
      <c r="AL44" s="55" t="s">
        <v>37</v>
      </c>
      <c r="AM44" s="13" t="s">
        <v>37</v>
      </c>
      <c r="AN44" s="13" t="s">
        <v>37</v>
      </c>
      <c r="AO44" s="13" t="s">
        <v>37</v>
      </c>
      <c r="AP44" s="55" t="s">
        <v>37</v>
      </c>
      <c r="AQ44" s="5" t="s">
        <v>230</v>
      </c>
    </row>
    <row r="45" spans="1:43">
      <c r="A45" s="3" t="str">
        <f>[1]BBR!A45</f>
        <v>08.11.2019 20:35</v>
      </c>
      <c r="B45" s="3" t="str">
        <f>[1]BBR!B45</f>
        <v>11.11.2019 02:30</v>
      </c>
      <c r="C45" s="3">
        <f>[1]BBR!C45</f>
        <v>2.2000000000000002</v>
      </c>
      <c r="D45" s="3">
        <f>[1]BBR!D45</f>
        <v>2</v>
      </c>
      <c r="E45" s="3" t="str">
        <f>[1]BBR!E45</f>
        <v>BlnX</v>
      </c>
      <c r="F45" s="3">
        <f>[1]BBR!F45</f>
        <v>6.9</v>
      </c>
      <c r="G45" s="3">
        <f>[1]BBR!G45</f>
        <v>1.1399999999999999</v>
      </c>
      <c r="H45" s="3" t="s">
        <v>228</v>
      </c>
      <c r="I45" s="3" t="s">
        <v>231</v>
      </c>
      <c r="J45" s="79">
        <v>351</v>
      </c>
      <c r="K45" s="38" t="s">
        <v>67</v>
      </c>
      <c r="L45" s="3" t="s">
        <v>232</v>
      </c>
      <c r="M45" s="24" t="s">
        <v>37</v>
      </c>
      <c r="N45" s="79">
        <v>0.8</v>
      </c>
      <c r="O45" s="45" t="s">
        <v>37</v>
      </c>
      <c r="P45" s="49" t="s">
        <v>37</v>
      </c>
      <c r="Q45" s="13" t="s">
        <v>37</v>
      </c>
      <c r="R45" s="13" t="s">
        <v>37</v>
      </c>
      <c r="S45" s="13" t="s">
        <v>37</v>
      </c>
      <c r="T45" s="13" t="s">
        <v>37</v>
      </c>
      <c r="U45" s="13" t="s">
        <v>37</v>
      </c>
      <c r="V45" s="13" t="s">
        <v>37</v>
      </c>
      <c r="W45" s="13" t="s">
        <v>37</v>
      </c>
      <c r="X45" s="13" t="s">
        <v>37</v>
      </c>
      <c r="Y45" s="55" t="s">
        <v>37</v>
      </c>
      <c r="Z45" s="13" t="s">
        <v>37</v>
      </c>
      <c r="AA45" s="13" t="s">
        <v>37</v>
      </c>
      <c r="AB45" s="13" t="s">
        <v>37</v>
      </c>
      <c r="AC45" s="13" t="s">
        <v>37</v>
      </c>
      <c r="AD45" s="13" t="s">
        <v>37</v>
      </c>
      <c r="AE45" s="13" t="s">
        <v>37</v>
      </c>
      <c r="AF45" s="13" t="s">
        <v>37</v>
      </c>
      <c r="AG45" s="13" t="s">
        <v>37</v>
      </c>
      <c r="AH45" s="55" t="s">
        <v>37</v>
      </c>
      <c r="AI45" s="13" t="s">
        <v>37</v>
      </c>
      <c r="AJ45" s="13" t="s">
        <v>37</v>
      </c>
      <c r="AK45" s="13" t="s">
        <v>37</v>
      </c>
      <c r="AL45" s="55" t="s">
        <v>37</v>
      </c>
      <c r="AM45" s="13" t="s">
        <v>37</v>
      </c>
      <c r="AN45" s="13" t="s">
        <v>37</v>
      </c>
      <c r="AO45" s="13" t="s">
        <v>37</v>
      </c>
      <c r="AP45" s="55" t="s">
        <v>37</v>
      </c>
      <c r="AQ45" s="5" t="s">
        <v>37</v>
      </c>
    </row>
    <row r="46" spans="1:43">
      <c r="A46" s="3" t="str">
        <f>[1]BBR!A46</f>
        <v>16.11.2019 05:50</v>
      </c>
      <c r="B46" s="3" t="str">
        <f>[1]BBR!B46</f>
        <v>18.11.2019 19:10</v>
      </c>
      <c r="C46" s="3">
        <f>[1]BBR!C46</f>
        <v>3.3</v>
      </c>
      <c r="D46" s="3">
        <f>[1]BBR!D46</f>
        <v>3</v>
      </c>
      <c r="E46" s="3" t="str">
        <f>[1]BBR!E46</f>
        <v>BlnX</v>
      </c>
      <c r="F46" s="3">
        <f>[1]BBR!F46</f>
        <v>6.8</v>
      </c>
      <c r="G46" s="3">
        <f>[1]BBR!G46</f>
        <v>1.89</v>
      </c>
      <c r="H46" s="3" t="s">
        <v>233</v>
      </c>
      <c r="I46" s="3" t="s">
        <v>234</v>
      </c>
      <c r="J46" s="79">
        <v>321</v>
      </c>
      <c r="K46" s="38" t="s">
        <v>67</v>
      </c>
      <c r="L46" s="3" t="s">
        <v>235</v>
      </c>
      <c r="M46" s="24" t="s">
        <v>37</v>
      </c>
      <c r="N46" s="79">
        <v>0.56999999999999995</v>
      </c>
      <c r="O46" s="45" t="s">
        <v>37</v>
      </c>
      <c r="P46" s="49" t="s">
        <v>37</v>
      </c>
      <c r="Q46" s="13" t="s">
        <v>37</v>
      </c>
      <c r="R46" s="13" t="s">
        <v>37</v>
      </c>
      <c r="S46" s="13" t="s">
        <v>37</v>
      </c>
      <c r="T46" s="13" t="s">
        <v>37</v>
      </c>
      <c r="U46" s="13" t="s">
        <v>37</v>
      </c>
      <c r="V46" s="13" t="s">
        <v>37</v>
      </c>
      <c r="W46" s="13" t="s">
        <v>37</v>
      </c>
      <c r="X46" s="13" t="s">
        <v>37</v>
      </c>
      <c r="Y46" s="55" t="s">
        <v>37</v>
      </c>
      <c r="Z46" s="13" t="s">
        <v>37</v>
      </c>
      <c r="AA46" s="13" t="s">
        <v>37</v>
      </c>
      <c r="AB46" s="13" t="s">
        <v>37</v>
      </c>
      <c r="AC46" s="13" t="s">
        <v>37</v>
      </c>
      <c r="AD46" s="13" t="s">
        <v>37</v>
      </c>
      <c r="AE46" s="13" t="s">
        <v>37</v>
      </c>
      <c r="AF46" s="13" t="s">
        <v>37</v>
      </c>
      <c r="AG46" s="13" t="s">
        <v>37</v>
      </c>
      <c r="AH46" s="55" t="s">
        <v>37</v>
      </c>
      <c r="AI46" s="13" t="s">
        <v>37</v>
      </c>
      <c r="AJ46" s="13" t="s">
        <v>37</v>
      </c>
      <c r="AK46" s="13" t="s">
        <v>37</v>
      </c>
      <c r="AL46" s="55" t="s">
        <v>37</v>
      </c>
      <c r="AM46" s="13" t="s">
        <v>37</v>
      </c>
      <c r="AN46" s="13" t="s">
        <v>37</v>
      </c>
      <c r="AO46" s="13" t="s">
        <v>37</v>
      </c>
      <c r="AP46" s="55" t="s">
        <v>37</v>
      </c>
      <c r="AQ46" s="5" t="s">
        <v>37</v>
      </c>
    </row>
    <row r="47" spans="1:43">
      <c r="A47" s="3" t="str">
        <f>[1]BBR!A47</f>
        <v>19.11.2019 20:30</v>
      </c>
      <c r="B47" s="3" t="str">
        <f>[1]BBR!B47</f>
        <v>20.11.2019 05:00</v>
      </c>
      <c r="C47" s="3">
        <f>[1]BBR!C47</f>
        <v>5.6</v>
      </c>
      <c r="D47" s="3">
        <f>[1]BBR!D47</f>
        <v>1</v>
      </c>
      <c r="E47" s="3" t="str">
        <f>[1]BBR!E47</f>
        <v>BlnX</v>
      </c>
      <c r="F47" s="3">
        <f>[1]BBR!F47</f>
        <v>5.4</v>
      </c>
      <c r="G47" s="3">
        <f>[1]BBR!G47</f>
        <v>0.28999999999999998</v>
      </c>
      <c r="H47" s="3" t="s">
        <v>236</v>
      </c>
      <c r="I47" s="3" t="s">
        <v>237</v>
      </c>
      <c r="J47" s="79">
        <v>895</v>
      </c>
      <c r="K47" s="38" t="s">
        <v>67</v>
      </c>
      <c r="L47" s="3" t="s">
        <v>237</v>
      </c>
      <c r="M47" s="24" t="s">
        <v>37</v>
      </c>
      <c r="N47" s="79">
        <v>1.92</v>
      </c>
      <c r="O47" s="45" t="s">
        <v>37</v>
      </c>
      <c r="P47" s="49" t="s">
        <v>37</v>
      </c>
      <c r="Q47" s="13" t="s">
        <v>37</v>
      </c>
      <c r="R47" s="13" t="s">
        <v>37</v>
      </c>
      <c r="S47" s="13" t="s">
        <v>37</v>
      </c>
      <c r="T47" s="13" t="s">
        <v>37</v>
      </c>
      <c r="U47" s="13" t="s">
        <v>37</v>
      </c>
      <c r="V47" s="13" t="s">
        <v>37</v>
      </c>
      <c r="W47" s="13" t="s">
        <v>37</v>
      </c>
      <c r="X47" s="13" t="s">
        <v>37</v>
      </c>
      <c r="Y47" s="55" t="s">
        <v>37</v>
      </c>
      <c r="Z47" s="13" t="s">
        <v>37</v>
      </c>
      <c r="AA47" s="13" t="s">
        <v>37</v>
      </c>
      <c r="AB47" s="13" t="s">
        <v>37</v>
      </c>
      <c r="AC47" s="13" t="s">
        <v>37</v>
      </c>
      <c r="AD47" s="13" t="s">
        <v>37</v>
      </c>
      <c r="AE47" s="13" t="s">
        <v>37</v>
      </c>
      <c r="AF47" s="13" t="s">
        <v>37</v>
      </c>
      <c r="AG47" s="13" t="s">
        <v>37</v>
      </c>
      <c r="AH47" s="55" t="s">
        <v>37</v>
      </c>
      <c r="AI47" s="13" t="s">
        <v>37</v>
      </c>
      <c r="AJ47" s="13" t="s">
        <v>37</v>
      </c>
      <c r="AK47" s="13" t="s">
        <v>37</v>
      </c>
      <c r="AL47" s="55" t="s">
        <v>37</v>
      </c>
      <c r="AM47" s="13" t="s">
        <v>37</v>
      </c>
      <c r="AN47" s="13" t="s">
        <v>37</v>
      </c>
      <c r="AO47" s="13" t="s">
        <v>37</v>
      </c>
      <c r="AP47" s="55" t="s">
        <v>37</v>
      </c>
      <c r="AQ47" s="5" t="s">
        <v>37</v>
      </c>
    </row>
    <row r="48" spans="1:43">
      <c r="A48" s="3" t="str">
        <f>[1]BBR!A48</f>
        <v>21.11.2019 07:40</v>
      </c>
      <c r="B48" s="3" t="str">
        <f>[1]BBR!B48</f>
        <v>22.11.2019 03:20</v>
      </c>
      <c r="C48" s="3">
        <f>[1]BBR!C48</f>
        <v>3.7</v>
      </c>
      <c r="D48" s="3">
        <f>[1]BBR!D48</f>
        <v>2</v>
      </c>
      <c r="E48" s="3" t="str">
        <f>[1]BBR!E48</f>
        <v>BlnX</v>
      </c>
      <c r="F48" s="3">
        <f>[1]BBR!F48</f>
        <v>9.1999999999999993</v>
      </c>
      <c r="G48" s="3">
        <f>[1]BBR!G48</f>
        <v>0.38</v>
      </c>
      <c r="H48" s="3" t="s">
        <v>238</v>
      </c>
      <c r="I48" s="3" t="s">
        <v>239</v>
      </c>
      <c r="J48" s="79">
        <v>803</v>
      </c>
      <c r="K48" s="38" t="s">
        <v>67</v>
      </c>
      <c r="L48" s="3" t="s">
        <v>240</v>
      </c>
      <c r="M48" s="24" t="s">
        <v>37</v>
      </c>
      <c r="N48" s="79">
        <v>1.27</v>
      </c>
      <c r="O48" s="45" t="s">
        <v>37</v>
      </c>
      <c r="P48" s="49" t="s">
        <v>37</v>
      </c>
      <c r="Q48" s="13" t="s">
        <v>37</v>
      </c>
      <c r="R48" s="13" t="s">
        <v>37</v>
      </c>
      <c r="S48" s="13" t="s">
        <v>37</v>
      </c>
      <c r="T48" s="13" t="s">
        <v>37</v>
      </c>
      <c r="U48" s="13" t="s">
        <v>37</v>
      </c>
      <c r="V48" s="13" t="s">
        <v>37</v>
      </c>
      <c r="W48" s="13" t="s">
        <v>37</v>
      </c>
      <c r="X48" s="13" t="s">
        <v>37</v>
      </c>
      <c r="Y48" s="55" t="s">
        <v>37</v>
      </c>
      <c r="Z48" s="13" t="s">
        <v>37</v>
      </c>
      <c r="AA48" s="13" t="s">
        <v>37</v>
      </c>
      <c r="AB48" s="13" t="s">
        <v>37</v>
      </c>
      <c r="AC48" s="13" t="s">
        <v>37</v>
      </c>
      <c r="AD48" s="13" t="s">
        <v>37</v>
      </c>
      <c r="AE48" s="13" t="s">
        <v>37</v>
      </c>
      <c r="AF48" s="13" t="s">
        <v>37</v>
      </c>
      <c r="AG48" s="13" t="s">
        <v>37</v>
      </c>
      <c r="AH48" s="55" t="s">
        <v>37</v>
      </c>
      <c r="AI48" s="13" t="s">
        <v>37</v>
      </c>
      <c r="AJ48" s="13" t="s">
        <v>37</v>
      </c>
      <c r="AK48" s="13" t="s">
        <v>37</v>
      </c>
      <c r="AL48" s="55" t="s">
        <v>37</v>
      </c>
      <c r="AM48" s="13" t="s">
        <v>37</v>
      </c>
      <c r="AN48" s="13" t="s">
        <v>37</v>
      </c>
      <c r="AO48" s="13" t="s">
        <v>37</v>
      </c>
      <c r="AP48" s="55" t="s">
        <v>37</v>
      </c>
      <c r="AQ48" s="5" t="s">
        <v>241</v>
      </c>
    </row>
    <row r="49" spans="1:43">
      <c r="A49" s="3" t="str">
        <f>[1]BBR!A49</f>
        <v>27.11.2019 14:45</v>
      </c>
      <c r="B49" s="3" t="str">
        <f>[1]BBR!B49</f>
        <v>27.11.2019 21:05</v>
      </c>
      <c r="C49" s="3">
        <f>[1]BBR!C49</f>
        <v>1.8</v>
      </c>
      <c r="D49" s="3">
        <f>[1]BBR!D49</f>
        <v>1</v>
      </c>
      <c r="E49" s="3" t="str">
        <f>[1]BBR!E49</f>
        <v>BlnX</v>
      </c>
      <c r="F49" s="3">
        <f>[1]BBR!F49</f>
        <v>7.8</v>
      </c>
      <c r="G49" s="3">
        <f>[1]BBR!G49</f>
        <v>0.17</v>
      </c>
      <c r="H49" s="3" t="s">
        <v>242</v>
      </c>
      <c r="I49" s="3" t="s">
        <v>253</v>
      </c>
      <c r="J49" s="79">
        <v>159</v>
      </c>
      <c r="K49" s="38" t="s">
        <v>67</v>
      </c>
      <c r="L49" s="3" t="s">
        <v>243</v>
      </c>
      <c r="M49" s="24" t="s">
        <v>37</v>
      </c>
      <c r="N49" s="79">
        <v>0.63</v>
      </c>
      <c r="O49" s="45" t="s">
        <v>37</v>
      </c>
      <c r="P49" s="49" t="s">
        <v>37</v>
      </c>
      <c r="Q49" s="13" t="s">
        <v>37</v>
      </c>
      <c r="R49" s="13" t="s">
        <v>37</v>
      </c>
      <c r="S49" s="13" t="s">
        <v>37</v>
      </c>
      <c r="T49" s="13" t="s">
        <v>37</v>
      </c>
      <c r="U49" s="13" t="s">
        <v>37</v>
      </c>
      <c r="V49" s="13" t="s">
        <v>37</v>
      </c>
      <c r="W49" s="13" t="s">
        <v>37</v>
      </c>
      <c r="X49" s="13" t="s">
        <v>37</v>
      </c>
      <c r="Y49" s="55" t="s">
        <v>37</v>
      </c>
      <c r="Z49" s="13" t="s">
        <v>37</v>
      </c>
      <c r="AA49" s="13" t="s">
        <v>37</v>
      </c>
      <c r="AB49" s="13" t="s">
        <v>37</v>
      </c>
      <c r="AC49" s="13" t="s">
        <v>37</v>
      </c>
      <c r="AD49" s="13" t="s">
        <v>37</v>
      </c>
      <c r="AE49" s="13" t="s">
        <v>37</v>
      </c>
      <c r="AF49" s="13" t="s">
        <v>37</v>
      </c>
      <c r="AG49" s="13" t="s">
        <v>37</v>
      </c>
      <c r="AH49" s="55" t="s">
        <v>37</v>
      </c>
      <c r="AI49" s="13" t="s">
        <v>37</v>
      </c>
      <c r="AJ49" s="13" t="s">
        <v>37</v>
      </c>
      <c r="AK49" s="13" t="s">
        <v>37</v>
      </c>
      <c r="AL49" s="55" t="s">
        <v>37</v>
      </c>
      <c r="AM49" s="13" t="s">
        <v>37</v>
      </c>
      <c r="AN49" s="13" t="s">
        <v>37</v>
      </c>
      <c r="AO49" s="13" t="s">
        <v>37</v>
      </c>
      <c r="AP49" s="55" t="s">
        <v>37</v>
      </c>
      <c r="AQ49" s="5" t="s">
        <v>254</v>
      </c>
    </row>
    <row r="50" spans="1:43">
      <c r="A50" s="3" t="str">
        <f>[1]BBR!A50</f>
        <v>28.11.2019 17:40</v>
      </c>
      <c r="B50" s="3" t="str">
        <f>[1]BBR!B50</f>
        <v>02.12.2019 09:50</v>
      </c>
      <c r="C50" s="3">
        <f>[1]BBR!C50</f>
        <v>1.2</v>
      </c>
      <c r="D50" s="3">
        <f>[1]BBR!D50</f>
        <v>3</v>
      </c>
      <c r="E50" s="3" t="str">
        <f>[1]BBR!E50</f>
        <v>BlnX</v>
      </c>
      <c r="F50" s="3">
        <f>[1]BBR!F50</f>
        <v>7.8</v>
      </c>
      <c r="G50" s="3">
        <f>[1]BBR!G50</f>
        <v>2.78</v>
      </c>
      <c r="H50" s="3" t="s">
        <v>244</v>
      </c>
      <c r="I50" s="3" t="s">
        <v>245</v>
      </c>
      <c r="J50" s="79">
        <v>97</v>
      </c>
      <c r="K50" s="38" t="s">
        <v>67</v>
      </c>
      <c r="L50" s="3" t="s">
        <v>246</v>
      </c>
      <c r="M50" s="24" t="s">
        <v>37</v>
      </c>
      <c r="N50" s="79">
        <v>0.23</v>
      </c>
      <c r="O50" s="45" t="s">
        <v>37</v>
      </c>
      <c r="P50" s="49" t="s">
        <v>37</v>
      </c>
      <c r="Q50" s="13" t="s">
        <v>37</v>
      </c>
      <c r="R50" s="13" t="s">
        <v>37</v>
      </c>
      <c r="S50" s="13" t="s">
        <v>37</v>
      </c>
      <c r="T50" s="13" t="s">
        <v>37</v>
      </c>
      <c r="U50" s="13" t="s">
        <v>37</v>
      </c>
      <c r="V50" s="13" t="s">
        <v>37</v>
      </c>
      <c r="W50" s="13" t="s">
        <v>37</v>
      </c>
      <c r="X50" s="13" t="s">
        <v>37</v>
      </c>
      <c r="Y50" s="55" t="s">
        <v>37</v>
      </c>
      <c r="Z50" s="13" t="s">
        <v>37</v>
      </c>
      <c r="AA50" s="13" t="s">
        <v>37</v>
      </c>
      <c r="AB50" s="13" t="s">
        <v>37</v>
      </c>
      <c r="AC50" s="13" t="s">
        <v>37</v>
      </c>
      <c r="AD50" s="13" t="s">
        <v>37</v>
      </c>
      <c r="AE50" s="13" t="s">
        <v>37</v>
      </c>
      <c r="AF50" s="13" t="s">
        <v>37</v>
      </c>
      <c r="AG50" s="13" t="s">
        <v>37</v>
      </c>
      <c r="AH50" s="55" t="s">
        <v>37</v>
      </c>
      <c r="AI50" s="13" t="s">
        <v>37</v>
      </c>
      <c r="AJ50" s="13" t="s">
        <v>37</v>
      </c>
      <c r="AK50" s="13" t="s">
        <v>37</v>
      </c>
      <c r="AL50" s="55" t="s">
        <v>37</v>
      </c>
      <c r="AM50" s="13" t="s">
        <v>37</v>
      </c>
      <c r="AN50" s="13" t="s">
        <v>37</v>
      </c>
      <c r="AO50" s="13" t="s">
        <v>37</v>
      </c>
      <c r="AP50" s="55" t="s">
        <v>37</v>
      </c>
      <c r="AQ50" s="5" t="s">
        <v>37</v>
      </c>
    </row>
    <row r="51" spans="1:43">
      <c r="A51" s="3" t="str">
        <f>[1]BBR!A51</f>
        <v>02.12.2019 16:10</v>
      </c>
      <c r="B51" s="3" t="str">
        <f>[1]BBR!B51</f>
        <v>02.12.2019 18:20</v>
      </c>
      <c r="C51" s="3">
        <f>[1]BBR!C51</f>
        <v>0.3</v>
      </c>
      <c r="D51" s="3">
        <f>[1]BBR!D51</f>
        <v>1</v>
      </c>
      <c r="E51" s="3" t="str">
        <f>[1]BBR!E51</f>
        <v>BlnX</v>
      </c>
      <c r="F51" s="3">
        <f>[1]BBR!F51</f>
        <v>4.2</v>
      </c>
      <c r="G51" s="3">
        <f>[1]BBR!G51</f>
        <v>0</v>
      </c>
      <c r="H51" s="25">
        <v>43801.6875</v>
      </c>
      <c r="I51" s="25">
        <v>43804.506944444445</v>
      </c>
      <c r="J51" s="79">
        <v>55</v>
      </c>
      <c r="K51" s="38" t="s">
        <v>67</v>
      </c>
      <c r="L51" s="3" t="s">
        <v>247</v>
      </c>
      <c r="M51" s="24" t="s">
        <v>37</v>
      </c>
      <c r="N51" s="79">
        <v>0.1</v>
      </c>
      <c r="O51" s="45" t="s">
        <v>37</v>
      </c>
      <c r="P51" s="49" t="s">
        <v>37</v>
      </c>
      <c r="Q51" s="13" t="s">
        <v>37</v>
      </c>
      <c r="R51" s="13" t="s">
        <v>37</v>
      </c>
      <c r="S51" s="13" t="s">
        <v>37</v>
      </c>
      <c r="T51" s="13" t="s">
        <v>37</v>
      </c>
      <c r="U51" s="13" t="s">
        <v>37</v>
      </c>
      <c r="V51" s="13" t="s">
        <v>37</v>
      </c>
      <c r="W51" s="13" t="s">
        <v>37</v>
      </c>
      <c r="X51" s="13" t="s">
        <v>37</v>
      </c>
      <c r="Y51" s="55" t="s">
        <v>37</v>
      </c>
      <c r="Z51" s="13" t="s">
        <v>37</v>
      </c>
      <c r="AA51" s="13" t="s">
        <v>37</v>
      </c>
      <c r="AB51" s="13" t="s">
        <v>37</v>
      </c>
      <c r="AC51" s="13" t="s">
        <v>37</v>
      </c>
      <c r="AD51" s="13" t="s">
        <v>37</v>
      </c>
      <c r="AE51" s="13" t="s">
        <v>37</v>
      </c>
      <c r="AF51" s="13" t="s">
        <v>37</v>
      </c>
      <c r="AG51" s="13" t="s">
        <v>37</v>
      </c>
      <c r="AH51" s="55" t="s">
        <v>37</v>
      </c>
      <c r="AI51" s="13" t="s">
        <v>37</v>
      </c>
      <c r="AJ51" s="13" t="s">
        <v>37</v>
      </c>
      <c r="AK51" s="13" t="s">
        <v>37</v>
      </c>
      <c r="AL51" s="55" t="s">
        <v>37</v>
      </c>
      <c r="AM51" s="13" t="s">
        <v>37</v>
      </c>
      <c r="AN51" s="13" t="s">
        <v>37</v>
      </c>
      <c r="AO51" s="13" t="s">
        <v>37</v>
      </c>
      <c r="AP51" s="55" t="s">
        <v>37</v>
      </c>
      <c r="AQ51" s="5" t="s">
        <v>37</v>
      </c>
    </row>
    <row r="52" spans="1:43">
      <c r="A52" s="3" t="str">
        <f>[1]BBR!A52</f>
        <v>06.12.2019 12:20</v>
      </c>
      <c r="B52" s="3" t="str">
        <f>[1]BBR!B52</f>
        <v>08.12.2019 18:15</v>
      </c>
      <c r="C52" s="3">
        <f>[1]BBR!C52</f>
        <v>8</v>
      </c>
      <c r="D52" s="3">
        <f>[1]BBR!D52</f>
        <v>3</v>
      </c>
      <c r="E52" s="3" t="str">
        <f>[1]BBR!E52</f>
        <v>BlnX</v>
      </c>
      <c r="F52" s="3">
        <f>[1]BBR!F52</f>
        <v>5</v>
      </c>
      <c r="G52" s="3">
        <f>[1]BBR!G52</f>
        <v>2.21</v>
      </c>
      <c r="H52" s="16">
        <v>43805.725694444445</v>
      </c>
      <c r="I52" s="16">
        <v>43808.666666666664</v>
      </c>
      <c r="J52" s="79">
        <v>902</v>
      </c>
      <c r="K52" s="38" t="s">
        <v>67</v>
      </c>
      <c r="L52" s="3" t="s">
        <v>248</v>
      </c>
      <c r="M52" s="24" t="s">
        <v>37</v>
      </c>
      <c r="N52" s="79">
        <v>2</v>
      </c>
      <c r="O52" s="45" t="s">
        <v>37</v>
      </c>
      <c r="P52" s="49" t="s">
        <v>37</v>
      </c>
      <c r="Q52" s="13" t="s">
        <v>37</v>
      </c>
      <c r="R52" s="13" t="s">
        <v>37</v>
      </c>
      <c r="S52" s="13" t="s">
        <v>37</v>
      </c>
      <c r="T52" s="13" t="s">
        <v>37</v>
      </c>
      <c r="U52" s="13" t="s">
        <v>37</v>
      </c>
      <c r="V52" s="13" t="s">
        <v>37</v>
      </c>
      <c r="W52" s="13" t="s">
        <v>37</v>
      </c>
      <c r="X52" s="13" t="s">
        <v>37</v>
      </c>
      <c r="Y52" s="55" t="s">
        <v>37</v>
      </c>
      <c r="Z52" s="13" t="s">
        <v>37</v>
      </c>
      <c r="AA52" s="13" t="s">
        <v>37</v>
      </c>
      <c r="AB52" s="13" t="s">
        <v>37</v>
      </c>
      <c r="AC52" s="13" t="s">
        <v>37</v>
      </c>
      <c r="AD52" s="13" t="s">
        <v>37</v>
      </c>
      <c r="AE52" s="13" t="s">
        <v>37</v>
      </c>
      <c r="AF52" s="13" t="s">
        <v>37</v>
      </c>
      <c r="AG52" s="13" t="s">
        <v>37</v>
      </c>
      <c r="AH52" s="55" t="s">
        <v>37</v>
      </c>
      <c r="AI52" s="13" t="s">
        <v>37</v>
      </c>
      <c r="AJ52" s="13" t="s">
        <v>37</v>
      </c>
      <c r="AK52" s="13" t="s">
        <v>37</v>
      </c>
      <c r="AL52" s="55" t="s">
        <v>37</v>
      </c>
      <c r="AM52" s="13" t="s">
        <v>37</v>
      </c>
      <c r="AN52" s="13" t="s">
        <v>37</v>
      </c>
      <c r="AO52" s="13" t="s">
        <v>37</v>
      </c>
      <c r="AP52" s="55" t="s">
        <v>37</v>
      </c>
      <c r="AQ52" s="5" t="s">
        <v>37</v>
      </c>
    </row>
    <row r="53" spans="1:43">
      <c r="A53" s="3" t="str">
        <f>[1]BBR!A53</f>
        <v>09.12.2019 16:00</v>
      </c>
      <c r="B53" s="3" t="str">
        <f>[1]BBR!B53</f>
        <v>09.12.2019 21:40</v>
      </c>
      <c r="C53" s="3">
        <f>[1]BBR!C53</f>
        <v>1.4</v>
      </c>
      <c r="D53" s="3">
        <f>[1]BBR!D53</f>
        <v>1</v>
      </c>
      <c r="E53" s="3" t="str">
        <f>[1]BBR!E53</f>
        <v>BlnX</v>
      </c>
      <c r="F53" s="3">
        <f>[1]BBR!F53</f>
        <v>6.5</v>
      </c>
      <c r="G53" s="3">
        <f>[1]BBR!G53</f>
        <v>0.51</v>
      </c>
      <c r="H53" s="16">
        <v>43808.666666666664</v>
      </c>
      <c r="I53" s="16">
        <v>43811.0625</v>
      </c>
      <c r="J53" s="79">
        <v>199</v>
      </c>
      <c r="K53" s="38" t="s">
        <v>67</v>
      </c>
      <c r="L53" s="3" t="s">
        <v>249</v>
      </c>
      <c r="M53" s="24" t="s">
        <v>37</v>
      </c>
      <c r="N53" s="79">
        <v>0.3</v>
      </c>
      <c r="O53" s="45" t="s">
        <v>37</v>
      </c>
      <c r="P53" s="49" t="s">
        <v>37</v>
      </c>
      <c r="Q53" s="13" t="s">
        <v>37</v>
      </c>
      <c r="R53" s="13" t="s">
        <v>37</v>
      </c>
      <c r="S53" s="13" t="s">
        <v>37</v>
      </c>
      <c r="T53" s="13" t="s">
        <v>37</v>
      </c>
      <c r="U53" s="13" t="s">
        <v>37</v>
      </c>
      <c r="V53" s="13" t="s">
        <v>37</v>
      </c>
      <c r="W53" s="13" t="s">
        <v>37</v>
      </c>
      <c r="X53" s="13" t="s">
        <v>37</v>
      </c>
      <c r="Y53" s="55" t="s">
        <v>37</v>
      </c>
      <c r="Z53" s="13" t="s">
        <v>37</v>
      </c>
      <c r="AA53" s="13" t="s">
        <v>37</v>
      </c>
      <c r="AB53" s="13" t="s">
        <v>37</v>
      </c>
      <c r="AC53" s="13" t="s">
        <v>37</v>
      </c>
      <c r="AD53" s="13" t="s">
        <v>37</v>
      </c>
      <c r="AE53" s="13" t="s">
        <v>37</v>
      </c>
      <c r="AF53" s="13" t="s">
        <v>37</v>
      </c>
      <c r="AG53" s="13" t="s">
        <v>37</v>
      </c>
      <c r="AH53" s="55" t="s">
        <v>37</v>
      </c>
      <c r="AI53" s="13" t="s">
        <v>37</v>
      </c>
      <c r="AJ53" s="13" t="s">
        <v>37</v>
      </c>
      <c r="AK53" s="13" t="s">
        <v>37</v>
      </c>
      <c r="AL53" s="55" t="s">
        <v>37</v>
      </c>
      <c r="AM53" s="13" t="s">
        <v>37</v>
      </c>
      <c r="AN53" s="13" t="s">
        <v>37</v>
      </c>
      <c r="AO53" s="13" t="s">
        <v>37</v>
      </c>
      <c r="AP53" s="55" t="s">
        <v>37</v>
      </c>
      <c r="AQ53" s="5" t="s">
        <v>37</v>
      </c>
    </row>
    <row r="54" spans="1:43">
      <c r="A54" s="3" t="str">
        <f>[1]BBR!A54</f>
        <v>12.12.2019 02:50</v>
      </c>
      <c r="B54" s="3" t="str">
        <f>[1]BBR!B54</f>
        <v>12.12.2019 06:40</v>
      </c>
      <c r="C54" s="3">
        <f>[1]BBR!C54</f>
        <v>1</v>
      </c>
      <c r="D54" s="3">
        <f>[1]BBR!D54</f>
        <v>1</v>
      </c>
      <c r="E54" s="3" t="str">
        <f>[1]BBR!E54</f>
        <v>BlnX</v>
      </c>
      <c r="F54" s="3">
        <f>[1]BBR!F54</f>
        <v>1.1000000000000001</v>
      </c>
      <c r="G54" s="3">
        <f>[1]BBR!G54</f>
        <v>0.31</v>
      </c>
      <c r="H54" s="16">
        <v>43811.118055555555</v>
      </c>
      <c r="I54" s="16">
        <v>43813.465277777781</v>
      </c>
      <c r="J54" s="79">
        <v>162</v>
      </c>
      <c r="K54" s="38" t="s">
        <v>67</v>
      </c>
      <c r="L54" s="3" t="s">
        <v>250</v>
      </c>
      <c r="M54" s="24" t="s">
        <v>37</v>
      </c>
      <c r="N54" s="79">
        <v>0.2</v>
      </c>
      <c r="O54" s="45" t="s">
        <v>37</v>
      </c>
      <c r="P54" s="49" t="s">
        <v>37</v>
      </c>
      <c r="Q54" s="13" t="s">
        <v>37</v>
      </c>
      <c r="R54" s="13" t="s">
        <v>37</v>
      </c>
      <c r="S54" s="13" t="s">
        <v>37</v>
      </c>
      <c r="T54" s="13" t="s">
        <v>37</v>
      </c>
      <c r="U54" s="13" t="s">
        <v>37</v>
      </c>
      <c r="V54" s="13" t="s">
        <v>37</v>
      </c>
      <c r="W54" s="13" t="s">
        <v>37</v>
      </c>
      <c r="X54" s="13" t="s">
        <v>37</v>
      </c>
      <c r="Y54" s="55" t="s">
        <v>37</v>
      </c>
      <c r="Z54" s="13" t="s">
        <v>37</v>
      </c>
      <c r="AA54" s="13" t="s">
        <v>37</v>
      </c>
      <c r="AB54" s="13" t="s">
        <v>37</v>
      </c>
      <c r="AC54" s="13" t="s">
        <v>37</v>
      </c>
      <c r="AD54" s="13" t="s">
        <v>37</v>
      </c>
      <c r="AE54" s="13" t="s">
        <v>37</v>
      </c>
      <c r="AF54" s="13" t="s">
        <v>37</v>
      </c>
      <c r="AG54" s="13" t="s">
        <v>37</v>
      </c>
      <c r="AH54" s="55" t="s">
        <v>37</v>
      </c>
      <c r="AI54" s="13" t="s">
        <v>37</v>
      </c>
      <c r="AJ54" s="13" t="s">
        <v>37</v>
      </c>
      <c r="AK54" s="13" t="s">
        <v>37</v>
      </c>
      <c r="AL54" s="55" t="s">
        <v>37</v>
      </c>
      <c r="AM54" s="13" t="s">
        <v>37</v>
      </c>
      <c r="AN54" s="13" t="s">
        <v>37</v>
      </c>
      <c r="AO54" s="13" t="s">
        <v>37</v>
      </c>
      <c r="AP54" s="55" t="s">
        <v>37</v>
      </c>
      <c r="AQ54" s="5" t="s">
        <v>251</v>
      </c>
    </row>
    <row r="55" spans="1:43">
      <c r="A55" s="3" t="str">
        <f>[1]BBR!A55</f>
        <v>14.12.2019 11:10</v>
      </c>
      <c r="B55" s="3" t="str">
        <f>[1]BBR!B55</f>
        <v>15.12.2019 11:30</v>
      </c>
      <c r="C55" s="3">
        <f>[1]BBR!C55</f>
        <v>5.2</v>
      </c>
      <c r="D55" s="3">
        <f>[1]BBR!D55</f>
        <v>2</v>
      </c>
      <c r="E55" s="3" t="str">
        <f>[1]BBR!E55</f>
        <v>BlnXI</v>
      </c>
      <c r="F55" s="3">
        <f>[1]BBR!F55</f>
        <v>4.5</v>
      </c>
      <c r="G55" s="3">
        <f>[1]BBR!G55</f>
        <v>2.02</v>
      </c>
      <c r="H55" s="25">
        <v>43813.465277777781</v>
      </c>
      <c r="I55" s="25">
        <v>43815.520833333336</v>
      </c>
      <c r="J55" s="79">
        <v>1034</v>
      </c>
      <c r="K55" s="38" t="s">
        <v>67</v>
      </c>
      <c r="L55" s="3" t="s">
        <v>252</v>
      </c>
      <c r="M55" s="25">
        <v>43815.541666666664</v>
      </c>
      <c r="N55" s="79">
        <f>2.36+0.02</f>
        <v>2.38</v>
      </c>
      <c r="O55" s="45">
        <v>31925441</v>
      </c>
      <c r="P55" s="49" t="s">
        <v>33</v>
      </c>
      <c r="Q55" s="13" t="s">
        <v>33</v>
      </c>
      <c r="R55" s="13" t="s">
        <v>33</v>
      </c>
      <c r="S55" s="13" t="s">
        <v>33</v>
      </c>
      <c r="T55" s="13" t="s">
        <v>37</v>
      </c>
      <c r="U55" s="13" t="s">
        <v>33</v>
      </c>
      <c r="V55" s="13" t="s">
        <v>37</v>
      </c>
      <c r="W55" s="13" t="s">
        <v>37</v>
      </c>
      <c r="X55" s="13" t="s">
        <v>33</v>
      </c>
      <c r="Y55" s="55" t="s">
        <v>37</v>
      </c>
      <c r="Z55" s="13" t="s">
        <v>37</v>
      </c>
      <c r="AA55" s="13" t="s">
        <v>37</v>
      </c>
      <c r="AB55" s="13" t="s">
        <v>37</v>
      </c>
      <c r="AC55" s="13" t="s">
        <v>37</v>
      </c>
      <c r="AD55" s="13" t="s">
        <v>37</v>
      </c>
      <c r="AE55" s="13" t="s">
        <v>37</v>
      </c>
      <c r="AF55" s="13" t="s">
        <v>37</v>
      </c>
      <c r="AG55" s="13" t="s">
        <v>37</v>
      </c>
      <c r="AH55" s="55" t="s">
        <v>37</v>
      </c>
      <c r="AI55" s="13" t="s">
        <v>37</v>
      </c>
      <c r="AJ55" s="13" t="s">
        <v>37</v>
      </c>
      <c r="AK55" s="13" t="s">
        <v>37</v>
      </c>
      <c r="AL55" s="55" t="s">
        <v>33</v>
      </c>
      <c r="AM55" s="25">
        <v>43816.479166666664</v>
      </c>
      <c r="AN55" s="6">
        <v>6.9</v>
      </c>
      <c r="AO55" s="6">
        <v>188.8</v>
      </c>
      <c r="AP55" s="40">
        <v>7.7530000000000001</v>
      </c>
      <c r="AQ55" s="5" t="s">
        <v>37</v>
      </c>
    </row>
    <row r="56" spans="1:43">
      <c r="A56" s="3" t="str">
        <f>[1]BBR!A56</f>
        <v>20.12.2019 23:30</v>
      </c>
      <c r="B56" s="3" t="str">
        <f>[1]BBR!B56</f>
        <v>23.12.2019 10:10</v>
      </c>
      <c r="C56" s="3">
        <f>[1]BBR!C56</f>
        <v>4.5</v>
      </c>
      <c r="D56" s="3">
        <f>[1]BBR!D56</f>
        <v>2</v>
      </c>
      <c r="E56" s="3" t="str">
        <f>[1]BBR!E56</f>
        <v>BlnX</v>
      </c>
      <c r="F56" s="3">
        <f>[1]BBR!F56</f>
        <v>7.5</v>
      </c>
      <c r="G56" s="3">
        <f>[1]BBR!G56</f>
        <v>0.55000000000000004</v>
      </c>
      <c r="H56" s="25">
        <v>43820</v>
      </c>
      <c r="I56" s="25">
        <v>43822.947916666664</v>
      </c>
      <c r="J56" s="79">
        <v>575</v>
      </c>
      <c r="K56" s="38" t="s">
        <v>67</v>
      </c>
      <c r="L56" s="3" t="s">
        <v>307</v>
      </c>
      <c r="M56" s="24" t="s">
        <v>37</v>
      </c>
      <c r="N56" s="79">
        <v>1.42</v>
      </c>
      <c r="O56" s="45" t="s">
        <v>37</v>
      </c>
      <c r="P56" s="49" t="s">
        <v>37</v>
      </c>
      <c r="Q56" s="13" t="s">
        <v>37</v>
      </c>
      <c r="R56" s="13" t="s">
        <v>37</v>
      </c>
      <c r="S56" s="13" t="s">
        <v>37</v>
      </c>
      <c r="T56" s="13" t="s">
        <v>37</v>
      </c>
      <c r="U56" s="13" t="s">
        <v>37</v>
      </c>
      <c r="V56" s="13" t="s">
        <v>37</v>
      </c>
      <c r="W56" s="13" t="s">
        <v>37</v>
      </c>
      <c r="X56" s="13" t="s">
        <v>37</v>
      </c>
      <c r="Y56" s="55" t="s">
        <v>37</v>
      </c>
      <c r="Z56" s="13" t="s">
        <v>37</v>
      </c>
      <c r="AA56" s="13" t="s">
        <v>37</v>
      </c>
      <c r="AB56" s="13" t="s">
        <v>37</v>
      </c>
      <c r="AC56" s="13" t="s">
        <v>37</v>
      </c>
      <c r="AD56" s="13" t="s">
        <v>37</v>
      </c>
      <c r="AE56" s="13" t="s">
        <v>37</v>
      </c>
      <c r="AF56" s="13" t="s">
        <v>37</v>
      </c>
      <c r="AG56" s="13" t="s">
        <v>37</v>
      </c>
      <c r="AH56" s="55" t="s">
        <v>37</v>
      </c>
      <c r="AI56" s="13" t="s">
        <v>37</v>
      </c>
      <c r="AJ56" s="13" t="s">
        <v>37</v>
      </c>
      <c r="AK56" s="13" t="s">
        <v>37</v>
      </c>
      <c r="AL56" s="55" t="s">
        <v>37</v>
      </c>
      <c r="AM56" s="13" t="s">
        <v>37</v>
      </c>
      <c r="AN56" s="13" t="s">
        <v>37</v>
      </c>
      <c r="AO56" s="13" t="s">
        <v>37</v>
      </c>
      <c r="AP56" s="55" t="s">
        <v>37</v>
      </c>
      <c r="AQ56" s="5" t="s">
        <v>251</v>
      </c>
    </row>
    <row r="57" spans="1:43">
      <c r="A57" s="3" t="str">
        <f>[1]BBR!A57</f>
        <v>23.12.2019 22:45</v>
      </c>
      <c r="B57" s="3" t="str">
        <f>[1]BBR!B57</f>
        <v>04.01.2020 16:10</v>
      </c>
      <c r="C57" s="3">
        <f>[1]BBR!C57</f>
        <v>11.8</v>
      </c>
      <c r="D57" s="3">
        <f>[1]BBR!D57</f>
        <v>4</v>
      </c>
      <c r="E57" s="3" t="str">
        <f>[1]BBR!E57</f>
        <v>BlnX</v>
      </c>
      <c r="F57" s="3">
        <f>[1]BBR!F57</f>
        <v>5.5</v>
      </c>
      <c r="G57" s="3">
        <f>[1]BBR!G57</f>
        <v>0.97</v>
      </c>
      <c r="H57" s="25">
        <v>43822.947916666664</v>
      </c>
      <c r="I57" s="25">
        <v>43839.097222222219</v>
      </c>
      <c r="J57" s="79">
        <v>2081</v>
      </c>
      <c r="K57" s="38" t="s">
        <v>67</v>
      </c>
      <c r="L57" s="3" t="s">
        <v>308</v>
      </c>
      <c r="M57" s="24" t="s">
        <v>37</v>
      </c>
      <c r="N57" s="79">
        <v>6.85</v>
      </c>
      <c r="O57" s="45" t="s">
        <v>37</v>
      </c>
      <c r="P57" s="49" t="s">
        <v>37</v>
      </c>
      <c r="Q57" s="13" t="s">
        <v>37</v>
      </c>
      <c r="R57" s="13" t="s">
        <v>37</v>
      </c>
      <c r="S57" s="13" t="s">
        <v>37</v>
      </c>
      <c r="T57" s="13" t="s">
        <v>37</v>
      </c>
      <c r="U57" s="13" t="s">
        <v>37</v>
      </c>
      <c r="V57" s="13" t="s">
        <v>37</v>
      </c>
      <c r="W57" s="13" t="s">
        <v>37</v>
      </c>
      <c r="X57" s="13" t="s">
        <v>37</v>
      </c>
      <c r="Y57" s="55" t="s">
        <v>37</v>
      </c>
      <c r="Z57" s="13" t="s">
        <v>37</v>
      </c>
      <c r="AA57" s="13" t="s">
        <v>37</v>
      </c>
      <c r="AB57" s="13" t="s">
        <v>37</v>
      </c>
      <c r="AC57" s="13" t="s">
        <v>37</v>
      </c>
      <c r="AD57" s="13" t="s">
        <v>37</v>
      </c>
      <c r="AE57" s="13" t="s">
        <v>37</v>
      </c>
      <c r="AF57" s="13" t="s">
        <v>37</v>
      </c>
      <c r="AG57" s="13" t="s">
        <v>37</v>
      </c>
      <c r="AH57" s="55" t="s">
        <v>37</v>
      </c>
      <c r="AI57" s="13" t="s">
        <v>37</v>
      </c>
      <c r="AJ57" s="13" t="s">
        <v>37</v>
      </c>
      <c r="AK57" s="13" t="s">
        <v>37</v>
      </c>
      <c r="AL57" s="55" t="s">
        <v>37</v>
      </c>
      <c r="AM57" s="13" t="s">
        <v>37</v>
      </c>
      <c r="AN57" s="13" t="s">
        <v>37</v>
      </c>
      <c r="AO57" s="13" t="s">
        <v>37</v>
      </c>
      <c r="AP57" s="55" t="s">
        <v>37</v>
      </c>
      <c r="AQ57" s="5" t="s">
        <v>309</v>
      </c>
    </row>
    <row r="58" spans="1:43">
      <c r="A58" s="3" t="str">
        <f>[1]BBR!A58</f>
        <v>09.01.2020 01:30</v>
      </c>
      <c r="B58" s="3" t="str">
        <f>[1]BBR!B58</f>
        <v>11.01.2020 00:50</v>
      </c>
      <c r="C58" s="3">
        <f>[1]BBR!C58</f>
        <v>8.9</v>
      </c>
      <c r="D58" s="3">
        <f>[1]BBR!D58</f>
        <v>2</v>
      </c>
      <c r="E58" s="3" t="str">
        <f>[1]BBR!E58</f>
        <v>BlnX</v>
      </c>
      <c r="F58" s="3">
        <f>[1]BBR!F58</f>
        <v>8.8000000000000007</v>
      </c>
      <c r="G58" s="3">
        <f>[1]BBR!G58</f>
        <v>1.55</v>
      </c>
      <c r="H58" s="25">
        <v>43839.097222222219</v>
      </c>
      <c r="I58" s="25">
        <v>43844.847222222219</v>
      </c>
      <c r="J58" s="79">
        <v>1226</v>
      </c>
      <c r="K58" s="38" t="s">
        <v>67</v>
      </c>
      <c r="L58" s="3" t="s">
        <v>310</v>
      </c>
      <c r="M58" s="25">
        <v>43840.552083333336</v>
      </c>
      <c r="N58" s="79">
        <f>2.36+0.49</f>
        <v>2.8499999999999996</v>
      </c>
      <c r="O58" s="45">
        <v>32001269</v>
      </c>
      <c r="P58" s="49" t="s">
        <v>33</v>
      </c>
      <c r="Q58" s="13" t="s">
        <v>33</v>
      </c>
      <c r="R58" s="13" t="s">
        <v>33</v>
      </c>
      <c r="S58" s="13" t="s">
        <v>33</v>
      </c>
      <c r="T58" s="13" t="s">
        <v>37</v>
      </c>
      <c r="U58" s="13" t="s">
        <v>33</v>
      </c>
      <c r="V58" s="13" t="s">
        <v>37</v>
      </c>
      <c r="W58" s="13" t="s">
        <v>37</v>
      </c>
      <c r="X58" s="13" t="s">
        <v>33</v>
      </c>
      <c r="Y58" s="55" t="s">
        <v>37</v>
      </c>
      <c r="Z58" s="13" t="s">
        <v>37</v>
      </c>
      <c r="AA58" s="13" t="s">
        <v>37</v>
      </c>
      <c r="AB58" s="13" t="s">
        <v>37</v>
      </c>
      <c r="AC58" s="13" t="s">
        <v>37</v>
      </c>
      <c r="AD58" s="13" t="s">
        <v>37</v>
      </c>
      <c r="AE58" s="13" t="s">
        <v>37</v>
      </c>
      <c r="AF58" s="13" t="s">
        <v>37</v>
      </c>
      <c r="AG58" s="13" t="s">
        <v>37</v>
      </c>
      <c r="AH58" s="55" t="s">
        <v>37</v>
      </c>
      <c r="AI58" s="13" t="s">
        <v>37</v>
      </c>
      <c r="AJ58" s="13" t="s">
        <v>37</v>
      </c>
      <c r="AK58" s="13" t="s">
        <v>37</v>
      </c>
      <c r="AL58" s="55" t="s">
        <v>33</v>
      </c>
      <c r="AM58" s="25">
        <v>43843.416666666664</v>
      </c>
      <c r="AN58" s="90">
        <v>9.8000000000000007</v>
      </c>
      <c r="AO58" s="6">
        <v>188.2</v>
      </c>
      <c r="AP58" s="40">
        <v>7.65</v>
      </c>
      <c r="AQ58" s="5" t="s">
        <v>37</v>
      </c>
    </row>
    <row r="59" spans="1:43">
      <c r="A59" s="3" t="str">
        <f>[1]BBR!A59</f>
        <v>27.01.2020  21:30</v>
      </c>
      <c r="B59" s="3" t="str">
        <f>[1]BBR!B59</f>
        <v>29.01.2020 02:50</v>
      </c>
      <c r="C59" s="3">
        <f>[1]BBR!C59</f>
        <v>11.5</v>
      </c>
      <c r="D59" s="3">
        <f>[1]BBR!D59</f>
        <v>2</v>
      </c>
      <c r="E59" s="3" t="str">
        <f>[1]BBR!E59</f>
        <v>BlnX</v>
      </c>
      <c r="F59" s="3">
        <f>[1]BBR!F59</f>
        <v>5</v>
      </c>
      <c r="G59" s="3">
        <f>[1]BBR!G59</f>
        <v>1.26</v>
      </c>
      <c r="H59" s="25">
        <v>43858.291666666664</v>
      </c>
      <c r="I59" s="25">
        <v>43860.222222222219</v>
      </c>
      <c r="J59" s="79">
        <v>1419</v>
      </c>
      <c r="K59" s="38" t="s">
        <v>67</v>
      </c>
      <c r="L59" s="3" t="s">
        <v>311</v>
      </c>
      <c r="M59" s="25">
        <v>43859.520833333336</v>
      </c>
      <c r="N59" s="79">
        <f>2.36+3.2</f>
        <v>5.5600000000000005</v>
      </c>
      <c r="O59" s="45">
        <v>32002297</v>
      </c>
      <c r="P59" s="49" t="s">
        <v>33</v>
      </c>
      <c r="Q59" s="13" t="s">
        <v>33</v>
      </c>
      <c r="R59" s="13" t="s">
        <v>33</v>
      </c>
      <c r="S59" s="13" t="s">
        <v>33</v>
      </c>
      <c r="T59" s="13" t="s">
        <v>37</v>
      </c>
      <c r="U59" s="13" t="s">
        <v>33</v>
      </c>
      <c r="V59" s="13" t="s">
        <v>37</v>
      </c>
      <c r="W59" s="13" t="s">
        <v>37</v>
      </c>
      <c r="X59" s="13" t="s">
        <v>33</v>
      </c>
      <c r="Y59" s="55" t="s">
        <v>37</v>
      </c>
      <c r="Z59" s="13" t="s">
        <v>37</v>
      </c>
      <c r="AA59" s="13" t="s">
        <v>37</v>
      </c>
      <c r="AB59" s="13" t="s">
        <v>37</v>
      </c>
      <c r="AC59" s="13" t="s">
        <v>37</v>
      </c>
      <c r="AD59" s="13" t="s">
        <v>37</v>
      </c>
      <c r="AE59" s="13" t="s">
        <v>37</v>
      </c>
      <c r="AF59" s="13" t="s">
        <v>37</v>
      </c>
      <c r="AG59" s="13" t="s">
        <v>37</v>
      </c>
      <c r="AH59" s="55" t="s">
        <v>37</v>
      </c>
      <c r="AI59" s="13" t="s">
        <v>37</v>
      </c>
      <c r="AJ59" s="13" t="s">
        <v>37</v>
      </c>
      <c r="AK59" s="13" t="s">
        <v>37</v>
      </c>
      <c r="AL59" s="55" t="s">
        <v>33</v>
      </c>
      <c r="AM59" s="25">
        <v>43860.5</v>
      </c>
      <c r="AN59" s="90">
        <v>4.3</v>
      </c>
      <c r="AO59" s="6">
        <v>170.2</v>
      </c>
      <c r="AP59" s="40">
        <v>7.66</v>
      </c>
      <c r="AQ59" s="5" t="s">
        <v>312</v>
      </c>
    </row>
    <row r="60" spans="1:43">
      <c r="A60" s="3" t="str">
        <f>[1]BBR!A60</f>
        <v>30.01.2020 05:20</v>
      </c>
      <c r="B60" s="3" t="str">
        <f>[1]BBR!B60</f>
        <v>31.01.2020 04:00</v>
      </c>
      <c r="C60" s="3">
        <f>[1]BBR!C60</f>
        <v>3</v>
      </c>
      <c r="D60" s="3">
        <f>[1]BBR!D60</f>
        <v>2</v>
      </c>
      <c r="E60" s="3" t="str">
        <f>[1]BBR!E60</f>
        <v>BlnX</v>
      </c>
      <c r="F60" s="3">
        <f>[1]BBR!F60</f>
        <v>5</v>
      </c>
      <c r="G60" s="3">
        <f>[1]BBR!G60</f>
        <v>1</v>
      </c>
      <c r="H60" s="3" t="s">
        <v>313</v>
      </c>
      <c r="I60" s="3" t="s">
        <v>314</v>
      </c>
      <c r="J60" s="79">
        <v>443</v>
      </c>
      <c r="K60" s="38" t="s">
        <v>67</v>
      </c>
      <c r="L60" s="3" t="s">
        <v>315</v>
      </c>
      <c r="M60" s="24" t="s">
        <v>37</v>
      </c>
      <c r="N60" s="79">
        <v>1.22</v>
      </c>
      <c r="O60" s="45" t="s">
        <v>37</v>
      </c>
      <c r="P60" s="49" t="s">
        <v>37</v>
      </c>
      <c r="Q60" s="13" t="s">
        <v>37</v>
      </c>
      <c r="R60" s="13" t="s">
        <v>37</v>
      </c>
      <c r="S60" s="13" t="s">
        <v>37</v>
      </c>
      <c r="T60" s="13" t="s">
        <v>37</v>
      </c>
      <c r="U60" s="13" t="s">
        <v>37</v>
      </c>
      <c r="V60" s="13" t="s">
        <v>37</v>
      </c>
      <c r="W60" s="13" t="s">
        <v>37</v>
      </c>
      <c r="X60" s="13" t="s">
        <v>37</v>
      </c>
      <c r="Y60" s="55" t="s">
        <v>37</v>
      </c>
      <c r="Z60" s="13" t="s">
        <v>37</v>
      </c>
      <c r="AA60" s="13" t="s">
        <v>37</v>
      </c>
      <c r="AB60" s="13" t="s">
        <v>37</v>
      </c>
      <c r="AC60" s="13" t="s">
        <v>37</v>
      </c>
      <c r="AD60" s="13" t="s">
        <v>37</v>
      </c>
      <c r="AE60" s="13" t="s">
        <v>37</v>
      </c>
      <c r="AF60" s="13" t="s">
        <v>37</v>
      </c>
      <c r="AG60" s="13" t="s">
        <v>37</v>
      </c>
      <c r="AH60" s="55" t="s">
        <v>37</v>
      </c>
      <c r="AI60" s="13" t="s">
        <v>37</v>
      </c>
      <c r="AJ60" s="13" t="s">
        <v>37</v>
      </c>
      <c r="AK60" s="13" t="s">
        <v>37</v>
      </c>
      <c r="AL60" s="55" t="s">
        <v>37</v>
      </c>
      <c r="AM60" s="13" t="s">
        <v>37</v>
      </c>
      <c r="AN60" s="13" t="s">
        <v>37</v>
      </c>
      <c r="AO60" s="13" t="s">
        <v>37</v>
      </c>
      <c r="AP60" s="55" t="s">
        <v>37</v>
      </c>
      <c r="AQ60" s="5" t="s">
        <v>37</v>
      </c>
    </row>
    <row r="61" spans="1:43">
      <c r="A61" s="3" t="str">
        <f>[1]BBR!A61</f>
        <v>01.02.2020 11:20</v>
      </c>
      <c r="B61" s="3" t="str">
        <f>[1]BBR!B61</f>
        <v>03.02.2020 18:00</v>
      </c>
      <c r="C61" s="3">
        <f>[1]BBR!C61</f>
        <v>15.5</v>
      </c>
      <c r="D61" s="3">
        <f>[1]BBR!D61</f>
        <v>2</v>
      </c>
      <c r="E61" s="3" t="str">
        <f>[1]BBR!E61</f>
        <v>BlnX</v>
      </c>
      <c r="F61" s="3">
        <f>[1]BBR!F61</f>
        <v>8.1999999999999993</v>
      </c>
      <c r="G61" s="3">
        <f>[1]BBR!G61</f>
        <v>2.29</v>
      </c>
      <c r="H61" s="3" t="s">
        <v>316</v>
      </c>
      <c r="I61" s="3" t="s">
        <v>317</v>
      </c>
      <c r="J61" s="79">
        <v>2605</v>
      </c>
      <c r="K61" s="38" t="s">
        <v>67</v>
      </c>
      <c r="L61" s="3" t="s">
        <v>318</v>
      </c>
      <c r="M61" s="24" t="s">
        <v>37</v>
      </c>
      <c r="N61" s="79">
        <v>8.4600000000000009</v>
      </c>
      <c r="O61" s="45" t="s">
        <v>37</v>
      </c>
      <c r="P61" s="49" t="s">
        <v>37</v>
      </c>
      <c r="Q61" s="13" t="s">
        <v>37</v>
      </c>
      <c r="R61" s="13" t="s">
        <v>37</v>
      </c>
      <c r="S61" s="13" t="s">
        <v>37</v>
      </c>
      <c r="T61" s="13" t="s">
        <v>37</v>
      </c>
      <c r="U61" s="13" t="s">
        <v>37</v>
      </c>
      <c r="V61" s="13" t="s">
        <v>37</v>
      </c>
      <c r="W61" s="13" t="s">
        <v>37</v>
      </c>
      <c r="X61" s="13" t="s">
        <v>37</v>
      </c>
      <c r="Y61" s="55" t="s">
        <v>37</v>
      </c>
      <c r="Z61" s="13" t="s">
        <v>37</v>
      </c>
      <c r="AA61" s="13" t="s">
        <v>37</v>
      </c>
      <c r="AB61" s="13" t="s">
        <v>37</v>
      </c>
      <c r="AC61" s="13" t="s">
        <v>37</v>
      </c>
      <c r="AD61" s="13" t="s">
        <v>37</v>
      </c>
      <c r="AE61" s="13" t="s">
        <v>37</v>
      </c>
      <c r="AF61" s="13" t="s">
        <v>37</v>
      </c>
      <c r="AG61" s="13" t="s">
        <v>37</v>
      </c>
      <c r="AH61" s="55" t="s">
        <v>37</v>
      </c>
      <c r="AI61" s="13" t="s">
        <v>37</v>
      </c>
      <c r="AJ61" s="13" t="s">
        <v>37</v>
      </c>
      <c r="AK61" s="13" t="s">
        <v>37</v>
      </c>
      <c r="AL61" s="55" t="s">
        <v>37</v>
      </c>
      <c r="AM61" s="13" t="s">
        <v>37</v>
      </c>
      <c r="AN61" s="13" t="s">
        <v>37</v>
      </c>
      <c r="AO61" s="13" t="s">
        <v>37</v>
      </c>
      <c r="AP61" s="55" t="s">
        <v>37</v>
      </c>
      <c r="AQ61" s="5" t="s">
        <v>251</v>
      </c>
    </row>
    <row r="62" spans="1:43">
      <c r="A62" s="3" t="str">
        <f>[1]BBR!A62</f>
        <v>04.02.2020 18:30</v>
      </c>
      <c r="B62" s="3" t="str">
        <f>[1]BBR!B62</f>
        <v>04.02.2020 20:50</v>
      </c>
      <c r="C62" s="3">
        <f>[1]BBR!C62</f>
        <v>1.5</v>
      </c>
      <c r="D62" s="3">
        <f>[1]BBR!D62</f>
        <v>1</v>
      </c>
      <c r="E62" s="3" t="str">
        <f>[1]BBR!E62</f>
        <v>BlnX</v>
      </c>
      <c r="F62" s="3">
        <f>[1]BBR!F62</f>
        <v>4.2</v>
      </c>
      <c r="G62" s="3">
        <f>[1]BBR!G62</f>
        <v>0.19</v>
      </c>
      <c r="H62" s="3" t="s">
        <v>317</v>
      </c>
      <c r="I62" s="3" t="s">
        <v>319</v>
      </c>
      <c r="J62" s="79">
        <v>204</v>
      </c>
      <c r="K62" s="38" t="s">
        <v>67</v>
      </c>
      <c r="L62" s="3" t="s">
        <v>320</v>
      </c>
      <c r="M62" s="24" t="s">
        <v>37</v>
      </c>
      <c r="N62" s="79">
        <v>0.6</v>
      </c>
      <c r="O62" s="45" t="s">
        <v>37</v>
      </c>
      <c r="P62" s="49" t="s">
        <v>37</v>
      </c>
      <c r="Q62" s="13" t="s">
        <v>37</v>
      </c>
      <c r="R62" s="13" t="s">
        <v>37</v>
      </c>
      <c r="S62" s="13" t="s">
        <v>37</v>
      </c>
      <c r="T62" s="13" t="s">
        <v>37</v>
      </c>
      <c r="U62" s="13" t="s">
        <v>37</v>
      </c>
      <c r="V62" s="13" t="s">
        <v>37</v>
      </c>
      <c r="W62" s="13" t="s">
        <v>37</v>
      </c>
      <c r="X62" s="13" t="s">
        <v>37</v>
      </c>
      <c r="Y62" s="55" t="s">
        <v>37</v>
      </c>
      <c r="Z62" s="13" t="s">
        <v>37</v>
      </c>
      <c r="AA62" s="13" t="s">
        <v>37</v>
      </c>
      <c r="AB62" s="13" t="s">
        <v>37</v>
      </c>
      <c r="AC62" s="13" t="s">
        <v>37</v>
      </c>
      <c r="AD62" s="13" t="s">
        <v>37</v>
      </c>
      <c r="AE62" s="13" t="s">
        <v>37</v>
      </c>
      <c r="AF62" s="13" t="s">
        <v>37</v>
      </c>
      <c r="AG62" s="13" t="s">
        <v>37</v>
      </c>
      <c r="AH62" s="55" t="s">
        <v>37</v>
      </c>
      <c r="AI62" s="13" t="s">
        <v>37</v>
      </c>
      <c r="AJ62" s="13" t="s">
        <v>37</v>
      </c>
      <c r="AK62" s="13" t="s">
        <v>37</v>
      </c>
      <c r="AL62" s="55" t="s">
        <v>37</v>
      </c>
      <c r="AM62" s="13" t="s">
        <v>37</v>
      </c>
      <c r="AN62" s="13" t="s">
        <v>37</v>
      </c>
      <c r="AO62" s="13" t="s">
        <v>37</v>
      </c>
      <c r="AP62" s="55" t="s">
        <v>37</v>
      </c>
      <c r="AQ62" s="5" t="s">
        <v>37</v>
      </c>
    </row>
    <row r="63" spans="1:43">
      <c r="A63" s="3" t="str">
        <f>[1]BBR!A63</f>
        <v>09.02.2020 21:00</v>
      </c>
      <c r="B63" s="3" t="str">
        <f>[1]BBR!B63</f>
        <v>11.02.2020 17:00</v>
      </c>
      <c r="C63" s="3">
        <f>[1]BBR!C63</f>
        <v>12.6</v>
      </c>
      <c r="D63" s="3">
        <f>[1]BBR!D63</f>
        <v>2</v>
      </c>
      <c r="E63" s="3" t="str">
        <f>[1]BBR!E63</f>
        <v>BlnX</v>
      </c>
      <c r="F63" s="3">
        <f>[1]BBR!F63</f>
        <v>7.9</v>
      </c>
      <c r="G63" s="3">
        <f>[1]BBR!G63</f>
        <v>1.95</v>
      </c>
      <c r="H63" s="3" t="s">
        <v>321</v>
      </c>
      <c r="I63" s="3" t="s">
        <v>322</v>
      </c>
      <c r="J63" s="79">
        <v>1606</v>
      </c>
      <c r="K63" s="38" t="s">
        <v>67</v>
      </c>
      <c r="L63" s="3" t="s">
        <v>323</v>
      </c>
      <c r="M63" s="24" t="s">
        <v>37</v>
      </c>
      <c r="N63" s="79">
        <f xml:space="preserve"> 2.36 + 3.8</f>
        <v>6.16</v>
      </c>
      <c r="O63" s="45">
        <v>32003307</v>
      </c>
      <c r="P63" s="49" t="s">
        <v>33</v>
      </c>
      <c r="Q63" s="13" t="s">
        <v>33</v>
      </c>
      <c r="R63" s="13" t="s">
        <v>33</v>
      </c>
      <c r="S63" s="13" t="s">
        <v>33</v>
      </c>
      <c r="T63" s="13" t="s">
        <v>37</v>
      </c>
      <c r="U63" s="13" t="s">
        <v>33</v>
      </c>
      <c r="V63" s="13" t="s">
        <v>37</v>
      </c>
      <c r="W63" s="13" t="s">
        <v>37</v>
      </c>
      <c r="X63" s="13" t="s">
        <v>33</v>
      </c>
      <c r="Y63" s="55" t="s">
        <v>37</v>
      </c>
      <c r="Z63" s="13" t="s">
        <v>37</v>
      </c>
      <c r="AA63" s="13" t="s">
        <v>37</v>
      </c>
      <c r="AB63" s="13" t="s">
        <v>37</v>
      </c>
      <c r="AC63" s="13" t="s">
        <v>37</v>
      </c>
      <c r="AD63" s="13" t="s">
        <v>37</v>
      </c>
      <c r="AE63" s="13" t="s">
        <v>37</v>
      </c>
      <c r="AF63" s="13" t="s">
        <v>37</v>
      </c>
      <c r="AG63" s="13" t="s">
        <v>37</v>
      </c>
      <c r="AH63" s="55" t="s">
        <v>37</v>
      </c>
      <c r="AI63" s="13" t="s">
        <v>37</v>
      </c>
      <c r="AJ63" s="13" t="s">
        <v>37</v>
      </c>
      <c r="AK63" s="13" t="s">
        <v>37</v>
      </c>
      <c r="AL63" s="55" t="s">
        <v>33</v>
      </c>
      <c r="AM63" s="6" t="s">
        <v>37</v>
      </c>
      <c r="AN63" s="90">
        <v>5</v>
      </c>
      <c r="AO63" s="6">
        <v>145.1</v>
      </c>
      <c r="AP63" s="40">
        <v>7.6669999999999998</v>
      </c>
      <c r="AQ63" s="5" t="s">
        <v>324</v>
      </c>
    </row>
    <row r="64" spans="1:43">
      <c r="A64" s="3" t="str">
        <f>[1]BBR!A64</f>
        <v>13.02.2020 18:00</v>
      </c>
      <c r="B64" s="3" t="str">
        <f>[1]BBR!B64</f>
        <v>13.02.2020 23:10</v>
      </c>
      <c r="C64" s="3">
        <f>[1]BBR!C64</f>
        <v>1.1000000000000001</v>
      </c>
      <c r="D64" s="3">
        <f>[1]BBR!D64</f>
        <v>1</v>
      </c>
      <c r="E64" s="3" t="str">
        <f>[1]BBR!E64</f>
        <v>BlnX</v>
      </c>
      <c r="F64" s="3">
        <f>[1]BBR!F64</f>
        <v>3.9</v>
      </c>
      <c r="G64" s="3">
        <f>[1]BBR!G64</f>
        <v>0.19</v>
      </c>
      <c r="H64" s="3" t="s">
        <v>325</v>
      </c>
      <c r="I64" s="3" t="s">
        <v>326</v>
      </c>
      <c r="J64" s="79">
        <v>46</v>
      </c>
      <c r="K64" s="38" t="s">
        <v>67</v>
      </c>
      <c r="L64" s="3" t="s">
        <v>327</v>
      </c>
      <c r="M64" s="24" t="s">
        <v>37</v>
      </c>
      <c r="N64" s="79">
        <v>0.2</v>
      </c>
      <c r="O64" s="45" t="s">
        <v>37</v>
      </c>
      <c r="P64" s="49" t="s">
        <v>37</v>
      </c>
      <c r="Q64" s="13" t="s">
        <v>37</v>
      </c>
      <c r="R64" s="13" t="s">
        <v>37</v>
      </c>
      <c r="S64" s="13" t="s">
        <v>37</v>
      </c>
      <c r="T64" s="13" t="s">
        <v>37</v>
      </c>
      <c r="U64" s="13" t="s">
        <v>37</v>
      </c>
      <c r="V64" s="13" t="s">
        <v>37</v>
      </c>
      <c r="W64" s="13" t="s">
        <v>37</v>
      </c>
      <c r="X64" s="13" t="s">
        <v>37</v>
      </c>
      <c r="Y64" s="55" t="s">
        <v>37</v>
      </c>
      <c r="Z64" s="13" t="s">
        <v>37</v>
      </c>
      <c r="AA64" s="13" t="s">
        <v>37</v>
      </c>
      <c r="AB64" s="13" t="s">
        <v>37</v>
      </c>
      <c r="AC64" s="13" t="s">
        <v>37</v>
      </c>
      <c r="AD64" s="13" t="s">
        <v>37</v>
      </c>
      <c r="AE64" s="13" t="s">
        <v>37</v>
      </c>
      <c r="AF64" s="13" t="s">
        <v>37</v>
      </c>
      <c r="AG64" s="13" t="s">
        <v>37</v>
      </c>
      <c r="AH64" s="55" t="s">
        <v>37</v>
      </c>
      <c r="AI64" s="13" t="s">
        <v>37</v>
      </c>
      <c r="AJ64" s="13" t="s">
        <v>37</v>
      </c>
      <c r="AK64" s="13" t="s">
        <v>37</v>
      </c>
      <c r="AL64" s="55" t="s">
        <v>37</v>
      </c>
      <c r="AM64" s="13" t="s">
        <v>37</v>
      </c>
      <c r="AN64" s="13" t="s">
        <v>37</v>
      </c>
      <c r="AO64" s="13" t="s">
        <v>37</v>
      </c>
      <c r="AP64" s="55" t="s">
        <v>37</v>
      </c>
      <c r="AQ64" s="5" t="s">
        <v>37</v>
      </c>
    </row>
    <row r="65" spans="1:43">
      <c r="A65" s="3" t="str">
        <f>[1]BBR!A65</f>
        <v>16.02.2020 10:00</v>
      </c>
      <c r="B65" s="3" t="str">
        <f>[1]BBR!B65</f>
        <v>16.02.2020 12:00</v>
      </c>
      <c r="C65" s="3">
        <f>[1]BBR!C65</f>
        <v>1.7</v>
      </c>
      <c r="D65" s="3">
        <f>[1]BBR!D65</f>
        <v>1</v>
      </c>
      <c r="E65" s="3" t="str">
        <f>[1]BBR!E65</f>
        <v>BlnX</v>
      </c>
      <c r="F65" s="3">
        <f>[1]BBR!F65</f>
        <v>10.199999999999999</v>
      </c>
      <c r="G65" s="3">
        <f>[1]BBR!G65</f>
        <v>0.68</v>
      </c>
      <c r="H65" s="3" t="s">
        <v>328</v>
      </c>
      <c r="I65" s="3" t="s">
        <v>329</v>
      </c>
      <c r="J65" s="79">
        <v>59</v>
      </c>
      <c r="K65" s="38" t="s">
        <v>67</v>
      </c>
      <c r="L65" s="3" t="s">
        <v>330</v>
      </c>
      <c r="M65" s="24" t="s">
        <v>37</v>
      </c>
      <c r="N65" s="79">
        <v>0.22</v>
      </c>
      <c r="O65" s="45" t="s">
        <v>37</v>
      </c>
      <c r="P65" s="49" t="s">
        <v>37</v>
      </c>
      <c r="Q65" s="13" t="s">
        <v>37</v>
      </c>
      <c r="R65" s="13" t="s">
        <v>37</v>
      </c>
      <c r="S65" s="13" t="s">
        <v>37</v>
      </c>
      <c r="T65" s="13" t="s">
        <v>37</v>
      </c>
      <c r="U65" s="13" t="s">
        <v>37</v>
      </c>
      <c r="V65" s="13" t="s">
        <v>37</v>
      </c>
      <c r="W65" s="13" t="s">
        <v>37</v>
      </c>
      <c r="X65" s="13" t="s">
        <v>37</v>
      </c>
      <c r="Y65" s="55" t="s">
        <v>37</v>
      </c>
      <c r="Z65" s="13" t="s">
        <v>37</v>
      </c>
      <c r="AA65" s="13" t="s">
        <v>37</v>
      </c>
      <c r="AB65" s="13" t="s">
        <v>37</v>
      </c>
      <c r="AC65" s="13" t="s">
        <v>37</v>
      </c>
      <c r="AD65" s="13" t="s">
        <v>37</v>
      </c>
      <c r="AE65" s="13" t="s">
        <v>37</v>
      </c>
      <c r="AF65" s="13" t="s">
        <v>37</v>
      </c>
      <c r="AG65" s="13" t="s">
        <v>37</v>
      </c>
      <c r="AH65" s="55" t="s">
        <v>37</v>
      </c>
      <c r="AI65" s="13" t="s">
        <v>37</v>
      </c>
      <c r="AJ65" s="13" t="s">
        <v>37</v>
      </c>
      <c r="AK65" s="13" t="s">
        <v>37</v>
      </c>
      <c r="AL65" s="55" t="s">
        <v>37</v>
      </c>
      <c r="AM65" s="13" t="s">
        <v>37</v>
      </c>
      <c r="AN65" s="13" t="s">
        <v>37</v>
      </c>
      <c r="AO65" s="13" t="s">
        <v>37</v>
      </c>
      <c r="AP65" s="55" t="s">
        <v>37</v>
      </c>
      <c r="AQ65" s="5" t="s">
        <v>37</v>
      </c>
    </row>
    <row r="66" spans="1:43">
      <c r="A66" s="3" t="str">
        <f>[1]BBR!A66</f>
        <v>18.02.2020 09:10</v>
      </c>
      <c r="B66" s="3" t="str">
        <f>[1]BBR!B66</f>
        <v>21.02.2020 04:00</v>
      </c>
      <c r="C66" s="3">
        <f>[1]BBR!C66</f>
        <v>12.8</v>
      </c>
      <c r="D66" s="3">
        <f>[1]BBR!D66</f>
        <v>3</v>
      </c>
      <c r="E66" s="3" t="str">
        <f>[1]BBR!E66</f>
        <v>BlnX</v>
      </c>
      <c r="F66" s="3">
        <f>[1]BBR!F66</f>
        <v>5.0999999999999996</v>
      </c>
      <c r="G66" s="3">
        <f>[1]BBR!G66</f>
        <v>1.04</v>
      </c>
      <c r="H66" s="3" t="s">
        <v>331</v>
      </c>
      <c r="I66" s="3" t="s">
        <v>332</v>
      </c>
      <c r="J66" s="79">
        <v>1451</v>
      </c>
      <c r="K66" s="38" t="s">
        <v>67</v>
      </c>
      <c r="L66" s="3" t="s">
        <v>333</v>
      </c>
      <c r="M66" s="24" t="s">
        <v>37</v>
      </c>
      <c r="N66" s="79">
        <v>5.8</v>
      </c>
      <c r="O66" s="45" t="s">
        <v>37</v>
      </c>
      <c r="P66" s="49" t="s">
        <v>37</v>
      </c>
      <c r="Q66" s="13" t="s">
        <v>37</v>
      </c>
      <c r="R66" s="13" t="s">
        <v>37</v>
      </c>
      <c r="S66" s="13" t="s">
        <v>37</v>
      </c>
      <c r="T66" s="13" t="s">
        <v>37</v>
      </c>
      <c r="U66" s="13" t="s">
        <v>37</v>
      </c>
      <c r="V66" s="13" t="s">
        <v>37</v>
      </c>
      <c r="W66" s="13" t="s">
        <v>37</v>
      </c>
      <c r="X66" s="13" t="s">
        <v>37</v>
      </c>
      <c r="Y66" s="55" t="s">
        <v>37</v>
      </c>
      <c r="Z66" s="13" t="s">
        <v>37</v>
      </c>
      <c r="AA66" s="13" t="s">
        <v>37</v>
      </c>
      <c r="AB66" s="13" t="s">
        <v>37</v>
      </c>
      <c r="AC66" s="13" t="s">
        <v>37</v>
      </c>
      <c r="AD66" s="13" t="s">
        <v>37</v>
      </c>
      <c r="AE66" s="13" t="s">
        <v>37</v>
      </c>
      <c r="AF66" s="13" t="s">
        <v>37</v>
      </c>
      <c r="AG66" s="13" t="s">
        <v>37</v>
      </c>
      <c r="AH66" s="55" t="s">
        <v>37</v>
      </c>
      <c r="AI66" s="13" t="s">
        <v>37</v>
      </c>
      <c r="AJ66" s="13" t="s">
        <v>37</v>
      </c>
      <c r="AK66" s="13" t="s">
        <v>37</v>
      </c>
      <c r="AL66" s="55" t="s">
        <v>37</v>
      </c>
      <c r="AM66" s="13" t="s">
        <v>37</v>
      </c>
      <c r="AN66" s="13" t="s">
        <v>37</v>
      </c>
      <c r="AO66" s="13" t="s">
        <v>37</v>
      </c>
      <c r="AP66" s="55" t="s">
        <v>37</v>
      </c>
      <c r="AQ66" s="5" t="s">
        <v>37</v>
      </c>
    </row>
    <row r="67" spans="1:43">
      <c r="A67" s="3" t="str">
        <f>[1]BBR!A67</f>
        <v>22.02.2020 19:10</v>
      </c>
      <c r="B67" s="3" t="str">
        <f>[1]BBR!B67</f>
        <v>23.02.2020 21:40</v>
      </c>
      <c r="C67" s="3">
        <f>[1]BBR!C67</f>
        <v>13.9</v>
      </c>
      <c r="D67" s="3">
        <f>[1]BBR!D67</f>
        <v>2</v>
      </c>
      <c r="E67" s="3" t="str">
        <f>[1]BBR!E67</f>
        <v>BlnX</v>
      </c>
      <c r="F67" s="3">
        <f>[1]BBR!F67</f>
        <v>6.4</v>
      </c>
      <c r="G67" s="3">
        <f>[1]BBR!G67</f>
        <v>0.48</v>
      </c>
      <c r="H67" s="3" t="s">
        <v>334</v>
      </c>
      <c r="I67" s="3" t="s">
        <v>335</v>
      </c>
      <c r="J67" s="79">
        <v>2053.5</v>
      </c>
      <c r="K67" s="38" t="s">
        <v>67</v>
      </c>
      <c r="L67" s="3" t="s">
        <v>336</v>
      </c>
      <c r="M67" s="25">
        <v>43885.6875</v>
      </c>
      <c r="N67" s="3">
        <f>2.36+0.9</f>
        <v>3.26</v>
      </c>
      <c r="O67" s="45">
        <v>32004009</v>
      </c>
      <c r="P67" s="49" t="s">
        <v>33</v>
      </c>
      <c r="Q67" s="13" t="s">
        <v>33</v>
      </c>
      <c r="R67" s="13" t="s">
        <v>33</v>
      </c>
      <c r="S67" s="13" t="s">
        <v>33</v>
      </c>
      <c r="T67" s="13" t="s">
        <v>37</v>
      </c>
      <c r="U67" s="13" t="s">
        <v>33</v>
      </c>
      <c r="V67" s="13" t="s">
        <v>37</v>
      </c>
      <c r="W67" s="13" t="s">
        <v>37</v>
      </c>
      <c r="X67" s="13" t="s">
        <v>33</v>
      </c>
      <c r="Y67" s="55" t="s">
        <v>37</v>
      </c>
      <c r="Z67" s="13" t="s">
        <v>37</v>
      </c>
      <c r="AA67" s="13" t="s">
        <v>37</v>
      </c>
      <c r="AB67" s="13" t="s">
        <v>37</v>
      </c>
      <c r="AC67" s="13" t="s">
        <v>37</v>
      </c>
      <c r="AD67" s="13" t="s">
        <v>37</v>
      </c>
      <c r="AE67" s="13" t="s">
        <v>37</v>
      </c>
      <c r="AF67" s="13" t="s">
        <v>37</v>
      </c>
      <c r="AG67" s="13" t="s">
        <v>37</v>
      </c>
      <c r="AH67" s="55" t="s">
        <v>37</v>
      </c>
      <c r="AI67" s="13" t="s">
        <v>37</v>
      </c>
      <c r="AJ67" s="13" t="s">
        <v>37</v>
      </c>
      <c r="AK67" s="13" t="s">
        <v>37</v>
      </c>
      <c r="AL67" s="55" t="s">
        <v>33</v>
      </c>
      <c r="AM67" s="25">
        <v>43886.520833333336</v>
      </c>
      <c r="AN67" s="90">
        <v>6.2</v>
      </c>
      <c r="AO67" s="6">
        <v>130.19999999999999</v>
      </c>
      <c r="AP67" s="40">
        <v>7.7169999999999996</v>
      </c>
      <c r="AQ67" s="5" t="s">
        <v>337</v>
      </c>
    </row>
    <row r="68" spans="1:43">
      <c r="A68" s="3" t="str">
        <f>[1]BBR!A68</f>
        <v>24.02.2020 18:30</v>
      </c>
      <c r="B68" s="3" t="str">
        <f>[1]BBR!B68</f>
        <v>26.02.2020 19:50</v>
      </c>
      <c r="C68" s="3">
        <f>[1]BBR!C68</f>
        <v>9.6</v>
      </c>
      <c r="D68" s="3">
        <f>[1]BBR!D68</f>
        <v>3</v>
      </c>
      <c r="E68" s="3" t="str">
        <f>[1]BBR!E68</f>
        <v>BlnX</v>
      </c>
      <c r="F68" s="3">
        <f>[1]BBR!F68</f>
        <v>4.7</v>
      </c>
      <c r="G68" s="3">
        <f>[1]BBR!G68</f>
        <v>2.2000000000000002</v>
      </c>
      <c r="H68" s="3" t="s">
        <v>338</v>
      </c>
      <c r="I68" s="3" t="s">
        <v>339</v>
      </c>
      <c r="J68" s="79">
        <v>1387.5</v>
      </c>
      <c r="K68" s="38" t="s">
        <v>67</v>
      </c>
      <c r="L68" s="3" t="s">
        <v>340</v>
      </c>
      <c r="M68" s="24" t="s">
        <v>37</v>
      </c>
      <c r="N68" s="79">
        <v>4.22</v>
      </c>
      <c r="O68" s="45" t="s">
        <v>37</v>
      </c>
      <c r="P68" s="49" t="s">
        <v>37</v>
      </c>
      <c r="Q68" s="13" t="s">
        <v>37</v>
      </c>
      <c r="R68" s="13" t="s">
        <v>37</v>
      </c>
      <c r="S68" s="13" t="s">
        <v>37</v>
      </c>
      <c r="T68" s="13" t="s">
        <v>37</v>
      </c>
      <c r="U68" s="13" t="s">
        <v>37</v>
      </c>
      <c r="V68" s="13" t="s">
        <v>37</v>
      </c>
      <c r="W68" s="13" t="s">
        <v>37</v>
      </c>
      <c r="X68" s="13" t="s">
        <v>37</v>
      </c>
      <c r="Y68" s="55" t="s">
        <v>37</v>
      </c>
      <c r="Z68" s="13" t="s">
        <v>37</v>
      </c>
      <c r="AA68" s="13" t="s">
        <v>37</v>
      </c>
      <c r="AB68" s="13" t="s">
        <v>37</v>
      </c>
      <c r="AC68" s="13" t="s">
        <v>37</v>
      </c>
      <c r="AD68" s="13" t="s">
        <v>37</v>
      </c>
      <c r="AE68" s="13" t="s">
        <v>37</v>
      </c>
      <c r="AF68" s="13" t="s">
        <v>37</v>
      </c>
      <c r="AG68" s="13" t="s">
        <v>37</v>
      </c>
      <c r="AH68" s="55" t="s">
        <v>37</v>
      </c>
      <c r="AI68" s="13" t="s">
        <v>37</v>
      </c>
      <c r="AJ68" s="13" t="s">
        <v>37</v>
      </c>
      <c r="AK68" s="13" t="s">
        <v>37</v>
      </c>
      <c r="AL68" s="55" t="s">
        <v>37</v>
      </c>
      <c r="AM68" s="13" t="s">
        <v>37</v>
      </c>
      <c r="AN68" s="13" t="s">
        <v>37</v>
      </c>
      <c r="AO68" s="13" t="s">
        <v>37</v>
      </c>
      <c r="AP68" s="55" t="s">
        <v>37</v>
      </c>
      <c r="AQ68" s="5" t="s">
        <v>37</v>
      </c>
    </row>
    <row r="69" spans="1:43">
      <c r="A69" s="3" t="str">
        <f>[1]BBR!A69</f>
        <v>29.02.2020 04:20</v>
      </c>
      <c r="B69" s="3" t="str">
        <f>[1]BBR!B69</f>
        <v>02.03.2020 09:50</v>
      </c>
      <c r="C69" s="3">
        <f>[1]BBR!C69</f>
        <v>6.7</v>
      </c>
      <c r="D69" s="3">
        <f>[1]BBR!D69</f>
        <v>4</v>
      </c>
      <c r="E69" s="3" t="str">
        <f>[1]BBR!E69</f>
        <v>BlnXI</v>
      </c>
      <c r="F69" s="3">
        <f>[1]BBR!F69</f>
        <v>4.3</v>
      </c>
      <c r="G69" s="3">
        <f>[1]BBR!G69</f>
        <v>2.46</v>
      </c>
      <c r="H69" s="3" t="s">
        <v>341</v>
      </c>
      <c r="I69" s="3" t="s">
        <v>342</v>
      </c>
      <c r="J69" s="79">
        <v>757.5</v>
      </c>
      <c r="K69" s="38" t="s">
        <v>67</v>
      </c>
      <c r="L69" s="3" t="s">
        <v>342</v>
      </c>
      <c r="M69" s="24" t="s">
        <v>37</v>
      </c>
      <c r="N69" s="79">
        <v>2.7</v>
      </c>
      <c r="O69" s="45" t="s">
        <v>37</v>
      </c>
      <c r="P69" s="49" t="s">
        <v>37</v>
      </c>
      <c r="Q69" s="13" t="s">
        <v>37</v>
      </c>
      <c r="R69" s="13" t="s">
        <v>37</v>
      </c>
      <c r="S69" s="13" t="s">
        <v>37</v>
      </c>
      <c r="T69" s="13" t="s">
        <v>37</v>
      </c>
      <c r="U69" s="13" t="s">
        <v>37</v>
      </c>
      <c r="V69" s="13" t="s">
        <v>37</v>
      </c>
      <c r="W69" s="13" t="s">
        <v>37</v>
      </c>
      <c r="X69" s="13" t="s">
        <v>37</v>
      </c>
      <c r="Y69" s="55" t="s">
        <v>37</v>
      </c>
      <c r="Z69" s="13" t="s">
        <v>37</v>
      </c>
      <c r="AA69" s="13" t="s">
        <v>37</v>
      </c>
      <c r="AB69" s="13" t="s">
        <v>37</v>
      </c>
      <c r="AC69" s="13" t="s">
        <v>37</v>
      </c>
      <c r="AD69" s="13" t="s">
        <v>37</v>
      </c>
      <c r="AE69" s="13" t="s">
        <v>37</v>
      </c>
      <c r="AF69" s="13" t="s">
        <v>37</v>
      </c>
      <c r="AG69" s="13" t="s">
        <v>37</v>
      </c>
      <c r="AH69" s="55" t="s">
        <v>37</v>
      </c>
      <c r="AI69" s="13" t="s">
        <v>37</v>
      </c>
      <c r="AJ69" s="13" t="s">
        <v>37</v>
      </c>
      <c r="AK69" s="13" t="s">
        <v>37</v>
      </c>
      <c r="AL69" s="55" t="s">
        <v>37</v>
      </c>
      <c r="AM69" s="13" t="s">
        <v>37</v>
      </c>
      <c r="AN69" s="13" t="s">
        <v>37</v>
      </c>
      <c r="AO69" s="13" t="s">
        <v>37</v>
      </c>
      <c r="AP69" s="55" t="s">
        <v>37</v>
      </c>
      <c r="AQ69" s="5" t="s">
        <v>37</v>
      </c>
    </row>
    <row r="70" spans="1:43" s="93" customFormat="1">
      <c r="A70" s="3" t="str">
        <f>[1]BBR!A70</f>
        <v>06.03.2020 03:20</v>
      </c>
      <c r="B70" s="3" t="str">
        <f>[1]BBR!B70</f>
        <v>09.03.2020 10:25</v>
      </c>
      <c r="C70" s="3">
        <f>[1]BBR!C70</f>
        <v>8.4</v>
      </c>
      <c r="D70" s="3">
        <f>[1]BBR!D70</f>
        <v>2</v>
      </c>
      <c r="E70" s="3" t="str">
        <f>[1]BBR!E70</f>
        <v>BlnXI</v>
      </c>
      <c r="F70" s="3">
        <f>[1]BBR!F70</f>
        <v>5.5</v>
      </c>
      <c r="G70" s="3">
        <f>[1]BBR!G70</f>
        <v>1.27</v>
      </c>
      <c r="H70" s="92" t="s">
        <v>349</v>
      </c>
      <c r="I70" s="92" t="s">
        <v>350</v>
      </c>
      <c r="J70" s="93">
        <v>1124.5</v>
      </c>
      <c r="K70" s="94" t="s">
        <v>67</v>
      </c>
      <c r="L70" s="92" t="s">
        <v>350</v>
      </c>
      <c r="M70" s="95" t="s">
        <v>37</v>
      </c>
      <c r="N70" s="92">
        <v>4.62</v>
      </c>
      <c r="O70" s="96" t="s">
        <v>37</v>
      </c>
      <c r="P70" s="102" t="s">
        <v>37</v>
      </c>
      <c r="Q70" s="97" t="s">
        <v>37</v>
      </c>
      <c r="R70" s="97" t="s">
        <v>37</v>
      </c>
      <c r="S70" s="97" t="s">
        <v>37</v>
      </c>
      <c r="T70" s="97" t="s">
        <v>37</v>
      </c>
      <c r="U70" s="97" t="s">
        <v>37</v>
      </c>
      <c r="V70" s="97" t="s">
        <v>37</v>
      </c>
      <c r="W70" s="97" t="s">
        <v>37</v>
      </c>
      <c r="X70" s="97" t="s">
        <v>37</v>
      </c>
      <c r="Y70" s="98" t="s">
        <v>37</v>
      </c>
      <c r="Z70" s="97" t="s">
        <v>37</v>
      </c>
      <c r="AA70" s="97" t="s">
        <v>37</v>
      </c>
      <c r="AB70" s="97" t="s">
        <v>37</v>
      </c>
      <c r="AC70" s="97" t="s">
        <v>37</v>
      </c>
      <c r="AD70" s="97" t="s">
        <v>37</v>
      </c>
      <c r="AE70" s="97" t="s">
        <v>37</v>
      </c>
      <c r="AF70" s="97" t="s">
        <v>37</v>
      </c>
      <c r="AG70" s="97" t="s">
        <v>37</v>
      </c>
      <c r="AH70" s="98" t="s">
        <v>37</v>
      </c>
      <c r="AI70" s="97" t="s">
        <v>37</v>
      </c>
      <c r="AJ70" s="97" t="s">
        <v>37</v>
      </c>
      <c r="AK70" s="97" t="s">
        <v>37</v>
      </c>
      <c r="AL70" s="98" t="s">
        <v>37</v>
      </c>
      <c r="AM70" s="97" t="s">
        <v>37</v>
      </c>
      <c r="AN70" s="97" t="s">
        <v>37</v>
      </c>
      <c r="AO70" s="97" t="s">
        <v>37</v>
      </c>
      <c r="AP70" s="98" t="s">
        <v>37</v>
      </c>
      <c r="AQ70" s="101" t="s">
        <v>37</v>
      </c>
    </row>
    <row r="71" spans="1:43" s="93" customFormat="1">
      <c r="A71" s="3" t="str">
        <f>[1]BBR!A71</f>
        <v>09.03.2020 14:45</v>
      </c>
      <c r="B71" s="3" t="str">
        <f>[1]BBR!B71</f>
        <v>11.03.2020 03:40</v>
      </c>
      <c r="C71" s="3">
        <f>[1]BBR!C71</f>
        <v>9.8000000000000007</v>
      </c>
      <c r="D71" s="3">
        <f>[1]BBR!D71</f>
        <v>2</v>
      </c>
      <c r="E71" s="3" t="str">
        <f>[1]BBR!E71</f>
        <v>BlnXI</v>
      </c>
      <c r="F71" s="3">
        <f>[1]BBR!F71</f>
        <v>7.8</v>
      </c>
      <c r="G71" s="3">
        <f>[1]BBR!G71</f>
        <v>1</v>
      </c>
      <c r="H71" s="92" t="s">
        <v>350</v>
      </c>
      <c r="I71" s="92" t="s">
        <v>351</v>
      </c>
      <c r="J71" s="93">
        <v>1667.5</v>
      </c>
      <c r="K71" s="94" t="s">
        <v>67</v>
      </c>
      <c r="L71" s="92" t="s">
        <v>351</v>
      </c>
      <c r="M71" s="95">
        <v>43901.479166666664</v>
      </c>
      <c r="N71" s="92">
        <f>2.36+2.77</f>
        <v>5.13</v>
      </c>
      <c r="O71" s="96">
        <v>32005263</v>
      </c>
      <c r="P71" s="102" t="s">
        <v>33</v>
      </c>
      <c r="Q71" s="97" t="s">
        <v>33</v>
      </c>
      <c r="R71" s="97" t="s">
        <v>33</v>
      </c>
      <c r="S71" s="97" t="s">
        <v>33</v>
      </c>
      <c r="T71" s="97" t="s">
        <v>37</v>
      </c>
      <c r="U71" s="97" t="s">
        <v>33</v>
      </c>
      <c r="V71" s="97" t="s">
        <v>37</v>
      </c>
      <c r="W71" s="97" t="s">
        <v>37</v>
      </c>
      <c r="X71" s="97" t="s">
        <v>33</v>
      </c>
      <c r="Y71" s="98" t="s">
        <v>37</v>
      </c>
      <c r="Z71" s="97" t="s">
        <v>37</v>
      </c>
      <c r="AA71" s="97" t="s">
        <v>37</v>
      </c>
      <c r="AB71" s="97" t="s">
        <v>37</v>
      </c>
      <c r="AC71" s="97" t="s">
        <v>37</v>
      </c>
      <c r="AD71" s="97" t="s">
        <v>37</v>
      </c>
      <c r="AE71" s="97" t="s">
        <v>37</v>
      </c>
      <c r="AF71" s="97" t="s">
        <v>37</v>
      </c>
      <c r="AG71" s="97" t="s">
        <v>37</v>
      </c>
      <c r="AH71" s="98" t="s">
        <v>37</v>
      </c>
      <c r="AI71" s="97" t="s">
        <v>37</v>
      </c>
      <c r="AJ71" s="97" t="s">
        <v>37</v>
      </c>
      <c r="AK71" s="97" t="s">
        <v>37</v>
      </c>
      <c r="AL71" s="98" t="s">
        <v>33</v>
      </c>
      <c r="AM71" s="103">
        <v>43902.4375</v>
      </c>
      <c r="AN71" s="104">
        <v>8.4</v>
      </c>
      <c r="AO71" s="97">
        <v>139</v>
      </c>
      <c r="AP71" s="98">
        <v>7.7709999999999999</v>
      </c>
      <c r="AQ71" s="101" t="s">
        <v>37</v>
      </c>
    </row>
  </sheetData>
  <mergeCells count="10">
    <mergeCell ref="P1:AL1"/>
    <mergeCell ref="AM1:AP1"/>
    <mergeCell ref="AM2:AP2"/>
    <mergeCell ref="AI2:AL2"/>
    <mergeCell ref="A2:G2"/>
    <mergeCell ref="H2:J2"/>
    <mergeCell ref="Q2:Y2"/>
    <mergeCell ref="Z2:AH2"/>
    <mergeCell ref="L2:O2"/>
    <mergeCell ref="P2:P3"/>
  </mergeCells>
  <conditionalFormatting sqref="A1:XFD3 A72:XFD1048576 H4:XFD39 AR40:XFD69">
    <cfRule type="expression" dxfId="0" priority="1">
      <formula>A1&lt;&gt;#REF!</formula>
    </cfRule>
  </conditionalFormatting>
  <pageMargins left="0.7" right="0.7" top="0.78740157499999996" bottom="0.78740157499999996"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BBW</vt:lpstr>
      <vt:lpstr>BBR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Praktikant1con</dc:creator>
  <cp:lastModifiedBy>rtm</cp:lastModifiedBy>
  <dcterms:created xsi:type="dcterms:W3CDTF">2018-07-19T13:44:54Z</dcterms:created>
  <dcterms:modified xsi:type="dcterms:W3CDTF">2020-04-02T16:00:54Z</dcterms:modified>
</cp:coreProperties>
</file>