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wrwater-my.sharepoint.com/personal/alex_hockin_kwrwater_nl/Documents/VEWIN Permatie/pipepermcalc/research/Monte_carlo/inputs/"/>
    </mc:Choice>
  </mc:AlternateContent>
  <xr:revisionPtr revIDLastSave="312" documentId="8_{C3B12F8F-DA52-4A5F-B621-6F86E2507DEA}" xr6:coauthVersionLast="47" xr6:coauthVersionMax="47" xr10:uidLastSave="{AF0C7BCB-324E-459C-8305-7159B016A87C}"/>
  <bookViews>
    <workbookView xWindow="0" yWindow="0" windowWidth="14400" windowHeight="17550" xr2:uid="{AD21D055-21E3-4E7B-8054-7CDE3BF6ADC6}"/>
  </bookViews>
  <sheets>
    <sheet name="ah_data" sheetId="6" r:id="rId1"/>
    <sheet name="`Brondata anoniem" sheetId="2" r:id="rId2"/>
    <sheet name="Data tot ca.30cm-mv" sheetId="3" r:id="rId3"/>
    <sheet name="Data  20-55cm-mv" sheetId="4" r:id="rId4"/>
    <sheet name="Data &gt;55cm-mv" sheetId="5" r:id="rId5"/>
  </sheets>
  <definedNames>
    <definedName name="_xlnm._FilterDatabase" localSheetId="1" hidden="1">'`Brondata anoniem'!$A$3:$E$310</definedName>
    <definedName name="_xlnm._FilterDatabase" localSheetId="0" hidden="1">ah_data!$J$4:$N$4</definedName>
    <definedName name="_xlnm._FilterDatabase" localSheetId="3" hidden="1">'Data  20-55cm-mv'!$A$3:$AU$3</definedName>
    <definedName name="_xlnm.Print_Area" localSheetId="1">'`Brondata anoniem'!$A$2:$E$310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6" l="1"/>
  <c r="N109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5" i="6"/>
  <c r="G310" i="2"/>
  <c r="G309" i="2"/>
  <c r="G308" i="2"/>
  <c r="G307" i="2"/>
  <c r="G306" i="2"/>
  <c r="G305" i="2"/>
  <c r="G304" i="2"/>
  <c r="G303" i="2"/>
  <c r="G302" i="2"/>
  <c r="G300" i="2"/>
  <c r="G298" i="2"/>
  <c r="G297" i="2"/>
  <c r="G296" i="2"/>
  <c r="G295" i="2"/>
  <c r="G293" i="2"/>
  <c r="G292" i="2"/>
  <c r="G291" i="2"/>
  <c r="G290" i="2"/>
  <c r="G288" i="2"/>
  <c r="G287" i="2"/>
  <c r="G286" i="2"/>
  <c r="G285" i="2"/>
  <c r="G282" i="2"/>
  <c r="G281" i="2"/>
  <c r="G279" i="2"/>
  <c r="G278" i="2"/>
  <c r="G277" i="2"/>
  <c r="G276" i="2"/>
  <c r="G275" i="2"/>
  <c r="G274" i="2"/>
  <c r="G273" i="2"/>
  <c r="G272" i="2"/>
  <c r="G271" i="2"/>
  <c r="G270" i="2"/>
  <c r="G269" i="2"/>
  <c r="G267" i="2"/>
  <c r="G266" i="2"/>
  <c r="G265" i="2"/>
  <c r="G264" i="2"/>
  <c r="G263" i="2"/>
  <c r="G262" i="2"/>
  <c r="G261" i="2"/>
  <c r="G260" i="2"/>
  <c r="G258" i="2"/>
  <c r="G257" i="2"/>
  <c r="G256" i="2"/>
  <c r="G253" i="2"/>
  <c r="G252" i="2"/>
  <c r="G251" i="2"/>
  <c r="G250" i="2"/>
  <c r="G246" i="2"/>
  <c r="G245" i="2"/>
  <c r="G242" i="2"/>
  <c r="G241" i="2"/>
  <c r="G240" i="2"/>
  <c r="G234" i="2"/>
  <c r="G233" i="2"/>
  <c r="G232" i="2"/>
  <c r="G231" i="2"/>
  <c r="G230" i="2"/>
  <c r="G229" i="2"/>
  <c r="G228" i="2"/>
  <c r="G227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5" i="2"/>
  <c r="G190" i="2"/>
  <c r="G189" i="2"/>
  <c r="G187" i="2"/>
  <c r="G186" i="2"/>
  <c r="G184" i="2"/>
  <c r="G183" i="2"/>
  <c r="G176" i="2"/>
  <c r="G175" i="2"/>
  <c r="G174" i="2"/>
  <c r="G173" i="2"/>
  <c r="G171" i="2"/>
  <c r="G170" i="2"/>
  <c r="G157" i="2"/>
  <c r="G155" i="2"/>
  <c r="G151" i="2"/>
  <c r="G148" i="2"/>
  <c r="G147" i="2"/>
  <c r="G144" i="2"/>
  <c r="G143" i="2"/>
  <c r="G142" i="2"/>
  <c r="G140" i="2"/>
  <c r="G139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0" i="2"/>
  <c r="G119" i="2"/>
  <c r="G118" i="2"/>
  <c r="G116" i="2"/>
  <c r="G115" i="2"/>
  <c r="G114" i="2"/>
  <c r="G113" i="2"/>
  <c r="G112" i="2"/>
  <c r="G110" i="2"/>
  <c r="G109" i="2"/>
  <c r="G107" i="2"/>
  <c r="G106" i="2"/>
  <c r="G105" i="2"/>
  <c r="G104" i="2"/>
  <c r="G102" i="2"/>
  <c r="G101" i="2"/>
  <c r="G100" i="2"/>
  <c r="G99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6" i="2"/>
  <c r="G65" i="2"/>
  <c r="G64" i="2"/>
  <c r="G63" i="2"/>
  <c r="G62" i="2"/>
  <c r="G61" i="2"/>
  <c r="G60" i="2"/>
  <c r="G59" i="2"/>
  <c r="G58" i="2"/>
  <c r="G56" i="2"/>
  <c r="G54" i="2"/>
  <c r="G49" i="2"/>
  <c r="G47" i="2"/>
  <c r="G45" i="2"/>
  <c r="G43" i="2"/>
  <c r="G42" i="2"/>
  <c r="G41" i="2"/>
  <c r="G37" i="2"/>
  <c r="G36" i="2"/>
  <c r="G35" i="2"/>
  <c r="G34" i="2"/>
  <c r="G33" i="2"/>
  <c r="G30" i="2"/>
  <c r="G29" i="2"/>
  <c r="G28" i="2"/>
  <c r="G27" i="2"/>
  <c r="G26" i="2"/>
  <c r="G25" i="2"/>
  <c r="G23" i="2"/>
  <c r="G22" i="2"/>
  <c r="G21" i="2"/>
  <c r="G19" i="2"/>
  <c r="G18" i="2"/>
  <c r="G17" i="2"/>
  <c r="G16" i="2"/>
  <c r="G15" i="2"/>
  <c r="G14" i="2"/>
  <c r="G13" i="2"/>
  <c r="G11" i="2"/>
  <c r="G10" i="2"/>
  <c r="G9" i="2"/>
  <c r="G8" i="2"/>
  <c r="G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Postma, Arman</author>
  </authors>
  <commentList>
    <comment ref="C9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Bovengronds gemeten door de gaslekzoeker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Postma, Arman</author>
  </authors>
  <commentList>
    <comment ref="C9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Bovengronds gemeten door de gaslekzoeker</t>
        </r>
      </text>
    </comment>
    <comment ref="C9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In de grond gemeten</t>
        </r>
      </text>
    </comment>
    <comment ref="C95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in de grond gemeten</t>
        </r>
      </text>
    </comment>
    <comment ref="C10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Postma, Arman:</t>
        </r>
        <r>
          <rPr>
            <sz val="9"/>
            <color indexed="81"/>
            <rFont val="Tahoma"/>
            <family val="2"/>
          </rPr>
          <t xml:space="preserve">
Bovengronds gemeten door de gaslekzoeker</t>
        </r>
      </text>
    </comment>
  </commentList>
</comments>
</file>

<file path=xl/sharedStrings.xml><?xml version="1.0" encoding="utf-8"?>
<sst xmlns="http://schemas.openxmlformats.org/spreadsheetml/2006/main" count="10555" uniqueCount="820">
  <si>
    <t>Benzeen</t>
  </si>
  <si>
    <t>Eenheid</t>
  </si>
  <si>
    <t xml:space="preserve">Nr. </t>
  </si>
  <si>
    <t>Sprake van geval of historische verontreiniging met VOC?</t>
  </si>
  <si>
    <r>
      <t>Lokalisatie, 
CH</t>
    </r>
    <r>
      <rPr>
        <vertAlign val="subscript"/>
        <sz val="8"/>
        <color theme="1"/>
        <rFont val="Microsoft JhengHei"/>
        <family val="2"/>
      </rPr>
      <t>4</t>
    </r>
    <r>
      <rPr>
        <sz val="8"/>
        <color theme="1"/>
        <rFont val="Microsoft JhengHei"/>
        <family val="2"/>
      </rPr>
      <t xml:space="preserve"> bodem-luchtmeting</t>
    </r>
  </si>
  <si>
    <t>Concentratie</t>
  </si>
  <si>
    <r>
      <rPr>
        <b/>
        <i/>
        <sz val="8"/>
        <color theme="1"/>
        <rFont val="Microsoft JhengHei"/>
        <family val="2"/>
      </rPr>
      <t>Optioneel:</t>
    </r>
    <r>
      <rPr>
        <sz val="8"/>
        <color theme="1"/>
        <rFont val="Microsoft JhengHei"/>
        <family val="2"/>
      </rPr>
      <t xml:space="preserve"> meting gasmeetbuisje tijdens lokaliseren
Benzeen (C</t>
    </r>
    <r>
      <rPr>
        <vertAlign val="subscript"/>
        <sz val="8"/>
        <color theme="1"/>
        <rFont val="Microsoft JhengHei"/>
        <family val="2"/>
      </rPr>
      <t>6</t>
    </r>
    <r>
      <rPr>
        <sz val="8"/>
        <color theme="1"/>
        <rFont val="Microsoft JhengHei"/>
        <family val="2"/>
      </rPr>
      <t>H</t>
    </r>
    <r>
      <rPr>
        <vertAlign val="subscript"/>
        <sz val="8"/>
        <color theme="1"/>
        <rFont val="Microsoft JhengHei"/>
        <family val="2"/>
      </rPr>
      <t>6</t>
    </r>
    <r>
      <rPr>
        <sz val="8"/>
        <color theme="1"/>
        <rFont val="Microsoft JhengHei"/>
        <family val="2"/>
      </rPr>
      <t xml:space="preserve"> )</t>
    </r>
  </si>
  <si>
    <r>
      <rPr>
        <b/>
        <sz val="8"/>
        <color theme="1"/>
        <rFont val="Microsoft JhengHei"/>
        <family val="2"/>
      </rPr>
      <t>Lekzoekrapportage</t>
    </r>
    <r>
      <rPr>
        <sz val="8"/>
        <color theme="1"/>
        <rFont val="Microsoft JhengHei"/>
        <family val="2"/>
      </rPr>
      <t xml:space="preserve">
CH</t>
    </r>
    <r>
      <rPr>
        <vertAlign val="subscript"/>
        <sz val="8"/>
        <color theme="1"/>
        <rFont val="Microsoft JhengHei"/>
        <family val="2"/>
      </rPr>
      <t>4</t>
    </r>
    <r>
      <rPr>
        <sz val="8"/>
        <color theme="1"/>
        <rFont val="Microsoft JhengHei"/>
        <family val="2"/>
      </rPr>
      <t>-luchtmeting
(bovengronds)</t>
    </r>
  </si>
  <si>
    <t>Boring</t>
  </si>
  <si>
    <t>Monster</t>
  </si>
  <si>
    <t>Nr.</t>
  </si>
  <si>
    <t>Diepte</t>
  </si>
  <si>
    <t>Kenmerken van gasleiding</t>
  </si>
  <si>
    <t>Materiaal</t>
  </si>
  <si>
    <t>Diameter</t>
  </si>
  <si>
    <t>Druk</t>
  </si>
  <si>
    <t>Jaartal aanleg</t>
  </si>
  <si>
    <t>Netbeheerder</t>
  </si>
  <si>
    <t>Netbeheerder of adviesbureau</t>
  </si>
  <si>
    <t>ja/nee</t>
  </si>
  <si>
    <t>Adviesbureau</t>
  </si>
  <si>
    <t>Bodemsamenstelling</t>
  </si>
  <si>
    <t>Visueel grondwater aangetroffen</t>
  </si>
  <si>
    <t>STAP 2 en 3: BODEMLUCHT EN BODEMBEMONSTERING</t>
  </si>
  <si>
    <t>STAP 1: LOKALISATIE</t>
  </si>
  <si>
    <t>STAP 0: VOORBEREIDING</t>
  </si>
  <si>
    <t>Tolueen</t>
  </si>
  <si>
    <t>Ethylbenzeen</t>
  </si>
  <si>
    <t>Xylenen</t>
  </si>
  <si>
    <t>Naftaleen</t>
  </si>
  <si>
    <t>Lutum (%)</t>
  </si>
  <si>
    <t>OS (%)</t>
  </si>
  <si>
    <t>Analyses in grondmonsters (in mg/kg d.s. tenzij anders aangegeven)</t>
  </si>
  <si>
    <t>Correctiefactor temperatuur</t>
  </si>
  <si>
    <t>Correctiefactor vochtigheid</t>
  </si>
  <si>
    <t>STAP 4: ANALYSES en TOETSING</t>
  </si>
  <si>
    <r>
      <rPr>
        <b/>
        <u/>
        <sz val="8"/>
        <color theme="1"/>
        <rFont val="Microsoft JhengHei"/>
        <family val="2"/>
      </rPr>
      <t>Gecorrigeerde toetswaarde</t>
    </r>
    <r>
      <rPr>
        <sz val="8"/>
        <color theme="1"/>
        <rFont val="Microsoft JhengHei"/>
        <family val="2"/>
      </rPr>
      <t xml:space="preserve"> grondmonsters (in mg/kg d.s. tenzij anders aangegeven)</t>
    </r>
  </si>
  <si>
    <t>Diepte (m-mv)</t>
  </si>
  <si>
    <t>Aanslag op onderzijde tegels</t>
  </si>
  <si>
    <t>THT (alleen Stantec)</t>
  </si>
  <si>
    <t>Opmerkingen (afwijkingen in uitvoering, meetwaarden etc!)</t>
  </si>
  <si>
    <t>PID meting (VOC) excl. correctiefactor
onderzijde/bodem boring</t>
  </si>
  <si>
    <t>Benzeen specifieke meting (met scrubber) onderzijde/bodem boring</t>
  </si>
  <si>
    <t>PID meting (VOC) excl. Correctiefactor
op ca. 10 cm onder maaiveld of verharding</t>
  </si>
  <si>
    <t>Benzeen specifieke meting (met scrubber) 
op ca. 10 cm onder maaiveld of verharding</t>
  </si>
  <si>
    <t>EN006</t>
  </si>
  <si>
    <t>ppm</t>
  </si>
  <si>
    <t>EN006-1</t>
  </si>
  <si>
    <t>EN006-1-1</t>
  </si>
  <si>
    <t>EN006-1-2</t>
  </si>
  <si>
    <t>0,08-0,28</t>
  </si>
  <si>
    <t>0,3-0,50</t>
  </si>
  <si>
    <t>zand, matig fijn, zwak siltig</t>
  </si>
  <si>
    <t>nee</t>
  </si>
  <si>
    <t>&lt;0,050</t>
  </si>
  <si>
    <t>EN002</t>
  </si>
  <si>
    <t>nvt</t>
  </si>
  <si>
    <t>ja</t>
  </si>
  <si>
    <t>EN002-1</t>
  </si>
  <si>
    <t>EN003</t>
  </si>
  <si>
    <t>EN002-1-1</t>
  </si>
  <si>
    <t>EN002-1-2</t>
  </si>
  <si>
    <t>0,06-0,26</t>
  </si>
  <si>
    <t>0,28-0,48</t>
  </si>
  <si>
    <t>&lt;0,7</t>
  </si>
  <si>
    <t>&lt;2</t>
  </si>
  <si>
    <t>EN004</t>
  </si>
  <si>
    <t>EN003-1</t>
  </si>
  <si>
    <t>EN003-1-1</t>
  </si>
  <si>
    <t>EN003-1-2</t>
  </si>
  <si>
    <t>0,04-0,24</t>
  </si>
  <si>
    <t>0,26-0,46</t>
  </si>
  <si>
    <t>zand, matig fijn, zwak siltig, zwak humeus</t>
  </si>
  <si>
    <t>EN005</t>
  </si>
  <si>
    <t>EN004-1</t>
  </si>
  <si>
    <t>EN004-1-1</t>
  </si>
  <si>
    <t>EN004-1-2</t>
  </si>
  <si>
    <t>0,30-0,50</t>
  </si>
  <si>
    <t>&lt;2,0</t>
  </si>
  <si>
    <t>EN005-1</t>
  </si>
  <si>
    <t>EN005-1-1</t>
  </si>
  <si>
    <t>EN005-1-2</t>
  </si>
  <si>
    <t>0,05-0,25</t>
  </si>
  <si>
    <t>0,27-0,47</t>
  </si>
  <si>
    <t>&gt;40% CH4</t>
  </si>
  <si>
    <t>EN009</t>
  </si>
  <si>
    <t>EN009-1</t>
  </si>
  <si>
    <t>EN009-1-1</t>
  </si>
  <si>
    <t>zand, matig fijn, zwak siltig zwak humeus</t>
  </si>
  <si>
    <t>EN010</t>
  </si>
  <si>
    <t>EN011</t>
  </si>
  <si>
    <t>EN010-1</t>
  </si>
  <si>
    <t>EN010-1-1</t>
  </si>
  <si>
    <t>EN010-1-2</t>
  </si>
  <si>
    <t>0,02-0,22</t>
  </si>
  <si>
    <t>0,24-0,46</t>
  </si>
  <si>
    <t>?</t>
  </si>
  <si>
    <t>EN011-1</t>
  </si>
  <si>
    <t>EN011-1-1</t>
  </si>
  <si>
    <t>EN011-1-2</t>
  </si>
  <si>
    <t>0,24-0,44</t>
  </si>
  <si>
    <t>&lt;0,18</t>
  </si>
  <si>
    <t>&lt;0,08</t>
  </si>
  <si>
    <t>&lt;0,07</t>
  </si>
  <si>
    <t>&lt;0,15</t>
  </si>
  <si>
    <t>&lt;0,35</t>
  </si>
  <si>
    <t>&lt;0,04</t>
  </si>
  <si>
    <t>&lt;0,076</t>
  </si>
  <si>
    <t>&lt;0,06</t>
  </si>
  <si>
    <t>&lt;0,12</t>
  </si>
  <si>
    <t>&lt;0,13</t>
  </si>
  <si>
    <t>EN023</t>
  </si>
  <si>
    <t>EN016</t>
  </si>
  <si>
    <t>EN013</t>
  </si>
  <si>
    <t>EN014</t>
  </si>
  <si>
    <t>EN015</t>
  </si>
  <si>
    <t>tankstation, verontreiniging</t>
  </si>
  <si>
    <t>EN017</t>
  </si>
  <si>
    <t>EN021</t>
  </si>
  <si>
    <t>EN019</t>
  </si>
  <si>
    <t>EN020</t>
  </si>
  <si>
    <t>EN013-1</t>
  </si>
  <si>
    <t>EN013-1-1</t>
  </si>
  <si>
    <t>EN013-1-2</t>
  </si>
  <si>
    <t>EN014-1</t>
  </si>
  <si>
    <t>EN015-1</t>
  </si>
  <si>
    <t>EN016-1</t>
  </si>
  <si>
    <t>EN014-1-1</t>
  </si>
  <si>
    <t>EN014-1-2</t>
  </si>
  <si>
    <t>EN015-1-1</t>
  </si>
  <si>
    <t>EN015-1-2</t>
  </si>
  <si>
    <t>EN016-1-1</t>
  </si>
  <si>
    <t>0,05 - 0,25</t>
  </si>
  <si>
    <t>0,27 - 0,47</t>
  </si>
  <si>
    <t>0,04 - 0,24</t>
  </si>
  <si>
    <t>0,26 - 0,46</t>
  </si>
  <si>
    <t>0,20 - 0,40</t>
  </si>
  <si>
    <t>0,42 - 0,54</t>
  </si>
  <si>
    <t>0,08 - 0,28</t>
  </si>
  <si>
    <t>EN017-1</t>
  </si>
  <si>
    <t>EN019-1</t>
  </si>
  <si>
    <t>EN020-1</t>
  </si>
  <si>
    <t>EN021-1</t>
  </si>
  <si>
    <t>EN023-1</t>
  </si>
  <si>
    <t>EN017-1-1</t>
  </si>
  <si>
    <t>EN017-1-2</t>
  </si>
  <si>
    <t>EN017-1-3</t>
  </si>
  <si>
    <t>0,48 - 0,68</t>
  </si>
  <si>
    <t>EN019-1-1</t>
  </si>
  <si>
    <t>EN019-1-2</t>
  </si>
  <si>
    <t>EN020-1-1</t>
  </si>
  <si>
    <t>EN020-1-2</t>
  </si>
  <si>
    <t>EN020-1-3</t>
  </si>
  <si>
    <t>0,48 - 0,58</t>
  </si>
  <si>
    <t>EN021-1-1</t>
  </si>
  <si>
    <t>EN021-1-2</t>
  </si>
  <si>
    <t>0,28 - 0,48</t>
  </si>
  <si>
    <t>EN023-1-1</t>
  </si>
  <si>
    <t>EN023-1-2</t>
  </si>
  <si>
    <t>0,30 - 0,50</t>
  </si>
  <si>
    <t>EN023-1-3</t>
  </si>
  <si>
    <t>0,52 - 0,72</t>
  </si>
  <si>
    <t>klei, matig siltig</t>
  </si>
  <si>
    <t>zand, matig fijn, zwak siltig, sporen puin</t>
  </si>
  <si>
    <t>klei, zwak zandig, zwak humeus, zwak puinhoudend</t>
  </si>
  <si>
    <t>&lt;0,05</t>
  </si>
  <si>
    <t>EN41429501</t>
  </si>
  <si>
    <t>EN41429505</t>
  </si>
  <si>
    <t>EN41429523</t>
  </si>
  <si>
    <t>EN41429535</t>
  </si>
  <si>
    <t>EN41429501-1-1</t>
  </si>
  <si>
    <t>EN41429523-1-1</t>
  </si>
  <si>
    <t>EN41429523-1-2</t>
  </si>
  <si>
    <t>EN41429505-1-1</t>
  </si>
  <si>
    <t>EN41429505-1-2</t>
  </si>
  <si>
    <t>EN41429535-1-1</t>
  </si>
  <si>
    <t>EN41429535-1-2</t>
  </si>
  <si>
    <t>EN41429501-1</t>
  </si>
  <si>
    <t>EN41429523-1</t>
  </si>
  <si>
    <t>EN41429505-1</t>
  </si>
  <si>
    <t>EN41429535-1</t>
  </si>
  <si>
    <t>0,40 - 0,60</t>
  </si>
  <si>
    <t>0,06 - 0,26</t>
  </si>
  <si>
    <t>0,00 - 0,20</t>
  </si>
  <si>
    <t>zand, matig grof, zwak siltig</t>
  </si>
  <si>
    <t>zand, matig fijn, zwak siltig, zwak humeus, zwak brekerzand</t>
  </si>
  <si>
    <t>EN41424986</t>
  </si>
  <si>
    <t>EN41333557</t>
  </si>
  <si>
    <t>EN41431375</t>
  </si>
  <si>
    <t>EN41431360</t>
  </si>
  <si>
    <t>EN41431365</t>
  </si>
  <si>
    <t>EN41428281</t>
  </si>
  <si>
    <t>Lek in afsluiterpot, geen gas gemeten in bodem</t>
  </si>
  <si>
    <t>EN41333557-1</t>
  </si>
  <si>
    <t>EN41424986-1</t>
  </si>
  <si>
    <t>EN41428281-1</t>
  </si>
  <si>
    <t>EN41431360-1</t>
  </si>
  <si>
    <t>EN41431365-1</t>
  </si>
  <si>
    <t>EN41431375-1</t>
  </si>
  <si>
    <t>EN41333557-1-1</t>
  </si>
  <si>
    <t>EN41333557-1-2</t>
  </si>
  <si>
    <t>EN41424986-1-1</t>
  </si>
  <si>
    <t>EN41424986-1-2</t>
  </si>
  <si>
    <t>EN41428281-1-1</t>
  </si>
  <si>
    <t>EN41428281-1-2</t>
  </si>
  <si>
    <t>EN41431360-1-1</t>
  </si>
  <si>
    <t>EN41431360-1-2</t>
  </si>
  <si>
    <t>EN41431365-1-1</t>
  </si>
  <si>
    <t>EN41431365-1-2</t>
  </si>
  <si>
    <t>EN41431375-1-1</t>
  </si>
  <si>
    <t>EN41431375-1-2</t>
  </si>
  <si>
    <t>klei, sterk zandig, zwak humeus, zwak baksteenhoudend, zwak puinhoudend</t>
  </si>
  <si>
    <t>zand, matig fijn, zwak siltig zwak brekerzandhoudend</t>
  </si>
  <si>
    <t>zand, matig fijn, matig humeus</t>
  </si>
  <si>
    <t>EN41424989-1</t>
  </si>
  <si>
    <t>EN41424989-1-1</t>
  </si>
  <si>
    <t>EN41424989-1-2</t>
  </si>
  <si>
    <t>zand, matig fijn zwak siltig zwak humeus</t>
  </si>
  <si>
    <t>zand, matig fijn, zwak siltig, sporen baksteen</t>
  </si>
  <si>
    <t>EN41424989</t>
  </si>
  <si>
    <t>EN024</t>
  </si>
  <si>
    <t>EN027</t>
  </si>
  <si>
    <t>EN029</t>
  </si>
  <si>
    <t>EN031</t>
  </si>
  <si>
    <t>EN024-1-1</t>
  </si>
  <si>
    <t>0,03 - 0,23</t>
  </si>
  <si>
    <t>EN024-1-2</t>
  </si>
  <si>
    <t>0,25 - 0,45</t>
  </si>
  <si>
    <t>EN024-1-3</t>
  </si>
  <si>
    <t>0,47 - 0,67</t>
  </si>
  <si>
    <t>EN027-1-2</t>
  </si>
  <si>
    <t>EN027-1-3</t>
  </si>
  <si>
    <t>EN029-1-1</t>
  </si>
  <si>
    <t>EN029-1-2</t>
  </si>
  <si>
    <t>EN031-1-1</t>
  </si>
  <si>
    <t>EN031-1-2</t>
  </si>
  <si>
    <t>EN024-1</t>
  </si>
  <si>
    <t>EN027-1</t>
  </si>
  <si>
    <t>EN029-1</t>
  </si>
  <si>
    <t>EN031-1</t>
  </si>
  <si>
    <t>zand, matig fijn, matig siltig</t>
  </si>
  <si>
    <t>zand, matig fijn, matig siltig, zwak humeus</t>
  </si>
  <si>
    <t>EN101</t>
  </si>
  <si>
    <t>EN102</t>
  </si>
  <si>
    <t>EN103</t>
  </si>
  <si>
    <t>EN104</t>
  </si>
  <si>
    <t>EN105</t>
  </si>
  <si>
    <t>EN035</t>
  </si>
  <si>
    <t>EN036</t>
  </si>
  <si>
    <t>EN037</t>
  </si>
  <si>
    <t>EN101-1</t>
  </si>
  <si>
    <t>EN102-1</t>
  </si>
  <si>
    <t>EN103-1</t>
  </si>
  <si>
    <t>EN104-1</t>
  </si>
  <si>
    <t>EN105-1</t>
  </si>
  <si>
    <t>%</t>
  </si>
  <si>
    <t>EN101-1-1</t>
  </si>
  <si>
    <t>EN101-1-2</t>
  </si>
  <si>
    <t>EN102-1-1</t>
  </si>
  <si>
    <t>EN102-1-2</t>
  </si>
  <si>
    <t>EN103-1-1</t>
  </si>
  <si>
    <t>EN103-1-2</t>
  </si>
  <si>
    <t>EN104-1-1</t>
  </si>
  <si>
    <t>EN104-1-2</t>
  </si>
  <si>
    <t>EN105-1-1</t>
  </si>
  <si>
    <t>klei, matig zandig</t>
  </si>
  <si>
    <t>zand, matig fijn, matig siltig, matig baksteenhoudend, sterk kleihoudend</t>
  </si>
  <si>
    <t>0,36 % gas</t>
  </si>
  <si>
    <t>EN035-1</t>
  </si>
  <si>
    <t>EN036-1</t>
  </si>
  <si>
    <t>EN037-1</t>
  </si>
  <si>
    <t>EN035-1-1</t>
  </si>
  <si>
    <t>EN035-1-2</t>
  </si>
  <si>
    <t>0,22 - 0,42</t>
  </si>
  <si>
    <t>EN035-1-3</t>
  </si>
  <si>
    <t>0,44 - 0,64</t>
  </si>
  <si>
    <t>EN036-1-1</t>
  </si>
  <si>
    <t>EN036-1-2</t>
  </si>
  <si>
    <t>EN036-1-3</t>
  </si>
  <si>
    <t>EN037-1-1</t>
  </si>
  <si>
    <t>0,02 - 0,22</t>
  </si>
  <si>
    <t>EN037-1-2</t>
  </si>
  <si>
    <t>0,24 - 0,44</t>
  </si>
  <si>
    <t>EN037-1-3</t>
  </si>
  <si>
    <t>0,46 - 0,66</t>
  </si>
  <si>
    <t>zand, zeer fijn, matig siltig, zwak humeus</t>
  </si>
  <si>
    <t>zand, zeer fijn, zwak siltig</t>
  </si>
  <si>
    <t>zand, zeer fijn, matig siltig, zwak humeus, matig baksteenhoudend</t>
  </si>
  <si>
    <t>815</t>
  </si>
  <si>
    <t>spvc</t>
  </si>
  <si>
    <t>110</t>
  </si>
  <si>
    <t>30 mbar</t>
  </si>
  <si>
    <t>2017</t>
  </si>
  <si>
    <t>30mbar</t>
  </si>
  <si>
    <t>200</t>
  </si>
  <si>
    <t>ggij</t>
  </si>
  <si>
    <t>150</t>
  </si>
  <si>
    <t>100mbar</t>
  </si>
  <si>
    <t>1977</t>
  </si>
  <si>
    <t>380</t>
  </si>
  <si>
    <t>2016</t>
  </si>
  <si>
    <t>100</t>
  </si>
  <si>
    <t>pvc</t>
  </si>
  <si>
    <t>1971</t>
  </si>
  <si>
    <t>500</t>
  </si>
  <si>
    <t>hpe</t>
  </si>
  <si>
    <t>950</t>
  </si>
  <si>
    <t>32</t>
  </si>
  <si>
    <t>190</t>
  </si>
  <si>
    <t>50</t>
  </si>
  <si>
    <t>75</t>
  </si>
  <si>
    <t>980</t>
  </si>
  <si>
    <t>25</t>
  </si>
  <si>
    <t>480</t>
  </si>
  <si>
    <t>95</t>
  </si>
  <si>
    <t>420</t>
  </si>
  <si>
    <t>160</t>
  </si>
  <si>
    <t>EN039</t>
  </si>
  <si>
    <t>EN040</t>
  </si>
  <si>
    <t>EN041</t>
  </si>
  <si>
    <t>EN042</t>
  </si>
  <si>
    <t>EN039-1-1</t>
  </si>
  <si>
    <t>EN039-1-2</t>
  </si>
  <si>
    <t>EN039-1-3</t>
  </si>
  <si>
    <t>0,50 - 0,70</t>
  </si>
  <si>
    <t>EN040-1-1</t>
  </si>
  <si>
    <t>EN040-1-2</t>
  </si>
  <si>
    <t>EN041-1-1</t>
  </si>
  <si>
    <t>EN042-1-1</t>
  </si>
  <si>
    <t>EN042-1-2</t>
  </si>
  <si>
    <t>EN042-1-3</t>
  </si>
  <si>
    <t>0,49 - 0,69</t>
  </si>
  <si>
    <t>EN039-1</t>
  </si>
  <si>
    <t>EN040-1</t>
  </si>
  <si>
    <t>EN041-1</t>
  </si>
  <si>
    <t>EN042-1</t>
  </si>
  <si>
    <t>zand matig fijn zwak siltig zwak puinhoudend</t>
  </si>
  <si>
    <t>zand, matig fijn, zwak siltig, humeus</t>
  </si>
  <si>
    <t>zand, zeer fijn, matig siltig zwak humeus, sporen baksteen</t>
  </si>
  <si>
    <t>ondergrondse tank geregistreerd</t>
  </si>
  <si>
    <t>&lt; 0,18</t>
  </si>
  <si>
    <t>&lt;0,02</t>
  </si>
  <si>
    <t>&lt;0,09</t>
  </si>
  <si>
    <t>&lt;0,17</t>
  </si>
  <si>
    <t>&lt;0,11</t>
  </si>
  <si>
    <t>geen steekbus bovengrond vanwege puin</t>
  </si>
  <si>
    <t>&lt;0,16</t>
  </si>
  <si>
    <t xml:space="preserve">Bodemluchtmetingen onbetrouwbaar  </t>
  </si>
  <si>
    <t>Bodemluchtmetingen onbetrouwbaar</t>
  </si>
  <si>
    <t>onverharde wegberm, bodemluchtmetingen onbetrouwbaar</t>
  </si>
  <si>
    <t>puinpad, bodemluchtmetingen onbetrouwbaar</t>
  </si>
  <si>
    <t>wegberm, bodemluchtmetingen onbetrouwbaar</t>
  </si>
  <si>
    <t>bodemluchtmetingen onbetrouwbaar</t>
  </si>
  <si>
    <t>onbekend</t>
  </si>
  <si>
    <t xml:space="preserve">% </t>
  </si>
  <si>
    <t>ST-19350</t>
  </si>
  <si>
    <t>GGIJ</t>
  </si>
  <si>
    <t>63</t>
  </si>
  <si>
    <t>2014</t>
  </si>
  <si>
    <t>licht</t>
  </si>
  <si>
    <t>ST-19350-01</t>
  </si>
  <si>
    <t>ST-19350-01-1</t>
  </si>
  <si>
    <t>0,10-0,30</t>
  </si>
  <si>
    <t>ST-19350-01-2</t>
  </si>
  <si>
    <t>ST-18373</t>
  </si>
  <si>
    <t>118</t>
  </si>
  <si>
    <t>1975</t>
  </si>
  <si>
    <t>ST-18373-01</t>
  </si>
  <si>
    <t>ST-18373-01-1</t>
  </si>
  <si>
    <t>ST-18373-01-2</t>
  </si>
  <si>
    <t>0,25-0,45</t>
  </si>
  <si>
    <t>ST-18376</t>
  </si>
  <si>
    <t>ST-18376-01</t>
  </si>
  <si>
    <t>ST-18376-01-1</t>
  </si>
  <si>
    <t>ST-18376-01-2</t>
  </si>
  <si>
    <t>ST-18385</t>
  </si>
  <si>
    <t>170</t>
  </si>
  <si>
    <t>ST-18385-01</t>
  </si>
  <si>
    <t>ST-18385-01-1</t>
  </si>
  <si>
    <t>ST-18385-01-2</t>
  </si>
  <si>
    <t>ST-18393</t>
  </si>
  <si>
    <t>ST-18393-01</t>
  </si>
  <si>
    <t>ST-18393-01-1</t>
  </si>
  <si>
    <t>ST-18393-01-2</t>
  </si>
  <si>
    <t>0,35-0,55</t>
  </si>
  <si>
    <t>ST-18970</t>
  </si>
  <si>
    <t>PVC/CPE</t>
  </si>
  <si>
    <t>1996</t>
  </si>
  <si>
    <t>ST-18970-01</t>
  </si>
  <si>
    <t>ST-18970-01-1</t>
  </si>
  <si>
    <t>ST-18970-01-2</t>
  </si>
  <si>
    <t>ST-18983</t>
  </si>
  <si>
    <t>250</t>
  </si>
  <si>
    <t>2008</t>
  </si>
  <si>
    <t>ST-18983-01</t>
  </si>
  <si>
    <t>ST-18983-01-1</t>
  </si>
  <si>
    <t>ST-18983-01-2</t>
  </si>
  <si>
    <t>ST-19047</t>
  </si>
  <si>
    <t>274</t>
  </si>
  <si>
    <t>1976</t>
  </si>
  <si>
    <t>ST-19047-01</t>
  </si>
  <si>
    <t>ST-19047-01-1</t>
  </si>
  <si>
    <t>ST-19047-01-2</t>
  </si>
  <si>
    <t>ST-19345</t>
  </si>
  <si>
    <t>337</t>
  </si>
  <si>
    <t>1 bar</t>
  </si>
  <si>
    <t>1944</t>
  </si>
  <si>
    <t>ST-19345-01</t>
  </si>
  <si>
    <t>ST-19345-01-1</t>
  </si>
  <si>
    <t>zand, zeer fijn, sterk siltig sterk humeus</t>
  </si>
  <si>
    <t>ST-19345-01-2</t>
  </si>
  <si>
    <t>0,40-0,60</t>
  </si>
  <si>
    <t>zand, zeer fijn, matig siltig sterk humeus</t>
  </si>
  <si>
    <t>&lt;0,034</t>
  </si>
  <si>
    <t>ST-19420</t>
  </si>
  <si>
    <t>1951</t>
  </si>
  <si>
    <t>ST-19420-01</t>
  </si>
  <si>
    <t>ST-19420-01-1</t>
  </si>
  <si>
    <t>ST-19420-01-2</t>
  </si>
  <si>
    <t>zand, matig fijn, zwak siltig, matig humeus, brokken klei</t>
  </si>
  <si>
    <t>ST-18411</t>
  </si>
  <si>
    <t>ST-18411-01</t>
  </si>
  <si>
    <t>ST-18411-01-1</t>
  </si>
  <si>
    <t>0,05 - 0,30</t>
  </si>
  <si>
    <t>ST-18411-01-2</t>
  </si>
  <si>
    <t>ST-18415</t>
  </si>
  <si>
    <t>ST-18415-01</t>
  </si>
  <si>
    <t>ST-18415-01-1</t>
  </si>
  <si>
    <t>ST-18415-01-2</t>
  </si>
  <si>
    <t>ST-18383</t>
  </si>
  <si>
    <t>ST-18383-01</t>
  </si>
  <si>
    <t>ST-18383-01-1</t>
  </si>
  <si>
    <t>ST-18383-01-2</t>
  </si>
  <si>
    <t>ST-18408</t>
  </si>
  <si>
    <t>ST-18408-01</t>
  </si>
  <si>
    <t>ST-18408-01-1</t>
  </si>
  <si>
    <t>ST-18408-01-2</t>
  </si>
  <si>
    <t>ST-18471</t>
  </si>
  <si>
    <t>1953</t>
  </si>
  <si>
    <t>ST-18471-01</t>
  </si>
  <si>
    <t>ST-18471-01-1</t>
  </si>
  <si>
    <t>ST-18471-01-2</t>
  </si>
  <si>
    <t>ST-18412</t>
  </si>
  <si>
    <t>zie opm.</t>
  </si>
  <si>
    <t>ST-18412-01</t>
  </si>
  <si>
    <t>ST-18412-01-1</t>
  </si>
  <si>
    <t>Bodemluchtmetingen onbetrouwbaar. veel peilbuizen in de stoep, mogelijk verdachte locatie</t>
  </si>
  <si>
    <t>ST-18412-01-2</t>
  </si>
  <si>
    <t>ST-19562</t>
  </si>
  <si>
    <t>NGIJ</t>
  </si>
  <si>
    <t>1973</t>
  </si>
  <si>
    <t>ST-19562-01</t>
  </si>
  <si>
    <t>ST-19562-01-1</t>
  </si>
  <si>
    <t>0,10 - 0,30</t>
  </si>
  <si>
    <t>zand, matig fijn, zwak siltig, zwak humeus, sporen baksteen</t>
  </si>
  <si>
    <t>ST-19562-01-2</t>
  </si>
  <si>
    <t>ST-18479</t>
  </si>
  <si>
    <t>1994</t>
  </si>
  <si>
    <t>ST-18479-01</t>
  </si>
  <si>
    <t>ST-18479-01-1</t>
  </si>
  <si>
    <t>ST-18479-01-2</t>
  </si>
  <si>
    <t>zand, matig fijn, zwak siltig, brokken klei</t>
  </si>
  <si>
    <t>ST-18480</t>
  </si>
  <si>
    <t>ST-18480-01</t>
  </si>
  <si>
    <t>ST-18480-01-1</t>
  </si>
  <si>
    <t>ST-18480-01-2</t>
  </si>
  <si>
    <t>ST-18450</t>
  </si>
  <si>
    <t>1979</t>
  </si>
  <si>
    <t>ST-18450-01</t>
  </si>
  <si>
    <t>ST-18450-01-1</t>
  </si>
  <si>
    <t>ST-18450-01-2</t>
  </si>
  <si>
    <t>ST-18451</t>
  </si>
  <si>
    <t>ST-18451-01</t>
  </si>
  <si>
    <t>ST-18451-01-1</t>
  </si>
  <si>
    <t>ST-18451-01-2</t>
  </si>
  <si>
    <t>ST-18467</t>
  </si>
  <si>
    <t>1978</t>
  </si>
  <si>
    <t>ST-18467-01</t>
  </si>
  <si>
    <t>ST-18467-01-1</t>
  </si>
  <si>
    <t>ST-18467-01-2</t>
  </si>
  <si>
    <t>ST-18472</t>
  </si>
  <si>
    <t>ST-18472-01</t>
  </si>
  <si>
    <t>ST-18472-01-1</t>
  </si>
  <si>
    <t>garagebedrijf overkant</t>
  </si>
  <si>
    <t>ST-18472-01-2</t>
  </si>
  <si>
    <t>ST-18394</t>
  </si>
  <si>
    <t>ST-18394-01</t>
  </si>
  <si>
    <t>ST-18394-01-1</t>
  </si>
  <si>
    <t>ST-18394-01-2</t>
  </si>
  <si>
    <t>ST-14790</t>
  </si>
  <si>
    <t>ST-14790-01</t>
  </si>
  <si>
    <t>ST-14790-01-1</t>
  </si>
  <si>
    <t>ST-14790-01-2</t>
  </si>
  <si>
    <t>ST-14763</t>
  </si>
  <si>
    <t>AC</t>
  </si>
  <si>
    <t>180</t>
  </si>
  <si>
    <t>1968</t>
  </si>
  <si>
    <t>ST-14763-01</t>
  </si>
  <si>
    <t>ST-14763-01-1</t>
  </si>
  <si>
    <t>ST-14763-01-2</t>
  </si>
  <si>
    <t>ST-13879</t>
  </si>
  <si>
    <t>1998</t>
  </si>
  <si>
    <t>ST-13879-01</t>
  </si>
  <si>
    <t>ST-13879-01-1</t>
  </si>
  <si>
    <t>zand, matig fijn, zwak siltig, zwak schelphoudend</t>
  </si>
  <si>
    <t>ST-13879-01-2</t>
  </si>
  <si>
    <t>ST-13897</t>
  </si>
  <si>
    <t>ST-13897-01</t>
  </si>
  <si>
    <t>ST-13897-01-1</t>
  </si>
  <si>
    <t>ST-13897-01-2</t>
  </si>
  <si>
    <t>ST-13862</t>
  </si>
  <si>
    <t>ST-13862-01</t>
  </si>
  <si>
    <t>ST-13862-01-1</t>
  </si>
  <si>
    <t>ST-13862-01-2</t>
  </si>
  <si>
    <t>ST-19353</t>
  </si>
  <si>
    <t>ST-19353-01</t>
  </si>
  <si>
    <t>ST-19353-01-1</t>
  </si>
  <si>
    <t>ST-19353-01-2</t>
  </si>
  <si>
    <t>ST-14776</t>
  </si>
  <si>
    <t>ST-14776-01</t>
  </si>
  <si>
    <t>ST-14776-01-1</t>
  </si>
  <si>
    <t>0,07 - 0,27</t>
  </si>
  <si>
    <t>ST-14776-01-2</t>
  </si>
  <si>
    <t>ST-14478</t>
  </si>
  <si>
    <t>ST-14478-01</t>
  </si>
  <si>
    <t>ST-14478-01-1</t>
  </si>
  <si>
    <t>zand, matig grof, zwak siltig, zwak schelphoudend</t>
  </si>
  <si>
    <t>ST-14478-01-2</t>
  </si>
  <si>
    <t>zand, matig fijn zwak siltig</t>
  </si>
  <si>
    <t>ST-13887</t>
  </si>
  <si>
    <t>ST-13887-01</t>
  </si>
  <si>
    <t>ST-13887-01-1</t>
  </si>
  <si>
    <t>ST-13887-01-2</t>
  </si>
  <si>
    <t>ST-18510</t>
  </si>
  <si>
    <t>ST-18510-01</t>
  </si>
  <si>
    <t>ST-18510-01-1</t>
  </si>
  <si>
    <t>zand, matig grof, zwak siltig, zwak humeus, sporen baksteen</t>
  </si>
  <si>
    <t>ST-18510-01-2</t>
  </si>
  <si>
    <t>0,35 - 0,55</t>
  </si>
  <si>
    <t>zand, matig grof, zwak siltig, zwak humeus, zwak baksteenhoudend</t>
  </si>
  <si>
    <t>ST-19519</t>
  </si>
  <si>
    <t>ST-19519-01</t>
  </si>
  <si>
    <t>ST-19519-01-1</t>
  </si>
  <si>
    <t>ST-18474</t>
  </si>
  <si>
    <t>ST-18474-01</t>
  </si>
  <si>
    <t>ST-18474-01-1</t>
  </si>
  <si>
    <t>zand, matig grof zwak siltig</t>
  </si>
  <si>
    <t>ST-18474-01-2</t>
  </si>
  <si>
    <t>ST-18478</t>
  </si>
  <si>
    <t>ST-18478-01</t>
  </si>
  <si>
    <t>ST-18478-01-1</t>
  </si>
  <si>
    <t>ST-18478-01-2</t>
  </si>
  <si>
    <t>ST-18861</t>
  </si>
  <si>
    <t>ST-18861-01</t>
  </si>
  <si>
    <t>ST-18861-01-1</t>
  </si>
  <si>
    <t>ST-18861-01-2</t>
  </si>
  <si>
    <t>STRZ01</t>
  </si>
  <si>
    <t xml:space="preserve">Nee </t>
  </si>
  <si>
    <t>Nee</t>
  </si>
  <si>
    <t>01</t>
  </si>
  <si>
    <t>01-1</t>
  </si>
  <si>
    <t>0,07-0,27</t>
  </si>
  <si>
    <t>&lt;0,5</t>
  </si>
  <si>
    <t>-</t>
  </si>
  <si>
    <t>01-2</t>
  </si>
  <si>
    <t>01-3</t>
  </si>
  <si>
    <t>0,49-0,69</t>
  </si>
  <si>
    <t>STRZ02</t>
  </si>
  <si>
    <t>&lt;1</t>
  </si>
  <si>
    <t>Stuit op 0,5 m-mv</t>
  </si>
  <si>
    <t>zand, matig fijn, zwak siltig, humeus, brokken klei</t>
  </si>
  <si>
    <t>STRZ08</t>
  </si>
  <si>
    <t>0,1-0,3</t>
  </si>
  <si>
    <t>0,31-0,51</t>
  </si>
  <si>
    <t>0,52-0,72</t>
  </si>
  <si>
    <t>STRZ09</t>
  </si>
  <si>
    <t>&lt;0.5</t>
  </si>
  <si>
    <t>&lt;0.05</t>
  </si>
  <si>
    <t>STRZ11</t>
  </si>
  <si>
    <t>0,45-0,65</t>
  </si>
  <si>
    <t>STRZ14</t>
  </si>
  <si>
    <t>zand, matig fijn, zwak siltig, zwak humeus, brokken veen</t>
  </si>
  <si>
    <t>STDE03</t>
  </si>
  <si>
    <t>zand, matig fijn, zwak siltig, sporen schelpen</t>
  </si>
  <si>
    <t>0,47-0,67</t>
  </si>
  <si>
    <t>STKI01</t>
  </si>
  <si>
    <t>I.v.m. grondwater is de onderste steekbus aangevuld.</t>
  </si>
  <si>
    <t>0,3-0,5</t>
  </si>
  <si>
    <t>zand, matig fijn, zwak siltig, zwak humeus, zwak puinhoudend</t>
  </si>
  <si>
    <t>Ja</t>
  </si>
  <si>
    <t>0,5-0,7</t>
  </si>
  <si>
    <t>LIVGF02</t>
  </si>
  <si>
    <t>5000</t>
  </si>
  <si>
    <t>Gij</t>
  </si>
  <si>
    <t>0,8</t>
  </si>
  <si>
    <t>1960</t>
  </si>
  <si>
    <t>0,23-0,43</t>
  </si>
  <si>
    <t>Zand, matig fijn, zwak siltig zwak humeus</t>
  </si>
  <si>
    <t>0,46-0,66</t>
  </si>
  <si>
    <t>LIVGF03</t>
  </si>
  <si>
    <t>65</t>
  </si>
  <si>
    <t>0,21-0,41</t>
  </si>
  <si>
    <t>Zand, matig fijn, zwak siltig</t>
  </si>
  <si>
    <t>LIVGF04</t>
  </si>
  <si>
    <t>355</t>
  </si>
  <si>
    <t>PVC</t>
  </si>
  <si>
    <t>1972</t>
  </si>
  <si>
    <t>0,2-0,4</t>
  </si>
  <si>
    <t>0,42-0,62</t>
  </si>
  <si>
    <t>LIVGF05</t>
  </si>
  <si>
    <t>570</t>
  </si>
  <si>
    <t>Staal</t>
  </si>
  <si>
    <t>88,9</t>
  </si>
  <si>
    <t>0,34-0,54</t>
  </si>
  <si>
    <t>zand, matig fijn, zwak siltig, matig humeus</t>
  </si>
  <si>
    <t>LIVGF06</t>
  </si>
  <si>
    <t>2000</t>
  </si>
  <si>
    <t>0,22-0,42</t>
  </si>
  <si>
    <t>0,44-0,64</t>
  </si>
  <si>
    <t>LIFR01</t>
  </si>
  <si>
    <t>1300</t>
  </si>
  <si>
    <t>PSVsv</t>
  </si>
  <si>
    <t>1974</t>
  </si>
  <si>
    <t>LIFR02</t>
  </si>
  <si>
    <t>17</t>
  </si>
  <si>
    <t>% Gas</t>
  </si>
  <si>
    <t>0,69</t>
  </si>
  <si>
    <t>PVCwit</t>
  </si>
  <si>
    <t>LIFR05</t>
  </si>
  <si>
    <t>7000</t>
  </si>
  <si>
    <t>PVCsv</t>
  </si>
  <si>
    <t>zand, matig fijn, zwak siltig matig humeus</t>
  </si>
  <si>
    <t>LIVGF07</t>
  </si>
  <si>
    <t>780</t>
  </si>
  <si>
    <t>1962</t>
  </si>
  <si>
    <t xml:space="preserve">zand, matig fijn, zwak siltig  </t>
  </si>
  <si>
    <t>0,43-0,63</t>
  </si>
  <si>
    <t>zand, matig fijn, matig siltig matig humeus</t>
  </si>
  <si>
    <t>LIVGF08</t>
  </si>
  <si>
    <t>360</t>
  </si>
  <si>
    <t>0,48-0,68</t>
  </si>
  <si>
    <t>LIVGF09</t>
  </si>
  <si>
    <t>930</t>
  </si>
  <si>
    <t>Cu</t>
  </si>
  <si>
    <t>35</t>
  </si>
  <si>
    <t>1970</t>
  </si>
  <si>
    <t>LIVGF10</t>
  </si>
  <si>
    <t>1000</t>
  </si>
  <si>
    <t>1964</t>
  </si>
  <si>
    <t xml:space="preserve">zand, zeer fijn, matig siltig, resten leem </t>
  </si>
  <si>
    <t>LIVGF11</t>
  </si>
  <si>
    <t>1100</t>
  </si>
  <si>
    <t>zand, matig grof, zwak siltig, zwak grindig, zwak grindhoudend</t>
  </si>
  <si>
    <t>Zand, matig fijn, matig siltig, matig humeus, zwak grindig, zwak grindhoudend</t>
  </si>
  <si>
    <t>LIFR07</t>
  </si>
  <si>
    <t>890</t>
  </si>
  <si>
    <t>PE80</t>
  </si>
  <si>
    <t>4bar</t>
  </si>
  <si>
    <t>1989</t>
  </si>
  <si>
    <t>Klei, sterk siltig, resten baksteen</t>
  </si>
  <si>
    <t>LIFR09</t>
  </si>
  <si>
    <t>1965</t>
  </si>
  <si>
    <t>Zand, matig fijn, zwak siltig, zwak humeus</t>
  </si>
  <si>
    <t>LIFR10</t>
  </si>
  <si>
    <t>Zand, matig fijn, sterk siltig, zwak humeus, zwak baksteenhoudend</t>
  </si>
  <si>
    <t>LIFR11</t>
  </si>
  <si>
    <t>Zand, zeer fijn, zwak siltig, matig humeus, resten baksteen</t>
  </si>
  <si>
    <t>0,4-0,6</t>
  </si>
  <si>
    <t xml:space="preserve">100 mbar </t>
  </si>
  <si>
    <t>0,7/1,0</t>
  </si>
  <si>
    <t>LIVGF13</t>
  </si>
  <si>
    <t>zand, matig grof, zwak siltig, zwak grindig</t>
  </si>
  <si>
    <t>Gietijzer</t>
  </si>
  <si>
    <t>LIVGF15</t>
  </si>
  <si>
    <t>zand, matig grof, zwak siltig, zwak humeus, zwak grindig</t>
  </si>
  <si>
    <t>LIVGF18</t>
  </si>
  <si>
    <t>LIVGF19</t>
  </si>
  <si>
    <t>LIZA03</t>
  </si>
  <si>
    <t>300</t>
  </si>
  <si>
    <t>pvc/sv</t>
  </si>
  <si>
    <t xml:space="preserve"> 0,7</t>
  </si>
  <si>
    <t>1995</t>
  </si>
  <si>
    <t>zand, matig fijn, zwak siltig, resten baksteen, sporen grind</t>
  </si>
  <si>
    <t>0,46-0,6</t>
  </si>
  <si>
    <t>LIZA05</t>
  </si>
  <si>
    <t>120</t>
  </si>
  <si>
    <t>0,7</t>
  </si>
  <si>
    <t>0,47-0,6</t>
  </si>
  <si>
    <t>LIZA06</t>
  </si>
  <si>
    <t>125</t>
  </si>
  <si>
    <t>0,44-0,6</t>
  </si>
  <si>
    <t>LIZA07</t>
  </si>
  <si>
    <t>900</t>
  </si>
  <si>
    <t>HPE</t>
  </si>
  <si>
    <t>LIOOS02</t>
  </si>
  <si>
    <t>100 mbar</t>
  </si>
  <si>
    <t>zand, matig fijn, zwak siltig, zwak grindig, zwak grindhoudend</t>
  </si>
  <si>
    <t>zand, matig grof, zwak siltig, zwak grindhoudend</t>
  </si>
  <si>
    <t>LIOOS03</t>
  </si>
  <si>
    <t>zand, matig grof, matig siltig, zwak humeus, zwak grindig</t>
  </si>
  <si>
    <t>zand, zeer grof, zwak siltig, matig grindig</t>
  </si>
  <si>
    <t>LIOOS05</t>
  </si>
  <si>
    <t>Gijtijzer/staal</t>
  </si>
  <si>
    <t>100 mbar/8 bar</t>
  </si>
  <si>
    <t>0-0,2</t>
  </si>
  <si>
    <t>zand, matig fijn, matig siltig, matig humeus, zwak grindig, zwak grindhoudend</t>
  </si>
  <si>
    <t>zand matig fijn, matig siltig, zwak humeus</t>
  </si>
  <si>
    <t>LIOOS06</t>
  </si>
  <si>
    <t>LINHN01</t>
  </si>
  <si>
    <t>16000</t>
  </si>
  <si>
    <t>staal</t>
  </si>
  <si>
    <t>114</t>
  </si>
  <si>
    <t>8000mbar</t>
  </si>
  <si>
    <t>zand, matig fijn, matig siltig, sporen baksteen</t>
  </si>
  <si>
    <t>zand, matig fijn, matig siltig, matig humeus, sporen baksteen</t>
  </si>
  <si>
    <t>LINHN02</t>
  </si>
  <si>
    <t>630</t>
  </si>
  <si>
    <t>1988</t>
  </si>
  <si>
    <t>zand, matig fijn, zwak siltig, sproen grind</t>
  </si>
  <si>
    <t>0,4-0,55</t>
  </si>
  <si>
    <t>LINHN04</t>
  </si>
  <si>
    <t>19000</t>
  </si>
  <si>
    <t>4000mbar</t>
  </si>
  <si>
    <t>klei, uiterst siltig, zwak humeus, zwak zandhoudend</t>
  </si>
  <si>
    <t>LINHN06</t>
  </si>
  <si>
    <t>6000</t>
  </si>
  <si>
    <t>60</t>
  </si>
  <si>
    <t>0,11-0,31</t>
  </si>
  <si>
    <t>zand, matig fijn, zwak siltig, sporen veen, resten klei</t>
  </si>
  <si>
    <t>0,51-0,65</t>
  </si>
  <si>
    <t>LINHN07</t>
  </si>
  <si>
    <t>210</t>
  </si>
  <si>
    <t>2013</t>
  </si>
  <si>
    <t>zand, matig fijn, zwak siltig, sporen schelpen, resten baksteen</t>
  </si>
  <si>
    <t>LIAD01</t>
  </si>
  <si>
    <t>st</t>
  </si>
  <si>
    <t>219mm</t>
  </si>
  <si>
    <t>100mb</t>
  </si>
  <si>
    <t>LIAD02</t>
  </si>
  <si>
    <t>ny</t>
  </si>
  <si>
    <t>300mm</t>
  </si>
  <si>
    <t>LIAD03</t>
  </si>
  <si>
    <t>pe</t>
  </si>
  <si>
    <t>75mm</t>
  </si>
  <si>
    <t>LIAD04</t>
  </si>
  <si>
    <t>gy</t>
  </si>
  <si>
    <t>100mm</t>
  </si>
  <si>
    <t>LIAD05</t>
  </si>
  <si>
    <t>160mm</t>
  </si>
  <si>
    <t>zand, matig fijn, zwak siltig, zwak humeus, resten baksteen</t>
  </si>
  <si>
    <t>0,29-0,49</t>
  </si>
  <si>
    <t>LIAD06</t>
  </si>
  <si>
    <t>200mm</t>
  </si>
  <si>
    <t>0,51-0,71</t>
  </si>
  <si>
    <t>LIAD07</t>
  </si>
  <si>
    <t>150mm</t>
  </si>
  <si>
    <t>Zand, matig grof, zwak siltig</t>
  </si>
  <si>
    <t>LIRBNH01</t>
  </si>
  <si>
    <t xml:space="preserve">zand, matig fijn, zwak siltig, </t>
  </si>
  <si>
    <t>Js</t>
  </si>
  <si>
    <t>LIRBNH02</t>
  </si>
  <si>
    <t>zand, matig fijn, zwak siltig, sporen baksteen, sporen grind</t>
  </si>
  <si>
    <t>0,27-0,4</t>
  </si>
  <si>
    <t>LIRBNH03</t>
  </si>
  <si>
    <t>Zand, matig fijn, zwak siltig, resten klei, sporen grind, resten schelpen</t>
  </si>
  <si>
    <t>LIRBNH06</t>
  </si>
  <si>
    <t>Zand, matig fijn, zwak siltig, sporen schelpen, resten baksteen, sporen klei</t>
  </si>
  <si>
    <t>LIAD16</t>
  </si>
  <si>
    <t>Zand, matig fijn, zwak siltig, zwak humeus, resten puin</t>
  </si>
  <si>
    <t>LIAD17</t>
  </si>
  <si>
    <t>Zand, matig fijn, zwak siltig, zwak puinhoudend</t>
  </si>
  <si>
    <t>LIAD18</t>
  </si>
  <si>
    <t>400mm</t>
  </si>
  <si>
    <t>Gestuit op straat onder de straat. Nemen van steekbus niet mogelijk zonder grond te roeren.</t>
  </si>
  <si>
    <t>LIAD20</t>
  </si>
  <si>
    <t>LILEI02</t>
  </si>
  <si>
    <t>LILEI03</t>
  </si>
  <si>
    <t>Zand, matig fijn, zwak siltig, sporen schelpen</t>
  </si>
  <si>
    <t>LILEI04</t>
  </si>
  <si>
    <t>Zand, matig fijn, zwak siltig, sporen schelpen, resten klei</t>
  </si>
  <si>
    <t>LILEI05</t>
  </si>
  <si>
    <t>2.8</t>
  </si>
  <si>
    <t>0,04-0,2</t>
  </si>
  <si>
    <t>zand, matig fijn, zwak siltig, spporen klei, sporen schelpen</t>
  </si>
  <si>
    <t>0,2-0,35</t>
  </si>
  <si>
    <t>LILEI07</t>
  </si>
  <si>
    <t>Onderste steekbus niet mogelijk vanwege weerstand; tracé leek al opgengehaald, bodemluchtmetingen onbetrouwbaar</t>
  </si>
  <si>
    <t>Gestuit op iets hards, bodemluchtmetingen onbetrouwbaar</t>
  </si>
  <si>
    <t>&lt;0,175</t>
  </si>
  <si>
    <t>&lt;0,0493</t>
  </si>
  <si>
    <t>&lt;0,0327</t>
  </si>
  <si>
    <t>&lt;0,0986</t>
  </si>
  <si>
    <t>&lt;0,0654</t>
  </si>
  <si>
    <t>&lt;0,14</t>
  </si>
  <si>
    <t>&lt;0,28</t>
  </si>
  <si>
    <t>&lt;0,0972</t>
  </si>
  <si>
    <t>&lt;0,135</t>
  </si>
  <si>
    <t>&lt;0,269</t>
  </si>
  <si>
    <t>&lt;0,259</t>
  </si>
  <si>
    <t>Geen gaslek gevonden, wel witte aanslag op de tegel.</t>
  </si>
  <si>
    <t>0,5 meter uit het gaslek geboord ivm asfaltverharding</t>
  </si>
  <si>
    <t>Locatiecode
(EN = enexis, ST = Stedin, LI = Liander</t>
  </si>
  <si>
    <t>0-0.3</t>
  </si>
  <si>
    <t>.2-0.55</t>
  </si>
  <si>
    <t>&gt;0.55</t>
  </si>
  <si>
    <t>depth, m-mv</t>
  </si>
  <si>
    <t xml:space="preserve">location </t>
  </si>
  <si>
    <t>x</t>
  </si>
  <si>
    <t>n</t>
  </si>
  <si>
    <t>&lt;0.18</t>
  </si>
  <si>
    <t>&lt;0.175</t>
  </si>
  <si>
    <t>&lt;0.17</t>
  </si>
  <si>
    <t>&lt;0.15</t>
  </si>
  <si>
    <t>&lt;0.14</t>
  </si>
  <si>
    <t>&lt;0.11</t>
  </si>
  <si>
    <t>&lt;0.08</t>
  </si>
  <si>
    <t>&lt;0.07</t>
  </si>
  <si>
    <t>&lt;0.06</t>
  </si>
  <si>
    <t>&lt; 0.18</t>
  </si>
  <si>
    <t>Extrapolated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</si>
</sst>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Microsoft JhengHei"/>
      <family val="2"/>
    </font>
    <font>
      <vertAlign val="subscript"/>
      <sz val="8"/>
      <color theme="1"/>
      <name val="Microsoft JhengHei"/>
      <family val="2"/>
    </font>
    <font>
      <b/>
      <sz val="8"/>
      <color theme="1"/>
      <name val="Microsoft JhengHei"/>
      <family val="2"/>
    </font>
    <font>
      <b/>
      <i/>
      <sz val="8"/>
      <color theme="1"/>
      <name val="Microsoft JhengHei"/>
      <family val="2"/>
    </font>
    <font>
      <i/>
      <sz val="8"/>
      <color theme="1"/>
      <name val="Microsoft JhengHei"/>
      <family val="2"/>
    </font>
    <font>
      <b/>
      <sz val="12"/>
      <color theme="1"/>
      <name val="Microsoft JhengHei"/>
      <family val="2"/>
    </font>
    <font>
      <b/>
      <u/>
      <sz val="8"/>
      <color theme="1"/>
      <name val="Microsoft JhengHei"/>
      <family val="2"/>
    </font>
    <font>
      <sz val="8"/>
      <color rgb="FFFF0000"/>
      <name val="Microsoft JhengHei"/>
      <family val="2"/>
    </font>
    <font>
      <sz val="8"/>
      <name val="Microsoft JhengHei"/>
      <family val="2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darkVertical">
        <fgColor rgb="FFFFFF00"/>
        <bgColor auto="1"/>
      </patternFill>
    </fill>
    <fill>
      <patternFill patternType="darkVertical">
        <fgColor rgb="FF00B050"/>
        <bgColor theme="9" tint="0.79995117038483843"/>
      </patternFill>
    </fill>
    <fill>
      <patternFill patternType="darkVertical">
        <fgColor rgb="FFFFFF00"/>
        <bgColor theme="9" tint="0.79995117038483843"/>
      </patternFill>
    </fill>
    <fill>
      <patternFill patternType="darkVertical">
        <fgColor rgb="FF00B050"/>
        <bgColor theme="5" tint="0.39991454817346722"/>
      </patternFill>
    </fill>
    <fill>
      <patternFill patternType="darkVertical">
        <fgColor rgb="FFFFFF00"/>
        <bgColor theme="5" tint="0.39994506668294322"/>
      </patternFill>
    </fill>
    <fill>
      <patternFill patternType="darkVertical">
        <fgColor rgb="FF00B050"/>
        <bgColor theme="5" tint="0.39994506668294322"/>
      </patternFill>
    </fill>
    <fill>
      <patternFill patternType="solid">
        <fgColor rgb="FF70AD47"/>
        <bgColor indexed="6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6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ck">
        <color auto="1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0" borderId="0"/>
    <xf numFmtId="0" fontId="13" fillId="0" borderId="0"/>
    <xf numFmtId="0" fontId="14" fillId="0" borderId="0"/>
    <xf numFmtId="0" fontId="19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</cellStyleXfs>
  <cellXfs count="34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" fillId="0" borderId="0" xfId="0" applyFont="1"/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left" vertical="top" wrapText="1"/>
    </xf>
    <xf numFmtId="0" fontId="2" fillId="3" borderId="12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20" xfId="0" applyFont="1" applyFill="1" applyBorder="1" applyAlignment="1">
      <alignment horizontal="left" vertical="top" wrapText="1"/>
    </xf>
    <xf numFmtId="0" fontId="6" fillId="3" borderId="16" xfId="0" applyFont="1" applyFill="1" applyBorder="1"/>
    <xf numFmtId="49" fontId="6" fillId="2" borderId="16" xfId="0" applyNumberFormat="1" applyFont="1" applyFill="1" applyBorder="1"/>
    <xf numFmtId="0" fontId="2" fillId="3" borderId="24" xfId="0" applyFont="1" applyFill="1" applyBorder="1" applyAlignment="1">
      <alignment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2" fillId="4" borderId="17" xfId="0" applyFont="1" applyFill="1" applyBorder="1" applyAlignment="1">
      <alignment vertical="top" wrapText="1"/>
    </xf>
    <xf numFmtId="0" fontId="2" fillId="4" borderId="12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4" borderId="4" xfId="0" applyFont="1" applyFill="1" applyBorder="1" applyAlignment="1">
      <alignment horizontal="left" vertical="top" wrapText="1"/>
    </xf>
    <xf numFmtId="0" fontId="2" fillId="4" borderId="26" xfId="0" applyFont="1" applyFill="1" applyBorder="1" applyAlignment="1">
      <alignment horizontal="center" vertical="top" wrapText="1"/>
    </xf>
    <xf numFmtId="0" fontId="2" fillId="4" borderId="3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center"/>
    </xf>
    <xf numFmtId="164" fontId="2" fillId="4" borderId="1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wrapText="1"/>
    </xf>
    <xf numFmtId="0" fontId="10" fillId="7" borderId="39" xfId="0" applyFont="1" applyFill="1" applyBorder="1"/>
    <xf numFmtId="0" fontId="2" fillId="5" borderId="1" xfId="0" applyFont="1" applyFill="1" applyBorder="1"/>
    <xf numFmtId="0" fontId="2" fillId="5" borderId="39" xfId="0" applyFont="1" applyFill="1" applyBorder="1"/>
    <xf numFmtId="0" fontId="10" fillId="5" borderId="39" xfId="0" applyFont="1" applyFill="1" applyBorder="1"/>
    <xf numFmtId="0" fontId="2" fillId="5" borderId="39" xfId="0" applyFont="1" applyFill="1" applyBorder="1" applyAlignment="1">
      <alignment wrapText="1"/>
    </xf>
    <xf numFmtId="0" fontId="2" fillId="4" borderId="20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7" borderId="39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2" borderId="39" xfId="0" applyFont="1" applyFill="1" applyBorder="1"/>
    <xf numFmtId="0" fontId="2" fillId="7" borderId="39" xfId="0" applyFont="1" applyFill="1" applyBorder="1"/>
    <xf numFmtId="0" fontId="2" fillId="8" borderId="3" xfId="0" applyFont="1" applyFill="1" applyBorder="1" applyAlignment="1">
      <alignment horizontal="right"/>
    </xf>
    <xf numFmtId="0" fontId="2" fillId="5" borderId="3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10" borderId="3" xfId="0" applyFont="1" applyFill="1" applyBorder="1" applyAlignment="1">
      <alignment horizontal="right"/>
    </xf>
    <xf numFmtId="0" fontId="2" fillId="11" borderId="3" xfId="0" applyFont="1" applyFill="1" applyBorder="1" applyAlignment="1">
      <alignment horizontal="right"/>
    </xf>
    <xf numFmtId="0" fontId="2" fillId="12" borderId="39" xfId="0" applyFont="1" applyFill="1" applyBorder="1" applyAlignment="1">
      <alignment wrapText="1"/>
    </xf>
    <xf numFmtId="0" fontId="2" fillId="13" borderId="39" xfId="0" applyFont="1" applyFill="1" applyBorder="1" applyAlignment="1">
      <alignment wrapText="1"/>
    </xf>
    <xf numFmtId="0" fontId="2" fillId="14" borderId="39" xfId="0" applyFont="1" applyFill="1" applyBorder="1" applyAlignment="1">
      <alignment wrapText="1"/>
    </xf>
    <xf numFmtId="164" fontId="10" fillId="4" borderId="1" xfId="0" applyNumberFormat="1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 vertical="top" wrapText="1"/>
    </xf>
    <xf numFmtId="0" fontId="2" fillId="0" borderId="39" xfId="0" applyFont="1" applyBorder="1"/>
    <xf numFmtId="0" fontId="2" fillId="0" borderId="13" xfId="0" applyFont="1" applyBorder="1"/>
    <xf numFmtId="49" fontId="2" fillId="0" borderId="16" xfId="0" applyNumberFormat="1" applyFont="1" applyBorder="1"/>
    <xf numFmtId="49" fontId="2" fillId="0" borderId="12" xfId="0" applyNumberFormat="1" applyFont="1" applyBorder="1" applyAlignment="1">
      <alignment horizontal="right"/>
    </xf>
    <xf numFmtId="49" fontId="2" fillId="0" borderId="4" xfId="0" applyNumberFormat="1" applyFont="1" applyBorder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20" xfId="0" applyNumberFormat="1" applyFont="1" applyBorder="1" applyAlignment="1">
      <alignment horizontal="left"/>
    </xf>
    <xf numFmtId="0" fontId="2" fillId="0" borderId="12" xfId="0" applyFont="1" applyBorder="1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20" xfId="0" applyFont="1" applyBorder="1"/>
    <xf numFmtId="49" fontId="2" fillId="0" borderId="39" xfId="0" applyNumberFormat="1" applyFont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23" xfId="0" applyFont="1" applyBorder="1"/>
    <xf numFmtId="0" fontId="2" fillId="0" borderId="8" xfId="0" applyFont="1" applyBorder="1"/>
    <xf numFmtId="164" fontId="2" fillId="0" borderId="12" xfId="0" applyNumberFormat="1" applyFont="1" applyBorder="1"/>
    <xf numFmtId="164" fontId="2" fillId="0" borderId="1" xfId="0" applyNumberFormat="1" applyFont="1" applyBorder="1"/>
    <xf numFmtId="164" fontId="2" fillId="0" borderId="39" xfId="0" applyNumberFormat="1" applyFont="1" applyBorder="1"/>
    <xf numFmtId="164" fontId="9" fillId="0" borderId="1" xfId="0" applyNumberFormat="1" applyFont="1" applyBorder="1" applyAlignment="1">
      <alignment horizontal="right"/>
    </xf>
    <xf numFmtId="0" fontId="2" fillId="0" borderId="12" xfId="0" applyFont="1" applyBorder="1"/>
    <xf numFmtId="164" fontId="2" fillId="5" borderId="12" xfId="0" applyNumberFormat="1" applyFont="1" applyFill="1" applyBorder="1"/>
    <xf numFmtId="164" fontId="2" fillId="0" borderId="5" xfId="0" applyNumberFormat="1" applyFont="1" applyBorder="1"/>
    <xf numFmtId="164" fontId="2" fillId="7" borderId="12" xfId="0" applyNumberFormat="1" applyFont="1" applyFill="1" applyBorder="1"/>
    <xf numFmtId="49" fontId="2" fillId="0" borderId="5" xfId="0" applyNumberFormat="1" applyFont="1" applyBorder="1" applyAlignment="1">
      <alignment horizontal="right"/>
    </xf>
    <xf numFmtId="0" fontId="2" fillId="2" borderId="1" xfId="0" applyFont="1" applyFill="1" applyBorder="1"/>
    <xf numFmtId="164" fontId="2" fillId="2" borderId="12" xfId="0" applyNumberFormat="1" applyFont="1" applyFill="1" applyBorder="1"/>
    <xf numFmtId="0" fontId="12" fillId="0" borderId="16" xfId="0" applyFont="1" applyBorder="1"/>
    <xf numFmtId="164" fontId="9" fillId="0" borderId="0" xfId="0" applyNumberFormat="1" applyFont="1" applyAlignment="1">
      <alignment wrapText="1"/>
    </xf>
    <xf numFmtId="164" fontId="2" fillId="0" borderId="1" xfId="1" applyNumberFormat="1" applyFont="1" applyBorder="1" applyAlignment="1">
      <alignment horizontal="center"/>
    </xf>
    <xf numFmtId="164" fontId="2" fillId="0" borderId="8" xfId="0" applyNumberFormat="1" applyFont="1" applyBorder="1"/>
    <xf numFmtId="0" fontId="2" fillId="0" borderId="12" xfId="1" applyFont="1" applyBorder="1" applyAlignment="1">
      <alignment horizontal="right"/>
    </xf>
    <xf numFmtId="9" fontId="2" fillId="0" borderId="5" xfId="0" applyNumberFormat="1" applyFont="1" applyBorder="1" applyAlignment="1">
      <alignment horizontal="left"/>
    </xf>
    <xf numFmtId="0" fontId="2" fillId="0" borderId="4" xfId="1" applyFont="1" applyBorder="1" applyAlignment="1">
      <alignment horizontal="center"/>
    </xf>
    <xf numFmtId="164" fontId="2" fillId="5" borderId="8" xfId="0" applyNumberFormat="1" applyFont="1" applyFill="1" applyBorder="1"/>
    <xf numFmtId="0" fontId="2" fillId="0" borderId="3" xfId="1" applyFont="1" applyBorder="1" applyAlignment="1">
      <alignment horizontal="right"/>
    </xf>
    <xf numFmtId="0" fontId="2" fillId="0" borderId="1" xfId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2" fillId="0" borderId="7" xfId="0" applyFont="1" applyBorder="1"/>
    <xf numFmtId="0" fontId="2" fillId="0" borderId="39" xfId="1" applyFont="1" applyBorder="1" applyAlignment="1">
      <alignment horizontal="right"/>
    </xf>
    <xf numFmtId="0" fontId="2" fillId="0" borderId="4" xfId="1" applyFont="1" applyBorder="1" applyAlignment="1">
      <alignment horizontal="right"/>
    </xf>
    <xf numFmtId="0" fontId="2" fillId="0" borderId="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9" fontId="2" fillId="0" borderId="41" xfId="0" applyNumberFormat="1" applyFont="1" applyBorder="1" applyAlignment="1">
      <alignment horizontal="left"/>
    </xf>
    <xf numFmtId="0" fontId="2" fillId="0" borderId="3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39" xfId="0" applyFont="1" applyBorder="1" applyAlignment="1">
      <alignment horizontal="right"/>
    </xf>
    <xf numFmtId="0" fontId="2" fillId="0" borderId="41" xfId="0" applyFont="1" applyBorder="1"/>
    <xf numFmtId="0" fontId="2" fillId="0" borderId="3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0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42" xfId="0" applyFont="1" applyBorder="1"/>
    <xf numFmtId="164" fontId="2" fillId="5" borderId="23" xfId="0" applyNumberFormat="1" applyFont="1" applyFill="1" applyBorder="1"/>
    <xf numFmtId="164" fontId="2" fillId="7" borderId="23" xfId="0" applyNumberFormat="1" applyFont="1" applyFill="1" applyBorder="1"/>
    <xf numFmtId="0" fontId="2" fillId="0" borderId="16" xfId="0" applyFont="1" applyBorder="1"/>
    <xf numFmtId="164" fontId="2" fillId="5" borderId="1" xfId="0" applyNumberFormat="1" applyFont="1" applyFill="1" applyBorder="1"/>
    <xf numFmtId="164" fontId="2" fillId="0" borderId="39" xfId="0" applyNumberFormat="1" applyFont="1" applyBorder="1" applyAlignment="1">
      <alignment wrapText="1"/>
    </xf>
    <xf numFmtId="0" fontId="2" fillId="0" borderId="37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2" fillId="0" borderId="12" xfId="0" applyFont="1" applyBorder="1" applyAlignment="1">
      <alignment horizontal="right"/>
    </xf>
    <xf numFmtId="0" fontId="2" fillId="0" borderId="44" xfId="0" applyFont="1" applyBorder="1"/>
    <xf numFmtId="0" fontId="2" fillId="0" borderId="47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44" xfId="0" applyFont="1" applyBorder="1" applyAlignment="1">
      <alignment horizontal="right"/>
    </xf>
    <xf numFmtId="0" fontId="2" fillId="0" borderId="44" xfId="0" applyFont="1" applyBorder="1" applyAlignment="1">
      <alignment wrapText="1"/>
    </xf>
    <xf numFmtId="0" fontId="2" fillId="0" borderId="45" xfId="0" applyFont="1" applyBorder="1" applyAlignment="1">
      <alignment wrapText="1"/>
    </xf>
    <xf numFmtId="0" fontId="2" fillId="0" borderId="43" xfId="0" applyFont="1" applyBorder="1" applyAlignment="1">
      <alignment wrapText="1"/>
    </xf>
    <xf numFmtId="0" fontId="2" fillId="0" borderId="45" xfId="0" applyFont="1" applyBorder="1"/>
    <xf numFmtId="0" fontId="2" fillId="0" borderId="46" xfId="0" applyFont="1" applyBorder="1"/>
    <xf numFmtId="0" fontId="2" fillId="0" borderId="16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vertical="top"/>
    </xf>
    <xf numFmtId="9" fontId="2" fillId="0" borderId="4" xfId="0" applyNumberFormat="1" applyFont="1" applyBorder="1" applyAlignment="1">
      <alignment horizontal="left"/>
    </xf>
    <xf numFmtId="49" fontId="2" fillId="0" borderId="13" xfId="0" applyNumberFormat="1" applyFont="1" applyBorder="1"/>
    <xf numFmtId="0" fontId="2" fillId="0" borderId="3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 vertical="center" wrapText="1"/>
    </xf>
    <xf numFmtId="3" fontId="2" fillId="0" borderId="12" xfId="1" applyNumberFormat="1" applyFont="1" applyBorder="1" applyAlignment="1">
      <alignment horizontal="right"/>
    </xf>
    <xf numFmtId="0" fontId="2" fillId="0" borderId="4" xfId="0" applyFont="1" applyBorder="1"/>
    <xf numFmtId="0" fontId="12" fillId="0" borderId="39" xfId="0" applyFont="1" applyBorder="1"/>
    <xf numFmtId="0" fontId="12" fillId="0" borderId="1" xfId="0" applyFont="1" applyBorder="1"/>
    <xf numFmtId="0" fontId="12" fillId="0" borderId="4" xfId="0" applyFont="1" applyBorder="1"/>
    <xf numFmtId="0" fontId="2" fillId="0" borderId="39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12" fillId="0" borderId="39" xfId="0" applyFont="1" applyBorder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0" fontId="12" fillId="0" borderId="39" xfId="0" applyFont="1" applyBorder="1" applyAlignment="1">
      <alignment horizontal="left"/>
    </xf>
    <xf numFmtId="3" fontId="2" fillId="0" borderId="39" xfId="0" applyNumberFormat="1" applyFont="1" applyBorder="1" applyAlignment="1">
      <alignment horizontal="right"/>
    </xf>
    <xf numFmtId="49" fontId="2" fillId="0" borderId="39" xfId="0" applyNumberFormat="1" applyFont="1" applyBorder="1" applyAlignment="1">
      <alignment horizontal="left"/>
    </xf>
    <xf numFmtId="0" fontId="2" fillId="0" borderId="16" xfId="0" applyFont="1" applyBorder="1" applyAlignment="1">
      <alignment wrapText="1"/>
    </xf>
    <xf numFmtId="0" fontId="2" fillId="6" borderId="39" xfId="0" applyFont="1" applyFill="1" applyBorder="1"/>
    <xf numFmtId="0" fontId="2" fillId="0" borderId="39" xfId="1" applyFont="1" applyBorder="1" applyAlignment="1">
      <alignment horizontal="center"/>
    </xf>
    <xf numFmtId="0" fontId="2" fillId="0" borderId="15" xfId="0" applyFont="1" applyBorder="1"/>
    <xf numFmtId="49" fontId="2" fillId="0" borderId="15" xfId="0" applyNumberFormat="1" applyFont="1" applyBorder="1"/>
    <xf numFmtId="49" fontId="2" fillId="0" borderId="48" xfId="0" applyNumberFormat="1" applyFont="1" applyBorder="1" applyAlignment="1">
      <alignment horizontal="right"/>
    </xf>
    <xf numFmtId="49" fontId="2" fillId="0" borderId="50" xfId="0" applyNumberFormat="1" applyFont="1" applyBorder="1" applyAlignment="1">
      <alignment horizontal="left"/>
    </xf>
    <xf numFmtId="49" fontId="2" fillId="0" borderId="51" xfId="0" applyNumberFormat="1" applyFont="1" applyBorder="1" applyAlignment="1">
      <alignment horizontal="left"/>
    </xf>
    <xf numFmtId="49" fontId="2" fillId="0" borderId="49" xfId="0" applyNumberFormat="1" applyFont="1" applyBorder="1" applyAlignment="1">
      <alignment horizontal="left"/>
    </xf>
    <xf numFmtId="49" fontId="2" fillId="0" borderId="52" xfId="0" applyNumberFormat="1" applyFont="1" applyBorder="1" applyAlignment="1">
      <alignment horizontal="left"/>
    </xf>
    <xf numFmtId="0" fontId="2" fillId="0" borderId="48" xfId="0" applyFont="1" applyBorder="1" applyAlignment="1">
      <alignment horizontal="right"/>
    </xf>
    <xf numFmtId="0" fontId="2" fillId="0" borderId="53" xfId="0" applyFont="1" applyBorder="1" applyAlignment="1">
      <alignment horizontal="left"/>
    </xf>
    <xf numFmtId="0" fontId="2" fillId="0" borderId="49" xfId="0" applyFont="1" applyBorder="1" applyAlignment="1">
      <alignment horizontal="right"/>
    </xf>
    <xf numFmtId="0" fontId="2" fillId="0" borderId="50" xfId="0" applyFont="1" applyBorder="1"/>
    <xf numFmtId="49" fontId="2" fillId="0" borderId="2" xfId="0" applyNumberFormat="1" applyFont="1" applyBorder="1" applyAlignment="1">
      <alignment horizontal="right"/>
    </xf>
    <xf numFmtId="0" fontId="2" fillId="0" borderId="51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49" xfId="0" applyFont="1" applyBorder="1"/>
    <xf numFmtId="0" fontId="2" fillId="0" borderId="48" xfId="0" applyFont="1" applyBorder="1"/>
    <xf numFmtId="0" fontId="2" fillId="0" borderId="52" xfId="0" applyFont="1" applyBorder="1"/>
    <xf numFmtId="0" fontId="2" fillId="0" borderId="35" xfId="0" applyFont="1" applyBorder="1"/>
    <xf numFmtId="0" fontId="2" fillId="0" borderId="51" xfId="0" applyFont="1" applyBorder="1" applyAlignment="1">
      <alignment horizontal="right"/>
    </xf>
    <xf numFmtId="0" fontId="2" fillId="0" borderId="41" xfId="0" applyFont="1" applyBorder="1" applyAlignment="1">
      <alignment horizontal="left"/>
    </xf>
    <xf numFmtId="49" fontId="2" fillId="0" borderId="54" xfId="0" applyNumberFormat="1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wrapText="1"/>
    </xf>
    <xf numFmtId="2" fontId="2" fillId="0" borderId="12" xfId="0" applyNumberFormat="1" applyFont="1" applyBorder="1" applyAlignment="1">
      <alignment horizontal="right"/>
    </xf>
    <xf numFmtId="0" fontId="2" fillId="0" borderId="54" xfId="0" applyFont="1" applyBorder="1" applyAlignment="1">
      <alignment horizontal="center"/>
    </xf>
    <xf numFmtId="0" fontId="2" fillId="0" borderId="8" xfId="0" applyFont="1" applyBorder="1" applyAlignment="1">
      <alignment horizontal="right"/>
    </xf>
    <xf numFmtId="0" fontId="10" fillId="0" borderId="1" xfId="1" applyFont="1" applyBorder="1" applyAlignment="1">
      <alignment horizontal="center"/>
    </xf>
    <xf numFmtId="0" fontId="10" fillId="0" borderId="12" xfId="1" applyFont="1" applyBorder="1" applyAlignment="1">
      <alignment horizontal="right"/>
    </xf>
    <xf numFmtId="49" fontId="10" fillId="0" borderId="20" xfId="0" applyNumberFormat="1" applyFont="1" applyBorder="1" applyAlignment="1">
      <alignment horizontal="left"/>
    </xf>
    <xf numFmtId="49" fontId="10" fillId="0" borderId="39" xfId="0" applyNumberFormat="1" applyFont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10" fillId="0" borderId="8" xfId="0" applyNumberFormat="1" applyFont="1" applyBorder="1" applyAlignment="1">
      <alignment horizontal="left"/>
    </xf>
    <xf numFmtId="0" fontId="10" fillId="0" borderId="12" xfId="0" applyFont="1" applyBorder="1" applyAlignment="1">
      <alignment horizontal="right"/>
    </xf>
    <xf numFmtId="0" fontId="10" fillId="0" borderId="39" xfId="1" applyFont="1" applyBorder="1" applyAlignment="1">
      <alignment horizontal="right"/>
    </xf>
    <xf numFmtId="0" fontId="10" fillId="0" borderId="33" xfId="1" applyFont="1" applyBorder="1" applyAlignment="1">
      <alignment horizontal="right"/>
    </xf>
    <xf numFmtId="0" fontId="10" fillId="0" borderId="36" xfId="1" applyFont="1" applyBorder="1" applyAlignment="1">
      <alignment horizontal="right"/>
    </xf>
    <xf numFmtId="0" fontId="10" fillId="0" borderId="40" xfId="1" applyFont="1" applyBorder="1" applyAlignment="1">
      <alignment horizontal="right"/>
    </xf>
    <xf numFmtId="0" fontId="10" fillId="0" borderId="54" xfId="1" applyFont="1" applyBorder="1" applyAlignment="1">
      <alignment horizontal="right"/>
    </xf>
    <xf numFmtId="0" fontId="2" fillId="0" borderId="40" xfId="0" applyFont="1" applyBorder="1"/>
    <xf numFmtId="0" fontId="2" fillId="0" borderId="54" xfId="0" applyFont="1" applyBorder="1"/>
    <xf numFmtId="0" fontId="2" fillId="0" borderId="38" xfId="0" applyFont="1" applyBorder="1"/>
    <xf numFmtId="0" fontId="10" fillId="0" borderId="39" xfId="0" applyFont="1" applyBorder="1"/>
    <xf numFmtId="0" fontId="10" fillId="0" borderId="20" xfId="0" applyFont="1" applyBorder="1" applyAlignment="1">
      <alignment horizontal="left"/>
    </xf>
    <xf numFmtId="0" fontId="10" fillId="0" borderId="39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39" xfId="0" applyFont="1" applyBorder="1" applyAlignment="1">
      <alignment horizontal="right"/>
    </xf>
    <xf numFmtId="9" fontId="2" fillId="0" borderId="13" xfId="0" applyNumberFormat="1" applyFont="1" applyBorder="1" applyAlignment="1">
      <alignment horizontal="left"/>
    </xf>
    <xf numFmtId="0" fontId="9" fillId="0" borderId="1" xfId="0" applyFont="1" applyBorder="1" applyAlignment="1">
      <alignment wrapText="1"/>
    </xf>
    <xf numFmtId="0" fontId="10" fillId="0" borderId="13" xfId="0" applyFont="1" applyBorder="1"/>
    <xf numFmtId="49" fontId="2" fillId="0" borderId="35" xfId="0" applyNumberFormat="1" applyFont="1" applyBorder="1"/>
    <xf numFmtId="0" fontId="2" fillId="0" borderId="40" xfId="0" applyFont="1" applyBorder="1" applyAlignment="1">
      <alignment wrapText="1"/>
    </xf>
    <xf numFmtId="0" fontId="2" fillId="0" borderId="54" xfId="0" applyFont="1" applyBorder="1" applyAlignment="1">
      <alignment wrapText="1"/>
    </xf>
    <xf numFmtId="49" fontId="2" fillId="0" borderId="40" xfId="0" applyNumberFormat="1" applyFont="1" applyBorder="1" applyAlignment="1">
      <alignment horizontal="right"/>
    </xf>
    <xf numFmtId="0" fontId="2" fillId="0" borderId="40" xfId="0" applyFont="1" applyBorder="1" applyAlignment="1">
      <alignment horizontal="center"/>
    </xf>
    <xf numFmtId="0" fontId="2" fillId="0" borderId="36" xfId="0" applyFont="1" applyBorder="1" applyAlignment="1">
      <alignment wrapText="1"/>
    </xf>
    <xf numFmtId="0" fontId="2" fillId="0" borderId="13" xfId="0" applyFont="1" applyBorder="1" applyAlignment="1">
      <alignment horizontal="left"/>
    </xf>
    <xf numFmtId="49" fontId="2" fillId="0" borderId="38" xfId="0" applyNumberFormat="1" applyFont="1" applyBorder="1"/>
    <xf numFmtId="0" fontId="2" fillId="0" borderId="51" xfId="0" applyFont="1" applyBorder="1" applyAlignment="1">
      <alignment wrapText="1"/>
    </xf>
    <xf numFmtId="0" fontId="2" fillId="0" borderId="55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9" fillId="0" borderId="39" xfId="1" applyFont="1" applyBorder="1" applyAlignment="1">
      <alignment horizontal="center"/>
    </xf>
    <xf numFmtId="0" fontId="9" fillId="0" borderId="39" xfId="0" applyFont="1" applyBorder="1" applyAlignment="1">
      <alignment wrapText="1"/>
    </xf>
    <xf numFmtId="0" fontId="2" fillId="6" borderId="39" xfId="0" applyFont="1" applyFill="1" applyBorder="1" applyAlignment="1">
      <alignment wrapText="1"/>
    </xf>
    <xf numFmtId="164" fontId="2" fillId="6" borderId="12" xfId="0" applyNumberFormat="1" applyFont="1" applyFill="1" applyBorder="1"/>
    <xf numFmtId="0" fontId="2" fillId="5" borderId="51" xfId="0" applyFont="1" applyFill="1" applyBorder="1"/>
    <xf numFmtId="0" fontId="2" fillId="2" borderId="49" xfId="0" applyFont="1" applyFill="1" applyBorder="1"/>
    <xf numFmtId="0" fontId="6" fillId="4" borderId="16" xfId="0" applyFont="1" applyFill="1" applyBorder="1" applyAlignment="1">
      <alignment horizontal="center" wrapText="1"/>
    </xf>
    <xf numFmtId="0" fontId="10" fillId="0" borderId="16" xfId="0" applyFont="1" applyBorder="1" applyAlignment="1">
      <alignment wrapText="1"/>
    </xf>
    <xf numFmtId="49" fontId="2" fillId="0" borderId="46" xfId="0" applyNumberFormat="1" applyFont="1" applyBorder="1"/>
    <xf numFmtId="49" fontId="2" fillId="0" borderId="44" xfId="0" applyNumberFormat="1" applyFont="1" applyBorder="1" applyAlignment="1">
      <alignment horizontal="right"/>
    </xf>
    <xf numFmtId="49" fontId="2" fillId="0" borderId="45" xfId="0" applyNumberFormat="1" applyFont="1" applyBorder="1" applyAlignment="1">
      <alignment horizontal="right"/>
    </xf>
    <xf numFmtId="0" fontId="2" fillId="0" borderId="47" xfId="0" applyFont="1" applyBorder="1" applyAlignment="1">
      <alignment horizontal="center"/>
    </xf>
    <xf numFmtId="0" fontId="2" fillId="0" borderId="5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57" xfId="0" applyFont="1" applyBorder="1"/>
    <xf numFmtId="0" fontId="2" fillId="2" borderId="3" xfId="0" applyFont="1" applyFill="1" applyBorder="1" applyAlignment="1">
      <alignment horizontal="left" vertical="top" wrapText="1"/>
    </xf>
    <xf numFmtId="49" fontId="10" fillId="0" borderId="4" xfId="0" applyNumberFormat="1" applyFont="1" applyBorder="1" applyAlignment="1">
      <alignment horizontal="left"/>
    </xf>
    <xf numFmtId="0" fontId="10" fillId="0" borderId="55" xfId="1" applyFont="1" applyBorder="1" applyAlignment="1">
      <alignment horizontal="right"/>
    </xf>
    <xf numFmtId="0" fontId="10" fillId="0" borderId="4" xfId="0" applyFont="1" applyBorder="1" applyAlignment="1">
      <alignment horizontal="left"/>
    </xf>
    <xf numFmtId="0" fontId="15" fillId="0" borderId="16" xfId="0" applyFont="1" applyBorder="1" applyAlignment="1">
      <alignment vertical="center" wrapText="1"/>
    </xf>
    <xf numFmtId="49" fontId="12" fillId="0" borderId="16" xfId="0" applyNumberFormat="1" applyFont="1" applyBorder="1" applyAlignment="1">
      <alignment horizontal="left"/>
    </xf>
    <xf numFmtId="9" fontId="10" fillId="0" borderId="13" xfId="0" applyNumberFormat="1" applyFont="1" applyBorder="1" applyAlignment="1">
      <alignment horizontal="left"/>
    </xf>
    <xf numFmtId="9" fontId="10" fillId="0" borderId="4" xfId="0" applyNumberFormat="1" applyFont="1" applyBorder="1" applyAlignment="1">
      <alignment horizontal="left"/>
    </xf>
    <xf numFmtId="9" fontId="10" fillId="0" borderId="38" xfId="0" applyNumberFormat="1" applyFont="1" applyBorder="1" applyAlignment="1">
      <alignment horizontal="left"/>
    </xf>
    <xf numFmtId="9" fontId="10" fillId="0" borderId="55" xfId="0" applyNumberFormat="1" applyFont="1" applyBorder="1" applyAlignment="1">
      <alignment horizontal="left"/>
    </xf>
    <xf numFmtId="0" fontId="10" fillId="0" borderId="4" xfId="0" applyFont="1" applyBorder="1"/>
    <xf numFmtId="49" fontId="2" fillId="0" borderId="57" xfId="0" applyNumberFormat="1" applyFont="1" applyBorder="1"/>
    <xf numFmtId="0" fontId="2" fillId="0" borderId="47" xfId="0" applyFont="1" applyBorder="1"/>
    <xf numFmtId="164" fontId="2" fillId="4" borderId="39" xfId="0" applyNumberFormat="1" applyFont="1" applyFill="1" applyBorder="1" applyAlignment="1">
      <alignment horizontal="left" vertical="top" wrapText="1"/>
    </xf>
    <xf numFmtId="0" fontId="2" fillId="15" borderId="9" xfId="0" applyFont="1" applyFill="1" applyBorder="1"/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top" wrapText="1"/>
    </xf>
    <xf numFmtId="0" fontId="6" fillId="3" borderId="37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top" wrapText="1"/>
    </xf>
    <xf numFmtId="49" fontId="12" fillId="0" borderId="46" xfId="0" applyNumberFormat="1" applyFont="1" applyBorder="1" applyAlignment="1">
      <alignment horizontal="left"/>
    </xf>
    <xf numFmtId="0" fontId="15" fillId="0" borderId="15" xfId="0" applyFont="1" applyBorder="1" applyAlignment="1">
      <alignment vertical="center" wrapText="1"/>
    </xf>
    <xf numFmtId="164" fontId="2" fillId="7" borderId="39" xfId="0" applyNumberFormat="1" applyFont="1" applyFill="1" applyBorder="1"/>
    <xf numFmtId="0" fontId="2" fillId="0" borderId="12" xfId="0" applyFont="1" applyBorder="1" applyAlignment="1">
      <alignment wrapText="1"/>
    </xf>
    <xf numFmtId="164" fontId="2" fillId="5" borderId="39" xfId="0" applyNumberFormat="1" applyFont="1" applyFill="1" applyBorder="1"/>
    <xf numFmtId="0" fontId="2" fillId="6" borderId="12" xfId="0" applyFont="1" applyFill="1" applyBorder="1" applyAlignment="1">
      <alignment wrapText="1"/>
    </xf>
    <xf numFmtId="0" fontId="2" fillId="7" borderId="1" xfId="0" applyFont="1" applyFill="1" applyBorder="1"/>
    <xf numFmtId="164" fontId="2" fillId="6" borderId="39" xfId="0" applyNumberFormat="1" applyFont="1" applyFill="1" applyBorder="1"/>
    <xf numFmtId="0" fontId="2" fillId="7" borderId="12" xfId="0" applyFont="1" applyFill="1" applyBorder="1" applyAlignment="1">
      <alignment wrapText="1"/>
    </xf>
    <xf numFmtId="0" fontId="2" fillId="5" borderId="12" xfId="0" applyFont="1" applyFill="1" applyBorder="1" applyAlignment="1">
      <alignment wrapText="1"/>
    </xf>
    <xf numFmtId="0" fontId="10" fillId="7" borderId="1" xfId="0" applyFont="1" applyFill="1" applyBorder="1"/>
    <xf numFmtId="164" fontId="2" fillId="2" borderId="39" xfId="0" applyNumberFormat="1" applyFont="1" applyFill="1" applyBorder="1"/>
    <xf numFmtId="164" fontId="2" fillId="0" borderId="12" xfId="0" applyNumberFormat="1" applyFont="1" applyBorder="1" applyAlignment="1">
      <alignment wrapText="1"/>
    </xf>
    <xf numFmtId="0" fontId="2" fillId="7" borderId="23" xfId="0" applyFont="1" applyFill="1" applyBorder="1"/>
    <xf numFmtId="0" fontId="2" fillId="6" borderId="12" xfId="0" applyFont="1" applyFill="1" applyBorder="1"/>
    <xf numFmtId="164" fontId="2" fillId="0" borderId="44" xfId="0" applyNumberFormat="1" applyFont="1" applyBorder="1"/>
    <xf numFmtId="0" fontId="2" fillId="2" borderId="39" xfId="0" applyFont="1" applyFill="1" applyBorder="1" applyAlignment="1">
      <alignment wrapText="1"/>
    </xf>
    <xf numFmtId="0" fontId="2" fillId="5" borderId="5" xfId="0" applyFont="1" applyFill="1" applyBorder="1" applyAlignment="1">
      <alignment wrapText="1"/>
    </xf>
    <xf numFmtId="0" fontId="2" fillId="0" borderId="49" xfId="0" applyFont="1" applyBorder="1" applyAlignment="1">
      <alignment wrapText="1"/>
    </xf>
    <xf numFmtId="164" fontId="2" fillId="0" borderId="45" xfId="0" applyNumberFormat="1" applyFont="1" applyBorder="1"/>
    <xf numFmtId="0" fontId="2" fillId="0" borderId="5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43" xfId="0" applyFont="1" applyBorder="1"/>
    <xf numFmtId="0" fontId="18" fillId="18" borderId="60" xfId="6" applyBorder="1"/>
    <xf numFmtId="0" fontId="18" fillId="19" borderId="60" xfId="7" applyBorder="1"/>
    <xf numFmtId="0" fontId="18" fillId="17" borderId="60" xfId="5" applyBorder="1"/>
    <xf numFmtId="0" fontId="2" fillId="0" borderId="51" xfId="0" applyFont="1" applyBorder="1"/>
    <xf numFmtId="0" fontId="19" fillId="16" borderId="0" xfId="4"/>
    <xf numFmtId="0" fontId="2" fillId="3" borderId="10" xfId="0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4" xfId="0" applyFont="1" applyFill="1" applyBorder="1" applyAlignment="1">
      <alignment horizontal="left" vertical="top" wrapText="1"/>
    </xf>
    <xf numFmtId="0" fontId="2" fillId="3" borderId="15" xfId="0" applyFont="1" applyFill="1" applyBorder="1" applyAlignment="1">
      <alignment horizontal="left" vertical="top" wrapText="1"/>
    </xf>
    <xf numFmtId="0" fontId="7" fillId="3" borderId="27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7" fillId="4" borderId="28" xfId="0" applyFont="1" applyFill="1" applyBorder="1" applyAlignment="1">
      <alignment horizontal="center"/>
    </xf>
    <xf numFmtId="0" fontId="7" fillId="4" borderId="29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21" xfId="0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3" borderId="21" xfId="0" applyFont="1" applyFill="1" applyBorder="1" applyAlignment="1">
      <alignment horizontal="left" vertical="top" wrapText="1"/>
    </xf>
    <xf numFmtId="0" fontId="2" fillId="3" borderId="24" xfId="0" applyFont="1" applyFill="1" applyBorder="1" applyAlignment="1">
      <alignment horizontal="left" vertical="top" wrapText="1"/>
    </xf>
    <xf numFmtId="0" fontId="2" fillId="3" borderId="22" xfId="0" applyFont="1" applyFill="1" applyBorder="1" applyAlignment="1">
      <alignment horizontal="left" vertical="top" wrapText="1"/>
    </xf>
    <xf numFmtId="0" fontId="2" fillId="3" borderId="11" xfId="0" applyFont="1" applyFill="1" applyBorder="1" applyAlignment="1">
      <alignment horizontal="left" vertical="top" wrapText="1"/>
    </xf>
    <xf numFmtId="0" fontId="2" fillId="15" borderId="58" xfId="0" applyFont="1" applyFill="1" applyBorder="1" applyAlignment="1">
      <alignment horizontal="center" vertical="top" wrapText="1"/>
    </xf>
    <xf numFmtId="0" fontId="2" fillId="15" borderId="15" xfId="0" applyFont="1" applyFill="1" applyBorder="1" applyAlignment="1">
      <alignment horizontal="center" vertical="top" wrapText="1"/>
    </xf>
    <xf numFmtId="49" fontId="6" fillId="2" borderId="23" xfId="0" applyNumberFormat="1" applyFont="1" applyFill="1" applyBorder="1" applyAlignment="1">
      <alignment horizontal="center"/>
    </xf>
    <xf numFmtId="49" fontId="6" fillId="2" borderId="7" xfId="0" applyNumberFormat="1" applyFont="1" applyFill="1" applyBorder="1" applyAlignment="1">
      <alignment horizontal="center"/>
    </xf>
    <xf numFmtId="49" fontId="6" fillId="2" borderId="6" xfId="0" applyNumberFormat="1" applyFont="1" applyFill="1" applyBorder="1" applyAlignment="1">
      <alignment horizontal="center"/>
    </xf>
    <xf numFmtId="49" fontId="6" fillId="2" borderId="5" xfId="0" applyNumberFormat="1" applyFont="1" applyFill="1" applyBorder="1" applyAlignment="1">
      <alignment horizontal="center"/>
    </xf>
    <xf numFmtId="49" fontId="6" fillId="2" borderId="13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49" fontId="6" fillId="3" borderId="6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13" xfId="0" applyNumberFormat="1" applyFont="1" applyFill="1" applyBorder="1" applyAlignment="1">
      <alignment horizontal="center"/>
    </xf>
    <xf numFmtId="49" fontId="6" fillId="4" borderId="23" xfId="0" applyNumberFormat="1" applyFont="1" applyFill="1" applyBorder="1" applyAlignment="1">
      <alignment horizontal="center"/>
    </xf>
    <xf numFmtId="49" fontId="6" fillId="4" borderId="5" xfId="0" applyNumberFormat="1" applyFont="1" applyFill="1" applyBorder="1" applyAlignment="1">
      <alignment horizontal="center"/>
    </xf>
    <xf numFmtId="49" fontId="6" fillId="4" borderId="7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/>
    </xf>
    <xf numFmtId="0" fontId="6" fillId="3" borderId="38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 vertical="top" wrapText="1"/>
    </xf>
    <xf numFmtId="0" fontId="2" fillId="4" borderId="25" xfId="0" applyFont="1" applyFill="1" applyBorder="1" applyAlignment="1">
      <alignment horizontal="center" vertical="top" wrapText="1"/>
    </xf>
    <xf numFmtId="0" fontId="10" fillId="4" borderId="18" xfId="0" applyFont="1" applyFill="1" applyBorder="1" applyAlignment="1">
      <alignment horizontal="left" vertical="top" wrapText="1"/>
    </xf>
    <xf numFmtId="0" fontId="2" fillId="4" borderId="59" xfId="0" applyFont="1" applyFill="1" applyBorder="1" applyAlignment="1">
      <alignment horizontal="left" vertical="top" wrapText="1"/>
    </xf>
    <xf numFmtId="0" fontId="2" fillId="4" borderId="18" xfId="0" applyFont="1" applyFill="1" applyBorder="1" applyAlignment="1">
      <alignment horizontal="left" vertical="top" wrapText="1"/>
    </xf>
    <xf numFmtId="0" fontId="2" fillId="4" borderId="19" xfId="0" applyFont="1" applyFill="1" applyBorder="1" applyAlignment="1">
      <alignment horizontal="left" vertical="top" wrapText="1"/>
    </xf>
  </cellXfs>
  <cellStyles count="8">
    <cellStyle name="20% - Accent2" xfId="5" builtinId="34"/>
    <cellStyle name="20% - Accent4" xfId="6" builtinId="42"/>
    <cellStyle name="20% - Accent5" xfId="7" builtinId="46"/>
    <cellStyle name="Neutral" xfId="4" builtinId="28"/>
    <cellStyle name="Normal" xfId="0" builtinId="0"/>
    <cellStyle name="Standaard 2" xfId="1" xr:uid="{00000000-0005-0000-0000-000001000000}"/>
    <cellStyle name="Standaard 3" xfId="2" xr:uid="{00000000-0005-0000-0000-000002000000}"/>
    <cellStyle name="Standaard 4" xfId="3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0539927240104"/>
          <c:y val="5.0484919030790741E-2"/>
          <c:w val="0.79713841861017387"/>
          <c:h val="0.74572441160856806"/>
        </c:manualLayout>
      </c:layout>
      <c:scatterChart>
        <c:scatterStyle val="lineMarker"/>
        <c:varyColors val="0"/>
        <c:ser>
          <c:idx val="0"/>
          <c:order val="0"/>
          <c:tx>
            <c:v>metingen &gt; 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10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ah_data!$M$110:$M$148</c:f>
              <c:numCache>
                <c:formatCode>General</c:formatCode>
                <c:ptCount val="39"/>
                <c:pt idx="0">
                  <c:v>106</c:v>
                </c:pt>
                <c:pt idx="1">
                  <c:v>107</c:v>
                </c:pt>
                <c:pt idx="2">
                  <c:v>108</c:v>
                </c:pt>
                <c:pt idx="3">
                  <c:v>109</c:v>
                </c:pt>
                <c:pt idx="4">
                  <c:v>110</c:v>
                </c:pt>
                <c:pt idx="5">
                  <c:v>111</c:v>
                </c:pt>
                <c:pt idx="6">
                  <c:v>112</c:v>
                </c:pt>
                <c:pt idx="7">
                  <c:v>113</c:v>
                </c:pt>
                <c:pt idx="8">
                  <c:v>114</c:v>
                </c:pt>
                <c:pt idx="9">
                  <c:v>115</c:v>
                </c:pt>
                <c:pt idx="10">
                  <c:v>116</c:v>
                </c:pt>
                <c:pt idx="11">
                  <c:v>117</c:v>
                </c:pt>
                <c:pt idx="12">
                  <c:v>118</c:v>
                </c:pt>
                <c:pt idx="13">
                  <c:v>119</c:v>
                </c:pt>
                <c:pt idx="14">
                  <c:v>120</c:v>
                </c:pt>
                <c:pt idx="15">
                  <c:v>121</c:v>
                </c:pt>
                <c:pt idx="16">
                  <c:v>122</c:v>
                </c:pt>
                <c:pt idx="17">
                  <c:v>123</c:v>
                </c:pt>
                <c:pt idx="18">
                  <c:v>124</c:v>
                </c:pt>
                <c:pt idx="19">
                  <c:v>125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129</c:v>
                </c:pt>
                <c:pt idx="24">
                  <c:v>130</c:v>
                </c:pt>
                <c:pt idx="25">
                  <c:v>131</c:v>
                </c:pt>
                <c:pt idx="26">
                  <c:v>132</c:v>
                </c:pt>
                <c:pt idx="27">
                  <c:v>133</c:v>
                </c:pt>
                <c:pt idx="28">
                  <c:v>134</c:v>
                </c:pt>
                <c:pt idx="29">
                  <c:v>135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</c:numCache>
            </c:numRef>
          </c:xVal>
          <c:yVal>
            <c:numRef>
              <c:f>ah_data!$K$110:$K$148</c:f>
              <c:numCache>
                <c:formatCode>0.000</c:formatCode>
                <c:ptCount val="39"/>
                <c:pt idx="0" formatCode="General">
                  <c:v>9.35E-2</c:v>
                </c:pt>
                <c:pt idx="1">
                  <c:v>0.1</c:v>
                </c:pt>
                <c:pt idx="2" formatCode="General">
                  <c:v>0.2</c:v>
                </c:pt>
                <c:pt idx="3" formatCode="General">
                  <c:v>0.21</c:v>
                </c:pt>
                <c:pt idx="4" formatCode="General">
                  <c:v>0.222</c:v>
                </c:pt>
                <c:pt idx="5" formatCode="General">
                  <c:v>0.25</c:v>
                </c:pt>
                <c:pt idx="6" formatCode="General">
                  <c:v>0.26</c:v>
                </c:pt>
                <c:pt idx="7">
                  <c:v>0.28999999999999998</c:v>
                </c:pt>
                <c:pt idx="8">
                  <c:v>0.3</c:v>
                </c:pt>
                <c:pt idx="9" formatCode="General">
                  <c:v>0.35</c:v>
                </c:pt>
                <c:pt idx="10" formatCode="General">
                  <c:v>0.35</c:v>
                </c:pt>
                <c:pt idx="11" formatCode="General">
                  <c:v>0.5</c:v>
                </c:pt>
                <c:pt idx="12" formatCode="General">
                  <c:v>0.55000000000000004</c:v>
                </c:pt>
                <c:pt idx="13" formatCode="General">
                  <c:v>0.6</c:v>
                </c:pt>
                <c:pt idx="14" formatCode="General">
                  <c:v>0.65</c:v>
                </c:pt>
                <c:pt idx="15" formatCode="General">
                  <c:v>0.7</c:v>
                </c:pt>
                <c:pt idx="16" formatCode="General">
                  <c:v>0.78300000000000003</c:v>
                </c:pt>
                <c:pt idx="17" formatCode="General">
                  <c:v>0.8</c:v>
                </c:pt>
                <c:pt idx="18">
                  <c:v>0.9</c:v>
                </c:pt>
                <c:pt idx="19" formatCode="General">
                  <c:v>0.93</c:v>
                </c:pt>
                <c:pt idx="20" formatCode="General">
                  <c:v>0.95</c:v>
                </c:pt>
                <c:pt idx="21" formatCode="General">
                  <c:v>0.95</c:v>
                </c:pt>
                <c:pt idx="22" formatCode="General">
                  <c:v>1.05</c:v>
                </c:pt>
                <c:pt idx="23">
                  <c:v>1.2</c:v>
                </c:pt>
                <c:pt idx="24" formatCode="General">
                  <c:v>1.35</c:v>
                </c:pt>
                <c:pt idx="25" formatCode="General">
                  <c:v>1.4</c:v>
                </c:pt>
                <c:pt idx="26" formatCode="General">
                  <c:v>1.5</c:v>
                </c:pt>
                <c:pt idx="27">
                  <c:v>1.7</c:v>
                </c:pt>
                <c:pt idx="28" formatCode="General">
                  <c:v>1.7</c:v>
                </c:pt>
                <c:pt idx="29" formatCode="General">
                  <c:v>1.72</c:v>
                </c:pt>
                <c:pt idx="30" formatCode="General">
                  <c:v>1.7778</c:v>
                </c:pt>
                <c:pt idx="31" formatCode="General">
                  <c:v>1.8</c:v>
                </c:pt>
                <c:pt idx="32">
                  <c:v>1.95</c:v>
                </c:pt>
                <c:pt idx="33" formatCode="General">
                  <c:v>2.67</c:v>
                </c:pt>
                <c:pt idx="34" formatCode="General">
                  <c:v>3.2</c:v>
                </c:pt>
                <c:pt idx="35" formatCode="General">
                  <c:v>3.6</c:v>
                </c:pt>
                <c:pt idx="36" formatCode="General">
                  <c:v>6.4</c:v>
                </c:pt>
                <c:pt idx="37" formatCode="General">
                  <c:v>7.5</c:v>
                </c:pt>
                <c:pt idx="38" formatCode="General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72-4C68-8F81-75E1527C25B1}"/>
            </c:ext>
          </c:extLst>
        </c:ser>
        <c:ser>
          <c:idx val="1"/>
          <c:order val="1"/>
          <c:tx>
            <c:v>metingen &lt;DL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ah_data!$M$5:$M$109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xVal>
          <c:yVal>
            <c:numRef>
              <c:f>ah_data!$N$5:$N$109</c:f>
              <c:numCache>
                <c:formatCode>General</c:formatCode>
                <c:ptCount val="105"/>
                <c:pt idx="0">
                  <c:v>6.600592839915557E-6</c:v>
                </c:pt>
                <c:pt idx="1">
                  <c:v>7.2613043063907511E-6</c:v>
                </c:pt>
                <c:pt idx="2">
                  <c:v>7.9881522022017972E-6</c:v>
                </c:pt>
                <c:pt idx="3">
                  <c:v>8.7877567050014771E-6</c:v>
                </c:pt>
                <c:pt idx="4">
                  <c:v>9.6674006643254434E-6</c:v>
                </c:pt>
                <c:pt idx="5">
                  <c:v>1.0635095934256904E-5</c:v>
                </c:pt>
                <c:pt idx="6">
                  <c:v>1.1699656345911859E-5</c:v>
                </c:pt>
                <c:pt idx="7">
                  <c:v>1.2870777984383068E-5</c:v>
                </c:pt>
                <c:pt idx="8">
                  <c:v>1.4159127501310277E-5</c:v>
                </c:pt>
                <c:pt idx="9">
                  <c:v>1.5576439267433342E-5</c:v>
                </c:pt>
                <c:pt idx="10">
                  <c:v>1.7135622250000002E-5</c:v>
                </c:pt>
                <c:pt idx="11">
                  <c:v>1.8850877588474619E-5</c:v>
                </c:pt>
                <c:pt idx="12">
                  <c:v>2.073782793943503E-5</c:v>
                </c:pt>
                <c:pt idx="13">
                  <c:v>2.2813659768739272E-5</c:v>
                </c:pt>
                <c:pt idx="14">
                  <c:v>2.5097279886968335E-5</c:v>
                </c:pt>
                <c:pt idx="15">
                  <c:v>2.7609487653879981E-5</c:v>
                </c:pt>
                <c:pt idx="16">
                  <c:v>3.0373164420322859E-5</c:v>
                </c:pt>
                <c:pt idx="17">
                  <c:v>3.3413481933060171E-5</c:v>
                </c:pt>
                <c:pt idx="18">
                  <c:v>3.6758131600667453E-5</c:v>
                </c:pt>
                <c:pt idx="19">
                  <c:v>4.0437576708673214E-5</c:v>
                </c:pt>
                <c:pt idx="20">
                  <c:v>4.4485329881134092E-5</c:v>
                </c:pt>
                <c:pt idx="21">
                  <c:v>4.893825831578252E-5</c:v>
                </c:pt>
                <c:pt idx="22">
                  <c:v>5.3836919572848678E-5</c:v>
                </c:pt>
                <c:pt idx="23">
                  <c:v>5.9225930975942445E-5</c:v>
                </c:pt>
                <c:pt idx="24">
                  <c:v>6.5154375989523092E-5</c:v>
                </c:pt>
                <c:pt idx="25">
                  <c:v>7.1676251274268695E-5</c:v>
                </c:pt>
                <c:pt idx="26">
                  <c:v>7.8850958492154372E-5</c:v>
                </c:pt>
                <c:pt idx="27">
                  <c:v>8.6743845340632122E-5</c:v>
                </c:pt>
                <c:pt idx="28">
                  <c:v>9.5426800743686463E-5</c:v>
                </c:pt>
                <c:pt idx="29">
                  <c:v>1.0497890962080424E-4</c:v>
                </c:pt>
                <c:pt idx="30">
                  <c:v>1.154871731975371E-4</c:v>
                </c:pt>
                <c:pt idx="31">
                  <c:v>1.2704730141829186E-4</c:v>
                </c:pt>
                <c:pt idx="32">
                  <c:v>1.3976458467869515E-4</c:v>
                </c:pt>
                <c:pt idx="33">
                  <c:v>1.5375485281732772E-4</c:v>
                </c:pt>
                <c:pt idx="34">
                  <c:v>1.6914553010138726E-4</c:v>
                </c:pt>
                <c:pt idx="35">
                  <c:v>1.8607679581515637E-4</c:v>
                </c:pt>
                <c:pt idx="36">
                  <c:v>2.0470286102199157E-4</c:v>
                </c:pt>
                <c:pt idx="37">
                  <c:v>2.2519337312866449E-4</c:v>
                </c:pt>
                <c:pt idx="38">
                  <c:v>2.477349610449159E-4</c:v>
                </c:pt>
                <c:pt idx="39">
                  <c:v>2.725329350116384E-4</c:v>
                </c:pt>
                <c:pt idx="40">
                  <c:v>2.9981315657983206E-4</c:v>
                </c:pt>
                <c:pt idx="41">
                  <c:v>3.2982409577222022E-4</c:v>
                </c:pt>
                <c:pt idx="42">
                  <c:v>3.6283909416428976E-4</c:v>
                </c:pt>
                <c:pt idx="43">
                  <c:v>3.9915885449704277E-4</c:v>
                </c:pt>
                <c:pt idx="44">
                  <c:v>4.3911417949701285E-4</c:v>
                </c:pt>
                <c:pt idx="45">
                  <c:v>4.8306898484889608E-4</c:v>
                </c:pt>
                <c:pt idx="46">
                  <c:v>5.3142361376314984E-4</c:v>
                </c:pt>
                <c:pt idx="47">
                  <c:v>5.8461848332784982E-4</c:v>
                </c:pt>
                <c:pt idx="48">
                  <c:v>6.4313809585601596E-4</c:v>
                </c:pt>
                <c:pt idx="49">
                  <c:v>7.0751545176402368E-4</c:v>
                </c:pt>
                <c:pt idx="50">
                  <c:v>7.7833690417387295E-4</c:v>
                </c:pt>
                <c:pt idx="51">
                  <c:v>8.5624749945535064E-4</c:v>
                </c:pt>
                <c:pt idx="52">
                  <c:v>9.419568523500976E-4</c:v>
                </c:pt>
                <c:pt idx="53">
                  <c:v>1.0362456091885753E-3</c:v>
                </c:pt>
                <c:pt idx="54">
                  <c:v>1.1399725580673403E-3</c:v>
                </c:pt>
                <c:pt idx="55">
                  <c:v>1.2540824507465841E-3</c:v>
                </c:pt>
                <c:pt idx="56">
                  <c:v>1.3796146075102768E-3</c:v>
                </c:pt>
                <c:pt idx="57">
                  <c:v>1.5177123833625401E-3</c:v>
                </c:pt>
                <c:pt idx="58">
                  <c:v>1.6696335817789922E-3</c:v>
                </c:pt>
                <c:pt idx="59">
                  <c:v>1.836761910862164E-3</c:v>
                </c:pt>
                <c:pt idx="60">
                  <c:v>2.0206195862444024E-3</c:v>
                </c:pt>
                <c:pt idx="61">
                  <c:v>2.2228811955263216E-3</c:v>
                </c:pt>
                <c:pt idx="62">
                  <c:v>2.4453889505289964E-3</c:v>
                </c:pt>
                <c:pt idx="63">
                  <c:v>2.690169466278384E-3</c:v>
                </c:pt>
                <c:pt idx="64">
                  <c:v>2.9594522195460914E-3</c:v>
                </c:pt>
                <c:pt idx="65">
                  <c:v>3.2556898550680242E-3</c:v>
                </c:pt>
                <c:pt idx="66">
                  <c:v>3.5815805243912843E-3</c:v>
                </c:pt>
                <c:pt idx="67">
                  <c:v>3.940092460813018E-3</c:v>
                </c:pt>
                <c:pt idx="68">
                  <c:v>4.3344910142412802E-3</c:v>
                </c:pt>
                <c:pt idx="69">
                  <c:v>4.7683683922132179E-3</c:v>
                </c:pt>
                <c:pt idx="70">
                  <c:v>5.2456763779537017E-3</c:v>
                </c:pt>
                <c:pt idx="71">
                  <c:v>5.7707623234725643E-3</c:v>
                </c:pt>
                <c:pt idx="72">
                  <c:v>6.3484087455279101E-3</c:v>
                </c:pt>
                <c:pt idx="73">
                  <c:v>6.9838768850981345E-3</c:v>
                </c:pt>
                <c:pt idx="74">
                  <c:v>7.6829546271050871E-3</c:v>
                </c:pt>
                <c:pt idx="75">
                  <c:v>8.4520092168443185E-3</c:v>
                </c:pt>
                <c:pt idx="76">
                  <c:v>9.2980452532671464E-3</c:v>
                </c:pt>
                <c:pt idx="77">
                  <c:v>1.0228768487320999E-2</c:v>
                </c:pt>
                <c:pt idx="78">
                  <c:v>1.1252656006427473E-2</c:v>
                </c:pt>
                <c:pt idx="79">
                  <c:v>1.2379033444342987E-2</c:v>
                </c:pt>
                <c:pt idx="80">
                  <c:v>1.3618159919634262E-2</c:v>
                </c:pt>
                <c:pt idx="81">
                  <c:v>1.4981321476393814E-2</c:v>
                </c:pt>
                <c:pt idx="82">
                  <c:v>1.648093387825969E-2</c:v>
                </c:pt>
                <c:pt idx="83">
                  <c:v>1.8130655691993781E-2</c:v>
                </c:pt>
                <c:pt idx="84">
                  <c:v>1.9945512690591388E-2</c:v>
                </c:pt>
                <c:pt idx="85">
                  <c:v>2.1942034708993724E-2</c:v>
                </c:pt>
                <c:pt idx="86">
                  <c:v>2.4138406198893757E-2</c:v>
                </c:pt>
                <c:pt idx="87">
                  <c:v>2.6554631853898562E-2</c:v>
                </c:pt>
                <c:pt idx="88">
                  <c:v>2.9212718813572774E-2</c:v>
                </c:pt>
                <c:pt idx="89">
                  <c:v>3.2136877105889139E-2</c:v>
                </c:pt>
                <c:pt idx="90">
                  <c:v>3.5353740153729662E-2</c:v>
                </c:pt>
                <c:pt idx="91">
                  <c:v>3.8892607353823834E-2</c:v>
                </c:pt>
                <c:pt idx="92">
                  <c:v>4.2785710937549438E-2</c:v>
                </c:pt>
                <c:pt idx="93">
                  <c:v>4.7068509544180903E-2</c:v>
                </c:pt>
                <c:pt idx="94">
                  <c:v>5.1780011180469661E-2</c:v>
                </c:pt>
                <c:pt idx="95">
                  <c:v>5.6963128508092556E-2</c:v>
                </c:pt>
                <c:pt idx="96">
                  <c:v>6.2665069694950878E-2</c:v>
                </c:pt>
                <c:pt idx="97">
                  <c:v>6.8937768390216994E-2</c:v>
                </c:pt>
                <c:pt idx="98">
                  <c:v>7.5838356739370519E-2</c:v>
                </c:pt>
                <c:pt idx="99">
                  <c:v>8.3429685747475085E-2</c:v>
                </c:pt>
                <c:pt idx="100">
                  <c:v>9.1780897730198305E-2</c:v>
                </c:pt>
                <c:pt idx="101">
                  <c:v>0.10096805606649477</c:v>
                </c:pt>
                <c:pt idx="102">
                  <c:v>0.11107483798878293</c:v>
                </c:pt>
                <c:pt idx="103">
                  <c:v>0.12219329672059014</c:v>
                </c:pt>
                <c:pt idx="104">
                  <c:v>0.13442469990326733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72-4C68-8F81-75E1527C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11760"/>
        <c:axId val="1222392560"/>
      </c:scatterChart>
      <c:valAx>
        <c:axId val="122241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92560"/>
        <c:crossesAt val="1.0000000000000004E-6"/>
        <c:crossBetween val="midCat"/>
      </c:valAx>
      <c:valAx>
        <c:axId val="122239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Concentratie (mg/kg)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1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406069041642906"/>
          <c:y val="0.53987061839147166"/>
          <c:w val="0.34171094597759155"/>
          <c:h val="0.243144079834087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361064</xdr:colOff>
      <xdr:row>3</xdr:row>
      <xdr:rowOff>256512</xdr:rowOff>
    </xdr:from>
    <xdr:to>
      <xdr:col>22</xdr:col>
      <xdr:colOff>59808</xdr:colOff>
      <xdr:row>17</xdr:row>
      <xdr:rowOff>121228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1F29CC-5637-199A-F178-13F3A4495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F08B-8724-4B4C-A2FB-1ECC0D74C694}">
  <dimension ref="A1:N310"/>
  <sheetViews>
    <sheetView tabSelected="1" topLeftCell="D1" workbookViewId="0">
      <selection activeCell="O2" sqref="O2"/>
    </sheetView>
  </sheetViews>
  <sheetFormatPr defaultRowHeight="15" x14ac:dyDescent="0.25"/>
  <cols>
    <col min="1" max="1" width="14.85546875" style="1" customWidth="1"/>
    <col min="2" max="3" width="9.42578125" style="2" customWidth="1"/>
    <col min="4" max="4" width="10.7109375" style="2" customWidth="1"/>
    <col min="5" max="7" width="9.42578125" style="2" customWidth="1"/>
    <col min="10" max="10" width="14.85546875" style="1" customWidth="1"/>
    <col min="11" max="11" width="9.42578125" style="2" customWidth="1"/>
    <col min="14" max="14" width="12.28515625" bestFit="1" customWidth="1"/>
  </cols>
  <sheetData>
    <row r="1" spans="1:14" ht="18" thickTop="1" thickBot="1" x14ac:dyDescent="0.3">
      <c r="A1" s="256"/>
      <c r="B1"/>
      <c r="C1"/>
      <c r="D1"/>
      <c r="E1"/>
      <c r="F1"/>
      <c r="G1"/>
      <c r="J1" s="256"/>
      <c r="K1"/>
    </row>
    <row r="2" spans="1:14" ht="15.75" thickTop="1" x14ac:dyDescent="0.25">
      <c r="A2" s="292" t="s">
        <v>801</v>
      </c>
      <c r="B2" s="289" t="s">
        <v>36</v>
      </c>
      <c r="C2" s="290"/>
      <c r="D2" s="290"/>
      <c r="E2" s="290"/>
      <c r="F2" s="290"/>
      <c r="G2" s="291"/>
      <c r="J2" s="292" t="s">
        <v>801</v>
      </c>
      <c r="K2"/>
      <c r="N2">
        <f>105/144</f>
        <v>0.72916666666666663</v>
      </c>
    </row>
    <row r="3" spans="1:14" ht="24" x14ac:dyDescent="0.25">
      <c r="A3" s="293"/>
      <c r="B3" s="11" t="s">
        <v>0</v>
      </c>
      <c r="C3" s="12" t="s">
        <v>26</v>
      </c>
      <c r="D3" s="12" t="s">
        <v>27</v>
      </c>
      <c r="E3" s="12" t="s">
        <v>28</v>
      </c>
      <c r="F3" s="12" t="s">
        <v>29</v>
      </c>
      <c r="G3" s="13" t="s">
        <v>39</v>
      </c>
      <c r="J3" s="293"/>
      <c r="K3" s="11" t="s">
        <v>0</v>
      </c>
    </row>
    <row r="4" spans="1:14" ht="24" x14ac:dyDescent="0.25">
      <c r="A4" s="14" t="s">
        <v>806</v>
      </c>
      <c r="B4" s="11" t="s">
        <v>0</v>
      </c>
      <c r="C4" s="12" t="s">
        <v>26</v>
      </c>
      <c r="D4" s="12" t="s">
        <v>27</v>
      </c>
      <c r="E4" s="12" t="s">
        <v>28</v>
      </c>
      <c r="F4" s="12" t="s">
        <v>29</v>
      </c>
      <c r="G4" s="13" t="s">
        <v>39</v>
      </c>
      <c r="H4" t="s">
        <v>805</v>
      </c>
      <c r="J4" s="14" t="s">
        <v>806</v>
      </c>
      <c r="K4" s="11" t="s">
        <v>0</v>
      </c>
      <c r="L4" t="s">
        <v>805</v>
      </c>
      <c r="M4" t="s">
        <v>808</v>
      </c>
      <c r="N4" s="6" t="s">
        <v>819</v>
      </c>
    </row>
    <row r="5" spans="1:14" x14ac:dyDescent="0.25">
      <c r="A5" s="119" t="s">
        <v>55</v>
      </c>
      <c r="B5" s="54" t="s">
        <v>101</v>
      </c>
      <c r="C5" s="75" t="s">
        <v>101</v>
      </c>
      <c r="D5" s="75" t="s">
        <v>101</v>
      </c>
      <c r="E5" s="75" t="s">
        <v>101</v>
      </c>
      <c r="F5" s="75"/>
      <c r="G5" s="68"/>
      <c r="H5" s="284" t="s">
        <v>802</v>
      </c>
      <c r="I5" s="1" t="s">
        <v>807</v>
      </c>
      <c r="J5" s="119" t="s">
        <v>55</v>
      </c>
      <c r="K5" s="54" t="s">
        <v>809</v>
      </c>
      <c r="L5" s="285" t="s">
        <v>803</v>
      </c>
      <c r="M5">
        <v>1</v>
      </c>
      <c r="N5" s="288">
        <f>0.000006*EXP(0.0954*M5)</f>
        <v>6.600592839915557E-6</v>
      </c>
    </row>
    <row r="6" spans="1:14" x14ac:dyDescent="0.25">
      <c r="A6" s="119" t="s">
        <v>55</v>
      </c>
      <c r="B6" s="54" t="s">
        <v>101</v>
      </c>
      <c r="C6" s="54" t="s">
        <v>101</v>
      </c>
      <c r="D6" s="54" t="s">
        <v>101</v>
      </c>
      <c r="E6" s="54" t="s">
        <v>101</v>
      </c>
      <c r="F6" s="75"/>
      <c r="G6" s="68"/>
      <c r="H6" s="285" t="s">
        <v>803</v>
      </c>
      <c r="I6" s="1" t="s">
        <v>807</v>
      </c>
      <c r="J6" s="140" t="s">
        <v>113</v>
      </c>
      <c r="K6" s="54" t="s">
        <v>809</v>
      </c>
      <c r="L6" s="285" t="s">
        <v>803</v>
      </c>
      <c r="M6">
        <v>2</v>
      </c>
      <c r="N6" s="288">
        <f t="shared" ref="N6:N69" si="0">0.000006*EXP(0.0954*M6)</f>
        <v>7.2613043063907511E-6</v>
      </c>
    </row>
    <row r="7" spans="1:14" x14ac:dyDescent="0.25">
      <c r="A7" s="119" t="s">
        <v>59</v>
      </c>
      <c r="B7" s="54" t="s">
        <v>102</v>
      </c>
      <c r="C7" s="75" t="s">
        <v>102</v>
      </c>
      <c r="D7" s="75" t="s">
        <v>102</v>
      </c>
      <c r="E7" s="75" t="s">
        <v>102</v>
      </c>
      <c r="F7" s="75"/>
      <c r="G7" s="68"/>
      <c r="H7" s="284" t="s">
        <v>802</v>
      </c>
      <c r="I7" s="1" t="s">
        <v>807</v>
      </c>
      <c r="J7" s="140" t="s">
        <v>114</v>
      </c>
      <c r="K7" s="54" t="s">
        <v>809</v>
      </c>
      <c r="L7" s="285" t="s">
        <v>803</v>
      </c>
      <c r="M7">
        <v>3</v>
      </c>
      <c r="N7" s="288">
        <f t="shared" si="0"/>
        <v>7.9881522022017972E-6</v>
      </c>
    </row>
    <row r="8" spans="1:14" x14ac:dyDescent="0.25">
      <c r="A8" s="119" t="s">
        <v>59</v>
      </c>
      <c r="B8" s="42">
        <v>0.2</v>
      </c>
      <c r="C8" s="54" t="s">
        <v>103</v>
      </c>
      <c r="D8" s="54" t="s">
        <v>103</v>
      </c>
      <c r="E8" s="54" t="s">
        <v>103</v>
      </c>
      <c r="F8" s="75"/>
      <c r="G8" s="68"/>
      <c r="H8" s="285" t="s">
        <v>803</v>
      </c>
      <c r="I8" s="1" t="s">
        <v>807</v>
      </c>
      <c r="J8" s="140" t="s">
        <v>117</v>
      </c>
      <c r="K8" s="54" t="s">
        <v>809</v>
      </c>
      <c r="L8" s="286" t="s">
        <v>804</v>
      </c>
      <c r="M8">
        <v>4</v>
      </c>
      <c r="N8" s="288">
        <f t="shared" si="0"/>
        <v>8.7877567050014771E-6</v>
      </c>
    </row>
    <row r="9" spans="1:14" x14ac:dyDescent="0.25">
      <c r="A9" s="119" t="s">
        <v>66</v>
      </c>
      <c r="B9" s="54" t="s">
        <v>104</v>
      </c>
      <c r="C9" s="75" t="s">
        <v>104</v>
      </c>
      <c r="D9" s="75" t="s">
        <v>104</v>
      </c>
      <c r="E9" s="75" t="s">
        <v>104</v>
      </c>
      <c r="F9" s="75"/>
      <c r="G9" s="68"/>
      <c r="H9" s="284" t="s">
        <v>802</v>
      </c>
      <c r="I9" s="1" t="s">
        <v>807</v>
      </c>
      <c r="J9" s="140" t="s">
        <v>119</v>
      </c>
      <c r="K9" s="54" t="s">
        <v>809</v>
      </c>
      <c r="L9" s="285" t="s">
        <v>803</v>
      </c>
      <c r="M9">
        <v>5</v>
      </c>
      <c r="N9" s="288">
        <f t="shared" si="0"/>
        <v>9.6674006643254434E-6</v>
      </c>
    </row>
    <row r="10" spans="1:14" x14ac:dyDescent="0.25">
      <c r="A10" s="119" t="s">
        <v>66</v>
      </c>
      <c r="B10" s="54" t="s">
        <v>102</v>
      </c>
      <c r="C10" s="75">
        <v>0.2</v>
      </c>
      <c r="D10" s="75" t="s">
        <v>102</v>
      </c>
      <c r="E10" s="75" t="s">
        <v>102</v>
      </c>
      <c r="F10" s="75"/>
      <c r="G10" s="68"/>
      <c r="H10" s="285" t="s">
        <v>803</v>
      </c>
      <c r="I10" s="1" t="s">
        <v>807</v>
      </c>
      <c r="J10" s="140" t="s">
        <v>118</v>
      </c>
      <c r="K10" s="54" t="s">
        <v>809</v>
      </c>
      <c r="L10" s="285" t="s">
        <v>803</v>
      </c>
      <c r="M10">
        <v>6</v>
      </c>
      <c r="N10" s="288">
        <f t="shared" si="0"/>
        <v>1.0635095934256904E-5</v>
      </c>
    </row>
    <row r="11" spans="1:14" x14ac:dyDescent="0.25">
      <c r="A11" s="119" t="s">
        <v>73</v>
      </c>
      <c r="B11" s="54" t="s">
        <v>101</v>
      </c>
      <c r="C11" s="75" t="s">
        <v>101</v>
      </c>
      <c r="D11" s="75" t="s">
        <v>101</v>
      </c>
      <c r="E11" s="75" t="s">
        <v>101</v>
      </c>
      <c r="F11" s="75"/>
      <c r="G11" s="68"/>
      <c r="H11" s="284" t="s">
        <v>802</v>
      </c>
      <c r="I11" s="1" t="s">
        <v>807</v>
      </c>
      <c r="J11" s="140" t="s">
        <v>111</v>
      </c>
      <c r="K11" s="54" t="s">
        <v>809</v>
      </c>
      <c r="L11" s="286" t="s">
        <v>804</v>
      </c>
      <c r="M11">
        <v>7</v>
      </c>
      <c r="N11" s="288">
        <f t="shared" si="0"/>
        <v>1.1699656345911859E-5</v>
      </c>
    </row>
    <row r="12" spans="1:14" x14ac:dyDescent="0.25">
      <c r="A12" s="119" t="s">
        <v>73</v>
      </c>
      <c r="B12" s="32">
        <v>1.5</v>
      </c>
      <c r="C12" s="35">
        <v>0.02</v>
      </c>
      <c r="D12" s="54" t="s">
        <v>101</v>
      </c>
      <c r="E12" s="34">
        <v>0.46</v>
      </c>
      <c r="F12" s="75"/>
      <c r="G12" s="68"/>
      <c r="H12" s="285" t="s">
        <v>803</v>
      </c>
      <c r="I12" s="1" t="s">
        <v>807</v>
      </c>
      <c r="J12" s="119" t="s">
        <v>221</v>
      </c>
      <c r="K12" s="112" t="s">
        <v>809</v>
      </c>
      <c r="L12" s="286" t="s">
        <v>804</v>
      </c>
      <c r="M12">
        <v>8</v>
      </c>
      <c r="N12" s="288">
        <f t="shared" si="0"/>
        <v>1.2870777984383068E-5</v>
      </c>
    </row>
    <row r="13" spans="1:14" x14ac:dyDescent="0.25">
      <c r="A13" s="136" t="s">
        <v>45</v>
      </c>
      <c r="B13" s="34">
        <v>0.35</v>
      </c>
      <c r="C13" s="75" t="s">
        <v>101</v>
      </c>
      <c r="D13" s="75" t="s">
        <v>101</v>
      </c>
      <c r="E13" s="75" t="s">
        <v>105</v>
      </c>
      <c r="F13" s="75"/>
      <c r="G13" s="68"/>
      <c r="H13" s="284" t="s">
        <v>802</v>
      </c>
      <c r="I13" s="1" t="s">
        <v>807</v>
      </c>
      <c r="J13" s="119" t="s">
        <v>317</v>
      </c>
      <c r="K13" s="54" t="s">
        <v>809</v>
      </c>
      <c r="L13" s="286" t="s">
        <v>804</v>
      </c>
      <c r="M13">
        <v>9</v>
      </c>
      <c r="N13" s="288">
        <f t="shared" si="0"/>
        <v>1.4159127501310277E-5</v>
      </c>
    </row>
    <row r="14" spans="1:14" x14ac:dyDescent="0.25">
      <c r="A14" s="136" t="s">
        <v>45</v>
      </c>
      <c r="B14" s="34">
        <v>0.26</v>
      </c>
      <c r="C14" s="54" t="s">
        <v>101</v>
      </c>
      <c r="D14" s="54" t="s">
        <v>101</v>
      </c>
      <c r="E14" s="54" t="s">
        <v>105</v>
      </c>
      <c r="F14" s="75"/>
      <c r="G14" s="68"/>
      <c r="H14" s="285" t="s">
        <v>803</v>
      </c>
      <c r="I14" s="1" t="s">
        <v>807</v>
      </c>
      <c r="J14" s="119" t="s">
        <v>318</v>
      </c>
      <c r="K14" s="54" t="s">
        <v>809</v>
      </c>
      <c r="L14" s="285" t="s">
        <v>803</v>
      </c>
      <c r="M14">
        <v>10</v>
      </c>
      <c r="N14" s="288">
        <f t="shared" si="0"/>
        <v>1.5576439267433342E-5</v>
      </c>
    </row>
    <row r="15" spans="1:14" x14ac:dyDescent="0.25">
      <c r="A15" s="119" t="s">
        <v>85</v>
      </c>
      <c r="B15" s="34">
        <v>0.8</v>
      </c>
      <c r="C15" s="54" t="s">
        <v>101</v>
      </c>
      <c r="D15" s="54" t="s">
        <v>101</v>
      </c>
      <c r="E15" s="34">
        <v>0.73</v>
      </c>
      <c r="F15" s="75"/>
      <c r="G15" s="68"/>
      <c r="H15" s="285" t="s">
        <v>803</v>
      </c>
      <c r="I15" s="1" t="s">
        <v>807</v>
      </c>
      <c r="J15" s="119" t="s">
        <v>319</v>
      </c>
      <c r="K15" s="54" t="s">
        <v>809</v>
      </c>
      <c r="L15" s="286" t="s">
        <v>804</v>
      </c>
      <c r="M15">
        <v>11</v>
      </c>
      <c r="N15" s="288">
        <f t="shared" si="0"/>
        <v>1.7135622250000002E-5</v>
      </c>
    </row>
    <row r="16" spans="1:14" x14ac:dyDescent="0.25">
      <c r="A16" s="119" t="s">
        <v>89</v>
      </c>
      <c r="B16" s="54" t="s">
        <v>106</v>
      </c>
      <c r="C16" s="75" t="s">
        <v>106</v>
      </c>
      <c r="D16" s="54" t="s">
        <v>106</v>
      </c>
      <c r="E16" s="54" t="s">
        <v>107</v>
      </c>
      <c r="F16" s="54"/>
      <c r="G16" s="68"/>
      <c r="H16" s="284" t="s">
        <v>802</v>
      </c>
      <c r="I16" s="1" t="s">
        <v>807</v>
      </c>
      <c r="J16" s="119" t="s">
        <v>320</v>
      </c>
      <c r="K16" s="54" t="s">
        <v>809</v>
      </c>
      <c r="L16" s="286" t="s">
        <v>804</v>
      </c>
      <c r="M16">
        <v>12</v>
      </c>
      <c r="N16" s="288">
        <f t="shared" si="0"/>
        <v>1.8850877588474619E-5</v>
      </c>
    </row>
    <row r="17" spans="1:14" x14ac:dyDescent="0.25">
      <c r="A17" s="119" t="s">
        <v>89</v>
      </c>
      <c r="B17" s="54" t="s">
        <v>108</v>
      </c>
      <c r="C17" s="54" t="s">
        <v>108</v>
      </c>
      <c r="D17" s="54" t="s">
        <v>108</v>
      </c>
      <c r="E17" s="54" t="s">
        <v>109</v>
      </c>
      <c r="F17" s="54"/>
      <c r="G17" s="68"/>
      <c r="H17" s="285" t="s">
        <v>803</v>
      </c>
      <c r="I17" s="1" t="s">
        <v>807</v>
      </c>
      <c r="J17" s="119" t="s">
        <v>187</v>
      </c>
      <c r="K17" s="112" t="s">
        <v>809</v>
      </c>
      <c r="L17" s="285" t="s">
        <v>803</v>
      </c>
      <c r="M17">
        <v>13</v>
      </c>
      <c r="N17" s="288">
        <f t="shared" si="0"/>
        <v>2.073782793943503E-5</v>
      </c>
    </row>
    <row r="18" spans="1:14" x14ac:dyDescent="0.25">
      <c r="A18" s="119" t="s">
        <v>90</v>
      </c>
      <c r="B18" s="54" t="s">
        <v>103</v>
      </c>
      <c r="C18" s="54" t="s">
        <v>103</v>
      </c>
      <c r="D18" s="54" t="s">
        <v>103</v>
      </c>
      <c r="E18" s="54" t="s">
        <v>110</v>
      </c>
      <c r="F18" s="54"/>
      <c r="G18" s="68"/>
      <c r="H18" s="284" t="s">
        <v>802</v>
      </c>
      <c r="I18" s="1" t="s">
        <v>807</v>
      </c>
      <c r="J18" s="119" t="s">
        <v>186</v>
      </c>
      <c r="K18" s="112" t="s">
        <v>809</v>
      </c>
      <c r="L18" s="285" t="s">
        <v>803</v>
      </c>
      <c r="M18">
        <v>14</v>
      </c>
      <c r="N18" s="288">
        <f t="shared" si="0"/>
        <v>2.2813659768739272E-5</v>
      </c>
    </row>
    <row r="19" spans="1:14" x14ac:dyDescent="0.25">
      <c r="A19" s="119" t="s">
        <v>90</v>
      </c>
      <c r="B19" s="54" t="s">
        <v>103</v>
      </c>
      <c r="C19" s="54">
        <v>0.109</v>
      </c>
      <c r="D19" s="54" t="s">
        <v>103</v>
      </c>
      <c r="E19" s="54" t="s">
        <v>104</v>
      </c>
      <c r="F19" s="54"/>
      <c r="G19" s="68"/>
      <c r="H19" s="285" t="s">
        <v>803</v>
      </c>
      <c r="I19" s="1" t="s">
        <v>807</v>
      </c>
      <c r="J19" s="119" t="s">
        <v>166</v>
      </c>
      <c r="K19" s="112" t="s">
        <v>809</v>
      </c>
      <c r="L19" s="286" t="s">
        <v>804</v>
      </c>
      <c r="M19">
        <v>15</v>
      </c>
      <c r="N19" s="288">
        <f t="shared" si="0"/>
        <v>2.5097279886968335E-5</v>
      </c>
    </row>
    <row r="20" spans="1:14" x14ac:dyDescent="0.25">
      <c r="A20" s="140" t="s">
        <v>113</v>
      </c>
      <c r="B20" s="54" t="s">
        <v>101</v>
      </c>
      <c r="C20" s="33">
        <v>0.31</v>
      </c>
      <c r="D20" s="54" t="s">
        <v>101</v>
      </c>
      <c r="E20" s="54" t="s">
        <v>101</v>
      </c>
      <c r="F20" s="75"/>
      <c r="G20" s="68"/>
      <c r="H20" s="284" t="s">
        <v>802</v>
      </c>
      <c r="I20" s="1" t="s">
        <v>807</v>
      </c>
      <c r="J20" s="119" t="s">
        <v>167</v>
      </c>
      <c r="K20" s="112" t="s">
        <v>809</v>
      </c>
      <c r="L20" s="285" t="s">
        <v>803</v>
      </c>
      <c r="M20">
        <v>16</v>
      </c>
      <c r="N20" s="288">
        <f t="shared" si="0"/>
        <v>2.7609487653879981E-5</v>
      </c>
    </row>
    <row r="21" spans="1:14" x14ac:dyDescent="0.25">
      <c r="A21" s="140" t="s">
        <v>113</v>
      </c>
      <c r="B21" s="54" t="s">
        <v>101</v>
      </c>
      <c r="C21" s="54" t="s">
        <v>101</v>
      </c>
      <c r="D21" s="54" t="s">
        <v>101</v>
      </c>
      <c r="E21" s="54" t="s">
        <v>101</v>
      </c>
      <c r="F21" s="75"/>
      <c r="G21" s="68"/>
      <c r="H21" s="285" t="s">
        <v>803</v>
      </c>
      <c r="I21" s="1" t="s">
        <v>807</v>
      </c>
      <c r="J21" s="119" t="s">
        <v>168</v>
      </c>
      <c r="K21" s="112" t="s">
        <v>809</v>
      </c>
      <c r="L21" s="285" t="s">
        <v>803</v>
      </c>
      <c r="M21">
        <v>17</v>
      </c>
      <c r="N21" s="288">
        <f t="shared" si="0"/>
        <v>3.0373164420322859E-5</v>
      </c>
    </row>
    <row r="22" spans="1:14" x14ac:dyDescent="0.25">
      <c r="A22" s="140" t="s">
        <v>114</v>
      </c>
      <c r="B22" s="54" t="s">
        <v>101</v>
      </c>
      <c r="C22" s="54" t="s">
        <v>101</v>
      </c>
      <c r="D22" s="54" t="s">
        <v>101</v>
      </c>
      <c r="E22" s="54" t="s">
        <v>101</v>
      </c>
      <c r="F22" s="75"/>
      <c r="G22" s="68"/>
      <c r="H22" s="284" t="s">
        <v>802</v>
      </c>
      <c r="I22" s="1" t="s">
        <v>807</v>
      </c>
      <c r="J22" s="119" t="s">
        <v>189</v>
      </c>
      <c r="K22" s="112" t="s">
        <v>809</v>
      </c>
      <c r="L22" s="285" t="s">
        <v>803</v>
      </c>
      <c r="M22">
        <v>18</v>
      </c>
      <c r="N22" s="288">
        <f t="shared" si="0"/>
        <v>3.3413481933060171E-5</v>
      </c>
    </row>
    <row r="23" spans="1:14" x14ac:dyDescent="0.25">
      <c r="A23" s="140" t="s">
        <v>114</v>
      </c>
      <c r="B23" s="54" t="s">
        <v>101</v>
      </c>
      <c r="C23" s="54" t="s">
        <v>101</v>
      </c>
      <c r="D23" s="54" t="s">
        <v>101</v>
      </c>
      <c r="E23" s="54" t="s">
        <v>101</v>
      </c>
      <c r="F23" s="75"/>
      <c r="G23" s="68"/>
      <c r="H23" s="285" t="s">
        <v>803</v>
      </c>
      <c r="I23" s="1" t="s">
        <v>807</v>
      </c>
      <c r="J23" s="90" t="s">
        <v>510</v>
      </c>
      <c r="K23" s="81" t="s">
        <v>809</v>
      </c>
      <c r="L23" s="285" t="s">
        <v>803</v>
      </c>
      <c r="M23">
        <v>19</v>
      </c>
      <c r="N23" s="288">
        <f t="shared" si="0"/>
        <v>3.6758131600667453E-5</v>
      </c>
    </row>
    <row r="24" spans="1:14" x14ac:dyDescent="0.25">
      <c r="A24" s="140" t="s">
        <v>115</v>
      </c>
      <c r="B24" s="54" t="s">
        <v>343</v>
      </c>
      <c r="C24" s="54" t="s">
        <v>343</v>
      </c>
      <c r="D24" s="54" t="s">
        <v>343</v>
      </c>
      <c r="E24" s="54" t="s">
        <v>343</v>
      </c>
      <c r="F24" s="75"/>
      <c r="G24" s="68"/>
      <c r="H24" s="285" t="s">
        <v>803</v>
      </c>
      <c r="I24" s="1" t="s">
        <v>807</v>
      </c>
      <c r="J24" s="90" t="s">
        <v>500</v>
      </c>
      <c r="K24" s="81" t="s">
        <v>809</v>
      </c>
      <c r="L24" s="285" t="s">
        <v>803</v>
      </c>
      <c r="M24">
        <v>20</v>
      </c>
      <c r="N24" s="288">
        <f t="shared" si="0"/>
        <v>4.0437576708673214E-5</v>
      </c>
    </row>
    <row r="25" spans="1:14" x14ac:dyDescent="0.25">
      <c r="A25" s="140" t="s">
        <v>115</v>
      </c>
      <c r="B25" s="54" t="s">
        <v>344</v>
      </c>
      <c r="C25" s="54" t="s">
        <v>344</v>
      </c>
      <c r="D25" s="54" t="s">
        <v>344</v>
      </c>
      <c r="E25" s="54" t="s">
        <v>344</v>
      </c>
      <c r="F25" s="75"/>
      <c r="G25" s="68"/>
      <c r="H25" s="286" t="s">
        <v>804</v>
      </c>
      <c r="I25" s="1" t="s">
        <v>807</v>
      </c>
      <c r="J25" s="90" t="s">
        <v>529</v>
      </c>
      <c r="K25" s="81" t="s">
        <v>809</v>
      </c>
      <c r="L25" s="285" t="s">
        <v>803</v>
      </c>
      <c r="M25">
        <v>21</v>
      </c>
      <c r="N25" s="288">
        <f t="shared" si="0"/>
        <v>4.4485329881134092E-5</v>
      </c>
    </row>
    <row r="26" spans="1:14" x14ac:dyDescent="0.25">
      <c r="A26" s="140" t="s">
        <v>112</v>
      </c>
      <c r="B26" s="163">
        <v>1.05</v>
      </c>
      <c r="C26" s="54" t="s">
        <v>101</v>
      </c>
      <c r="D26" s="54" t="s">
        <v>101</v>
      </c>
      <c r="E26" s="54" t="s">
        <v>101</v>
      </c>
      <c r="F26" s="75"/>
      <c r="G26" s="68"/>
      <c r="H26" s="284" t="s">
        <v>802</v>
      </c>
      <c r="I26" s="1" t="s">
        <v>807</v>
      </c>
      <c r="J26" s="90" t="s">
        <v>506</v>
      </c>
      <c r="K26" s="81" t="s">
        <v>809</v>
      </c>
      <c r="L26" s="285" t="s">
        <v>803</v>
      </c>
      <c r="M26">
        <v>22</v>
      </c>
      <c r="N26" s="288">
        <f t="shared" si="0"/>
        <v>4.893825831578252E-5</v>
      </c>
    </row>
    <row r="27" spans="1:14" x14ac:dyDescent="0.25">
      <c r="A27" s="140" t="s">
        <v>117</v>
      </c>
      <c r="B27" s="54" t="s">
        <v>101</v>
      </c>
      <c r="C27" s="54" t="s">
        <v>101</v>
      </c>
      <c r="D27" s="54" t="s">
        <v>101</v>
      </c>
      <c r="E27" s="54" t="s">
        <v>101</v>
      </c>
      <c r="F27" s="75"/>
      <c r="G27" s="68"/>
      <c r="H27" s="284" t="s">
        <v>802</v>
      </c>
      <c r="I27" s="1" t="s">
        <v>807</v>
      </c>
      <c r="J27" s="90" t="s">
        <v>493</v>
      </c>
      <c r="K27" s="81" t="s">
        <v>809</v>
      </c>
      <c r="L27" s="285" t="s">
        <v>803</v>
      </c>
      <c r="M27">
        <v>23</v>
      </c>
      <c r="N27" s="288">
        <f t="shared" si="0"/>
        <v>5.3836919572848678E-5</v>
      </c>
    </row>
    <row r="28" spans="1:14" x14ac:dyDescent="0.25">
      <c r="A28" s="140" t="s">
        <v>117</v>
      </c>
      <c r="B28" s="54" t="s">
        <v>101</v>
      </c>
      <c r="C28" s="54" t="s">
        <v>101</v>
      </c>
      <c r="D28" s="54" t="s">
        <v>101</v>
      </c>
      <c r="E28" s="54" t="s">
        <v>101</v>
      </c>
      <c r="F28" s="75"/>
      <c r="G28" s="68"/>
      <c r="H28" s="285" t="s">
        <v>803</v>
      </c>
      <c r="I28" s="1" t="s">
        <v>807</v>
      </c>
      <c r="J28" s="90" t="s">
        <v>518</v>
      </c>
      <c r="K28" s="81" t="s">
        <v>809</v>
      </c>
      <c r="L28" s="285" t="s">
        <v>803</v>
      </c>
      <c r="M28">
        <v>24</v>
      </c>
      <c r="N28" s="288">
        <f t="shared" si="0"/>
        <v>5.9225930975942445E-5</v>
      </c>
    </row>
    <row r="29" spans="1:14" x14ac:dyDescent="0.25">
      <c r="A29" s="140" t="s">
        <v>117</v>
      </c>
      <c r="B29" s="54" t="s">
        <v>101</v>
      </c>
      <c r="C29" s="33">
        <v>0.65</v>
      </c>
      <c r="D29" s="54" t="s">
        <v>101</v>
      </c>
      <c r="E29" s="54" t="s">
        <v>101</v>
      </c>
      <c r="F29" s="75"/>
      <c r="G29" s="68"/>
      <c r="H29" s="286" t="s">
        <v>804</v>
      </c>
      <c r="I29" s="1" t="s">
        <v>807</v>
      </c>
      <c r="J29" s="90" t="s">
        <v>489</v>
      </c>
      <c r="K29" s="81" t="s">
        <v>809</v>
      </c>
      <c r="L29" s="285" t="s">
        <v>803</v>
      </c>
      <c r="M29">
        <v>25</v>
      </c>
      <c r="N29" s="288">
        <f t="shared" si="0"/>
        <v>6.5154375989523092E-5</v>
      </c>
    </row>
    <row r="30" spans="1:14" x14ac:dyDescent="0.25">
      <c r="A30" s="140" t="s">
        <v>119</v>
      </c>
      <c r="B30" s="54" t="s">
        <v>101</v>
      </c>
      <c r="C30" s="33">
        <v>0.45</v>
      </c>
      <c r="D30" s="54" t="s">
        <v>101</v>
      </c>
      <c r="E30" s="75" t="s">
        <v>101</v>
      </c>
      <c r="F30" s="75"/>
      <c r="G30" s="68"/>
      <c r="H30" s="284" t="s">
        <v>802</v>
      </c>
      <c r="I30" s="1" t="s">
        <v>807</v>
      </c>
      <c r="J30" s="245" t="s">
        <v>371</v>
      </c>
      <c r="K30" s="81" t="s">
        <v>809</v>
      </c>
      <c r="L30" s="285" t="s">
        <v>803</v>
      </c>
      <c r="M30">
        <v>26</v>
      </c>
      <c r="N30" s="288">
        <f t="shared" si="0"/>
        <v>7.1676251274268695E-5</v>
      </c>
    </row>
    <row r="31" spans="1:14" x14ac:dyDescent="0.25">
      <c r="A31" s="140" t="s">
        <v>119</v>
      </c>
      <c r="B31" s="54" t="s">
        <v>101</v>
      </c>
      <c r="C31" s="54" t="s">
        <v>101</v>
      </c>
      <c r="D31" s="54" t="s">
        <v>101</v>
      </c>
      <c r="E31" s="54" t="s">
        <v>101</v>
      </c>
      <c r="F31" s="75"/>
      <c r="G31" s="68"/>
      <c r="H31" s="285" t="s">
        <v>803</v>
      </c>
      <c r="I31" s="1" t="s">
        <v>807</v>
      </c>
      <c r="J31" s="246" t="s">
        <v>429</v>
      </c>
      <c r="K31" s="81" t="s">
        <v>809</v>
      </c>
      <c r="L31" s="285" t="s">
        <v>803</v>
      </c>
      <c r="M31">
        <v>27</v>
      </c>
      <c r="N31" s="288">
        <f t="shared" si="0"/>
        <v>7.8850958492154372E-5</v>
      </c>
    </row>
    <row r="32" spans="1:14" x14ac:dyDescent="0.25">
      <c r="A32" s="140" t="s">
        <v>120</v>
      </c>
      <c r="B32" s="54" t="s">
        <v>165</v>
      </c>
      <c r="C32" s="54" t="s">
        <v>165</v>
      </c>
      <c r="D32" s="54" t="s">
        <v>165</v>
      </c>
      <c r="E32" s="54" t="s">
        <v>165</v>
      </c>
      <c r="F32" s="75"/>
      <c r="G32" s="68"/>
      <c r="H32" s="284" t="s">
        <v>802</v>
      </c>
      <c r="I32" s="1" t="s">
        <v>807</v>
      </c>
      <c r="J32" s="90" t="s">
        <v>485</v>
      </c>
      <c r="K32" s="81" t="s">
        <v>809</v>
      </c>
      <c r="L32" s="285" t="s">
        <v>803</v>
      </c>
      <c r="M32">
        <v>28</v>
      </c>
      <c r="N32" s="288">
        <f t="shared" si="0"/>
        <v>8.6743845340632122E-5</v>
      </c>
    </row>
    <row r="33" spans="1:14" x14ac:dyDescent="0.25">
      <c r="A33" s="140" t="s">
        <v>120</v>
      </c>
      <c r="B33" s="54" t="s">
        <v>109</v>
      </c>
      <c r="C33" s="54" t="s">
        <v>109</v>
      </c>
      <c r="D33" s="54" t="s">
        <v>109</v>
      </c>
      <c r="E33" s="54" t="s">
        <v>109</v>
      </c>
      <c r="F33" s="75"/>
      <c r="G33" s="68"/>
      <c r="H33" s="285" t="s">
        <v>803</v>
      </c>
      <c r="I33" s="1" t="s">
        <v>807</v>
      </c>
      <c r="J33" s="246" t="s">
        <v>433</v>
      </c>
      <c r="K33" s="81" t="s">
        <v>809</v>
      </c>
      <c r="L33" s="285" t="s">
        <v>803</v>
      </c>
      <c r="M33">
        <v>29</v>
      </c>
      <c r="N33" s="288">
        <f t="shared" si="0"/>
        <v>9.5426800743686463E-5</v>
      </c>
    </row>
    <row r="34" spans="1:14" x14ac:dyDescent="0.25">
      <c r="A34" s="140" t="s">
        <v>120</v>
      </c>
      <c r="B34" s="34">
        <v>0.21</v>
      </c>
      <c r="C34" s="54" t="s">
        <v>342</v>
      </c>
      <c r="D34" s="54" t="s">
        <v>342</v>
      </c>
      <c r="E34" s="54" t="s">
        <v>342</v>
      </c>
      <c r="F34" s="75"/>
      <c r="G34" s="68"/>
      <c r="H34" s="286" t="s">
        <v>804</v>
      </c>
      <c r="I34" s="1" t="s">
        <v>807</v>
      </c>
      <c r="J34" s="90" t="s">
        <v>420</v>
      </c>
      <c r="K34" s="81" t="s">
        <v>809</v>
      </c>
      <c r="L34" s="285" t="s">
        <v>803</v>
      </c>
      <c r="M34">
        <v>30</v>
      </c>
      <c r="N34" s="288">
        <f t="shared" si="0"/>
        <v>1.0497890962080424E-4</v>
      </c>
    </row>
    <row r="35" spans="1:14" x14ac:dyDescent="0.25">
      <c r="A35" s="140" t="s">
        <v>118</v>
      </c>
      <c r="B35" s="54" t="s">
        <v>101</v>
      </c>
      <c r="C35" s="54" t="s">
        <v>101</v>
      </c>
      <c r="D35" s="54" t="s">
        <v>101</v>
      </c>
      <c r="E35" s="54" t="s">
        <v>101</v>
      </c>
      <c r="F35" s="75"/>
      <c r="G35" s="68"/>
      <c r="H35" s="284" t="s">
        <v>802</v>
      </c>
      <c r="I35" s="1" t="s">
        <v>807</v>
      </c>
      <c r="J35" s="246" t="s">
        <v>442</v>
      </c>
      <c r="K35" s="81" t="s">
        <v>809</v>
      </c>
      <c r="L35" s="285" t="s">
        <v>803</v>
      </c>
      <c r="M35">
        <v>31</v>
      </c>
      <c r="N35" s="288">
        <f t="shared" si="0"/>
        <v>1.154871731975371E-4</v>
      </c>
    </row>
    <row r="36" spans="1:14" x14ac:dyDescent="0.25">
      <c r="A36" s="140" t="s">
        <v>118</v>
      </c>
      <c r="B36" s="54" t="s">
        <v>101</v>
      </c>
      <c r="C36" s="54" t="s">
        <v>101</v>
      </c>
      <c r="D36" s="54" t="s">
        <v>101</v>
      </c>
      <c r="E36" s="54" t="s">
        <v>101</v>
      </c>
      <c r="F36" s="75"/>
      <c r="G36" s="68"/>
      <c r="H36" s="285" t="s">
        <v>803</v>
      </c>
      <c r="I36" s="1" t="s">
        <v>807</v>
      </c>
      <c r="J36" s="246" t="s">
        <v>425</v>
      </c>
      <c r="K36" s="81" t="s">
        <v>809</v>
      </c>
      <c r="L36" s="285" t="s">
        <v>803</v>
      </c>
      <c r="M36">
        <v>32</v>
      </c>
      <c r="N36" s="288">
        <f t="shared" si="0"/>
        <v>1.2704730141829186E-4</v>
      </c>
    </row>
    <row r="37" spans="1:14" x14ac:dyDescent="0.25">
      <c r="A37" s="140" t="s">
        <v>111</v>
      </c>
      <c r="B37" s="54" t="s">
        <v>101</v>
      </c>
      <c r="C37" s="75" t="s">
        <v>101</v>
      </c>
      <c r="D37" s="75" t="s">
        <v>101</v>
      </c>
      <c r="E37" s="75" t="s">
        <v>101</v>
      </c>
      <c r="F37" s="75"/>
      <c r="G37" s="68"/>
      <c r="H37" s="284" t="s">
        <v>802</v>
      </c>
      <c r="I37" s="1" t="s">
        <v>807</v>
      </c>
      <c r="J37" s="90" t="s">
        <v>466</v>
      </c>
      <c r="K37" s="81" t="s">
        <v>809</v>
      </c>
      <c r="L37" s="285" t="s">
        <v>803</v>
      </c>
      <c r="M37">
        <v>33</v>
      </c>
      <c r="N37" s="288">
        <f t="shared" si="0"/>
        <v>1.3976458467869515E-4</v>
      </c>
    </row>
    <row r="38" spans="1:14" x14ac:dyDescent="0.25">
      <c r="A38" s="140" t="s">
        <v>111</v>
      </c>
      <c r="B38" s="75" t="s">
        <v>101</v>
      </c>
      <c r="C38" s="75" t="s">
        <v>101</v>
      </c>
      <c r="D38" s="75" t="s">
        <v>101</v>
      </c>
      <c r="E38" s="75" t="s">
        <v>101</v>
      </c>
      <c r="F38" s="75"/>
      <c r="G38" s="68"/>
      <c r="H38" s="285" t="s">
        <v>803</v>
      </c>
      <c r="I38" s="1" t="s">
        <v>807</v>
      </c>
      <c r="J38" s="90" t="s">
        <v>471</v>
      </c>
      <c r="K38" s="80" t="s">
        <v>809</v>
      </c>
      <c r="L38" s="285" t="s">
        <v>803</v>
      </c>
      <c r="M38">
        <v>34</v>
      </c>
      <c r="N38" s="288">
        <f t="shared" si="0"/>
        <v>1.5375485281732772E-4</v>
      </c>
    </row>
    <row r="39" spans="1:14" x14ac:dyDescent="0.25">
      <c r="A39" s="140" t="s">
        <v>111</v>
      </c>
      <c r="B39" s="54" t="s">
        <v>101</v>
      </c>
      <c r="C39" s="33">
        <v>0.5</v>
      </c>
      <c r="D39" s="75" t="s">
        <v>101</v>
      </c>
      <c r="E39" s="75" t="s">
        <v>101</v>
      </c>
      <c r="F39" s="75"/>
      <c r="G39" s="68"/>
      <c r="H39" s="286" t="s">
        <v>804</v>
      </c>
      <c r="I39" s="1" t="s">
        <v>807</v>
      </c>
      <c r="J39" s="90" t="s">
        <v>475</v>
      </c>
      <c r="K39" s="81" t="s">
        <v>809</v>
      </c>
      <c r="L39" s="285" t="s">
        <v>803</v>
      </c>
      <c r="M39">
        <v>35</v>
      </c>
      <c r="N39" s="288">
        <f t="shared" si="0"/>
        <v>1.6914553010138726E-4</v>
      </c>
    </row>
    <row r="40" spans="1:14" x14ac:dyDescent="0.25">
      <c r="A40" s="119" t="s">
        <v>220</v>
      </c>
      <c r="B40" s="36">
        <v>0.42</v>
      </c>
      <c r="C40" s="36">
        <v>0.215</v>
      </c>
      <c r="D40" s="112" t="s">
        <v>110</v>
      </c>
      <c r="E40" s="112" t="s">
        <v>110</v>
      </c>
      <c r="F40" s="113"/>
      <c r="G40" s="114"/>
      <c r="H40" s="284" t="s">
        <v>802</v>
      </c>
      <c r="I40" s="1" t="s">
        <v>807</v>
      </c>
      <c r="J40" s="246" t="s">
        <v>437</v>
      </c>
      <c r="K40" s="81" t="s">
        <v>809</v>
      </c>
      <c r="L40" s="285" t="s">
        <v>803</v>
      </c>
      <c r="M40">
        <v>36</v>
      </c>
      <c r="N40" s="288">
        <f t="shared" si="0"/>
        <v>1.8607679581515637E-4</v>
      </c>
    </row>
    <row r="41" spans="1:14" x14ac:dyDescent="0.25">
      <c r="A41" s="119" t="s">
        <v>220</v>
      </c>
      <c r="B41" s="36">
        <v>0.44500000000000001</v>
      </c>
      <c r="C41" s="113" t="s">
        <v>101</v>
      </c>
      <c r="D41" s="112" t="s">
        <v>101</v>
      </c>
      <c r="E41" s="112" t="s">
        <v>101</v>
      </c>
      <c r="F41" s="113"/>
      <c r="G41" s="114"/>
      <c r="H41" s="285" t="s">
        <v>803</v>
      </c>
      <c r="I41" s="1" t="s">
        <v>807</v>
      </c>
      <c r="J41" s="90" t="s">
        <v>480</v>
      </c>
      <c r="K41" s="81" t="s">
        <v>809</v>
      </c>
      <c r="L41" s="285" t="s">
        <v>803</v>
      </c>
      <c r="M41">
        <v>37</v>
      </c>
      <c r="N41" s="288">
        <f t="shared" si="0"/>
        <v>2.0470286102199157E-4</v>
      </c>
    </row>
    <row r="42" spans="1:14" x14ac:dyDescent="0.25">
      <c r="A42" s="119" t="s">
        <v>220</v>
      </c>
      <c r="B42" s="39">
        <v>2.67</v>
      </c>
      <c r="C42" s="36">
        <v>0.81</v>
      </c>
      <c r="D42" s="112" t="s">
        <v>343</v>
      </c>
      <c r="E42" s="36">
        <v>0.56000000000000005</v>
      </c>
      <c r="F42" s="113"/>
      <c r="G42" s="114"/>
      <c r="H42" s="286" t="s">
        <v>804</v>
      </c>
      <c r="I42" s="1" t="s">
        <v>807</v>
      </c>
      <c r="J42" s="90" t="s">
        <v>543</v>
      </c>
      <c r="K42" s="121" t="s">
        <v>809</v>
      </c>
      <c r="L42" s="285" t="s">
        <v>803</v>
      </c>
      <c r="M42">
        <v>38</v>
      </c>
      <c r="N42" s="288">
        <f t="shared" si="0"/>
        <v>2.2519337312866449E-4</v>
      </c>
    </row>
    <row r="43" spans="1:14" x14ac:dyDescent="0.25">
      <c r="A43" s="119" t="s">
        <v>221</v>
      </c>
      <c r="B43" s="264" t="s">
        <v>346</v>
      </c>
      <c r="C43" s="113" t="s">
        <v>346</v>
      </c>
      <c r="D43" s="112" t="s">
        <v>346</v>
      </c>
      <c r="E43" s="113" t="s">
        <v>346</v>
      </c>
      <c r="F43" s="113"/>
      <c r="G43" s="187"/>
      <c r="H43" s="285" t="s">
        <v>803</v>
      </c>
      <c r="I43" s="1" t="s">
        <v>807</v>
      </c>
      <c r="J43" s="90" t="s">
        <v>548</v>
      </c>
      <c r="K43" s="273" t="s">
        <v>809</v>
      </c>
      <c r="L43" s="285" t="s">
        <v>803</v>
      </c>
      <c r="M43">
        <v>39</v>
      </c>
      <c r="N43" s="288">
        <f t="shared" si="0"/>
        <v>2.477349610449159E-4</v>
      </c>
    </row>
    <row r="44" spans="1:14" x14ac:dyDescent="0.25">
      <c r="A44" s="119" t="s">
        <v>221</v>
      </c>
      <c r="B44" s="264" t="s">
        <v>101</v>
      </c>
      <c r="C44" s="113" t="s">
        <v>101</v>
      </c>
      <c r="D44" s="113" t="s">
        <v>101</v>
      </c>
      <c r="E44" s="113" t="s">
        <v>101</v>
      </c>
      <c r="F44" s="113"/>
      <c r="G44" s="187"/>
      <c r="H44" s="286" t="s">
        <v>804</v>
      </c>
      <c r="I44" s="1" t="s">
        <v>807</v>
      </c>
      <c r="J44" s="90" t="s">
        <v>456</v>
      </c>
      <c r="K44" s="79" t="s">
        <v>809</v>
      </c>
      <c r="L44" s="285" t="s">
        <v>803</v>
      </c>
      <c r="M44">
        <v>40</v>
      </c>
      <c r="N44" s="288">
        <f t="shared" si="0"/>
        <v>2.725329350116384E-4</v>
      </c>
    </row>
    <row r="45" spans="1:14" x14ac:dyDescent="0.25">
      <c r="A45" s="119" t="s">
        <v>222</v>
      </c>
      <c r="B45" s="264" t="s">
        <v>101</v>
      </c>
      <c r="C45" s="113" t="s">
        <v>101</v>
      </c>
      <c r="D45" s="113" t="s">
        <v>101</v>
      </c>
      <c r="E45" s="113" t="s">
        <v>101</v>
      </c>
      <c r="F45" s="113"/>
      <c r="G45" s="187"/>
      <c r="H45" s="284" t="s">
        <v>802</v>
      </c>
      <c r="I45" s="1" t="s">
        <v>807</v>
      </c>
      <c r="J45" s="90" t="s">
        <v>462</v>
      </c>
      <c r="K45" s="79" t="s">
        <v>809</v>
      </c>
      <c r="L45" s="285" t="s">
        <v>803</v>
      </c>
      <c r="M45">
        <v>41</v>
      </c>
      <c r="N45" s="288">
        <f t="shared" si="0"/>
        <v>2.9981315657983206E-4</v>
      </c>
    </row>
    <row r="46" spans="1:14" x14ac:dyDescent="0.25">
      <c r="A46" s="119" t="s">
        <v>222</v>
      </c>
      <c r="B46" s="270">
        <v>0.55000000000000004</v>
      </c>
      <c r="C46" s="113" t="s">
        <v>101</v>
      </c>
      <c r="D46" s="113" t="s">
        <v>101</v>
      </c>
      <c r="E46" s="113" t="s">
        <v>101</v>
      </c>
      <c r="F46" s="113"/>
      <c r="G46" s="187"/>
      <c r="H46" s="285" t="s">
        <v>803</v>
      </c>
      <c r="I46" s="1" t="s">
        <v>807</v>
      </c>
      <c r="J46" s="90" t="s">
        <v>552</v>
      </c>
      <c r="K46" s="273" t="s">
        <v>809</v>
      </c>
      <c r="L46" s="285" t="s">
        <v>803</v>
      </c>
      <c r="M46">
        <v>42</v>
      </c>
      <c r="N46" s="288">
        <f t="shared" si="0"/>
        <v>3.2982409577222022E-4</v>
      </c>
    </row>
    <row r="47" spans="1:14" x14ac:dyDescent="0.25">
      <c r="A47" s="119" t="s">
        <v>223</v>
      </c>
      <c r="B47" s="266">
        <v>0.85</v>
      </c>
      <c r="C47" s="278">
        <v>0.28499999999999998</v>
      </c>
      <c r="D47" s="113" t="s">
        <v>101</v>
      </c>
      <c r="E47" s="113" t="s">
        <v>101</v>
      </c>
      <c r="F47" s="113"/>
      <c r="G47" s="187"/>
      <c r="H47" s="284" t="s">
        <v>802</v>
      </c>
      <c r="I47" s="1" t="s">
        <v>807</v>
      </c>
      <c r="J47" s="245" t="s">
        <v>385</v>
      </c>
      <c r="K47" s="79" t="s">
        <v>809</v>
      </c>
      <c r="L47" s="285" t="s">
        <v>803</v>
      </c>
      <c r="M47">
        <v>43</v>
      </c>
      <c r="N47" s="288">
        <f t="shared" si="0"/>
        <v>3.6283909416428976E-4</v>
      </c>
    </row>
    <row r="48" spans="1:14" x14ac:dyDescent="0.25">
      <c r="A48" s="119" t="s">
        <v>223</v>
      </c>
      <c r="B48" s="269">
        <v>1.7</v>
      </c>
      <c r="C48" s="113" t="s">
        <v>101</v>
      </c>
      <c r="D48" s="112" t="s">
        <v>101</v>
      </c>
      <c r="E48" s="113" t="s">
        <v>101</v>
      </c>
      <c r="F48" s="113"/>
      <c r="G48" s="187"/>
      <c r="H48" s="285" t="s">
        <v>803</v>
      </c>
      <c r="I48" s="1" t="s">
        <v>807</v>
      </c>
      <c r="J48" s="245" t="s">
        <v>391</v>
      </c>
      <c r="K48" s="79" t="s">
        <v>809</v>
      </c>
      <c r="L48" s="285" t="s">
        <v>803</v>
      </c>
      <c r="M48">
        <v>44</v>
      </c>
      <c r="N48" s="288">
        <f t="shared" si="0"/>
        <v>3.9915885449704277E-4</v>
      </c>
    </row>
    <row r="49" spans="1:14" x14ac:dyDescent="0.25">
      <c r="A49" s="119" t="s">
        <v>247</v>
      </c>
      <c r="B49" s="264" t="s">
        <v>101</v>
      </c>
      <c r="C49" s="113" t="s">
        <v>101</v>
      </c>
      <c r="D49" s="112" t="s">
        <v>101</v>
      </c>
      <c r="E49" s="113" t="s">
        <v>101</v>
      </c>
      <c r="F49" s="113"/>
      <c r="G49" s="187"/>
      <c r="H49" s="284" t="s">
        <v>802</v>
      </c>
      <c r="I49" s="1" t="s">
        <v>807</v>
      </c>
      <c r="J49" s="245" t="s">
        <v>355</v>
      </c>
      <c r="K49" s="79" t="s">
        <v>809</v>
      </c>
      <c r="L49" s="285" t="s">
        <v>803</v>
      </c>
      <c r="M49">
        <v>45</v>
      </c>
      <c r="N49" s="288">
        <f t="shared" si="0"/>
        <v>4.3911417949701285E-4</v>
      </c>
    </row>
    <row r="50" spans="1:14" x14ac:dyDescent="0.25">
      <c r="A50" s="119" t="s">
        <v>247</v>
      </c>
      <c r="B50" s="269">
        <v>1.35</v>
      </c>
      <c r="C50" s="113" t="s">
        <v>101</v>
      </c>
      <c r="D50" s="112" t="s">
        <v>101</v>
      </c>
      <c r="E50" s="113" t="s">
        <v>101</v>
      </c>
      <c r="F50" s="113"/>
      <c r="G50" s="187"/>
      <c r="H50" s="285" t="s">
        <v>803</v>
      </c>
      <c r="I50" s="1" t="s">
        <v>807</v>
      </c>
      <c r="J50" s="245" t="s">
        <v>414</v>
      </c>
      <c r="K50" s="79" t="s">
        <v>809</v>
      </c>
      <c r="L50" s="285" t="s">
        <v>803</v>
      </c>
      <c r="M50">
        <v>46</v>
      </c>
      <c r="N50" s="288">
        <f t="shared" si="0"/>
        <v>4.8306898484889608E-4</v>
      </c>
    </row>
    <row r="51" spans="1:14" x14ac:dyDescent="0.25">
      <c r="A51" s="119" t="s">
        <v>247</v>
      </c>
      <c r="B51" s="269">
        <v>1.72</v>
      </c>
      <c r="C51" s="41">
        <v>0.46500000000000002</v>
      </c>
      <c r="D51" s="113" t="s">
        <v>101</v>
      </c>
      <c r="E51" s="113" t="s">
        <v>101</v>
      </c>
      <c r="F51" s="113"/>
      <c r="G51" s="187"/>
      <c r="H51" s="286" t="s">
        <v>804</v>
      </c>
      <c r="I51" s="1" t="s">
        <v>807</v>
      </c>
      <c r="J51" s="90" t="s">
        <v>540</v>
      </c>
      <c r="K51" s="273" t="s">
        <v>809</v>
      </c>
      <c r="L51" s="284" t="s">
        <v>802</v>
      </c>
      <c r="M51">
        <v>47</v>
      </c>
      <c r="N51" s="288">
        <f t="shared" si="0"/>
        <v>5.3142361376314984E-4</v>
      </c>
    </row>
    <row r="52" spans="1:14" x14ac:dyDescent="0.25">
      <c r="A52" s="119" t="s">
        <v>248</v>
      </c>
      <c r="B52" s="269">
        <v>1.31</v>
      </c>
      <c r="C52" s="41">
        <v>0.46</v>
      </c>
      <c r="D52" s="113" t="s">
        <v>342</v>
      </c>
      <c r="E52" s="113" t="s">
        <v>342</v>
      </c>
      <c r="F52" s="113"/>
      <c r="G52" s="187"/>
      <c r="H52" s="284" t="s">
        <v>802</v>
      </c>
      <c r="I52" s="1" t="s">
        <v>807</v>
      </c>
      <c r="J52" s="119" t="s">
        <v>734</v>
      </c>
      <c r="K52" s="83" t="s">
        <v>810</v>
      </c>
      <c r="L52" s="286" t="s">
        <v>804</v>
      </c>
      <c r="M52">
        <v>48</v>
      </c>
      <c r="N52" s="288">
        <f t="shared" si="0"/>
        <v>5.8461848332784982E-4</v>
      </c>
    </row>
    <row r="53" spans="1:14" x14ac:dyDescent="0.25">
      <c r="A53" s="119" t="s">
        <v>248</v>
      </c>
      <c r="B53" s="227">
        <v>1.06</v>
      </c>
      <c r="C53" s="41">
        <v>0.61</v>
      </c>
      <c r="D53" s="113" t="s">
        <v>344</v>
      </c>
      <c r="E53" s="113" t="s">
        <v>344</v>
      </c>
      <c r="F53" s="113"/>
      <c r="G53" s="187"/>
      <c r="H53" s="285" t="s">
        <v>803</v>
      </c>
      <c r="I53" s="1" t="s">
        <v>807</v>
      </c>
      <c r="J53" s="119" t="s">
        <v>738</v>
      </c>
      <c r="K53" s="54" t="s">
        <v>810</v>
      </c>
      <c r="L53" s="286" t="s">
        <v>804</v>
      </c>
      <c r="M53">
        <v>49</v>
      </c>
      <c r="N53" s="288">
        <f t="shared" si="0"/>
        <v>6.4313809585601596E-4</v>
      </c>
    </row>
    <row r="54" spans="1:14" x14ac:dyDescent="0.25">
      <c r="A54" s="119" t="s">
        <v>248</v>
      </c>
      <c r="B54" s="39">
        <v>3.6</v>
      </c>
      <c r="C54" s="41">
        <v>0.6</v>
      </c>
      <c r="D54" s="41">
        <v>0.255</v>
      </c>
      <c r="E54" s="41">
        <v>1.1000000000000001</v>
      </c>
      <c r="F54" s="113"/>
      <c r="G54" s="187"/>
      <c r="H54" s="286" t="s">
        <v>804</v>
      </c>
      <c r="I54" s="1" t="s">
        <v>807</v>
      </c>
      <c r="J54" s="119" t="s">
        <v>741</v>
      </c>
      <c r="K54" s="54" t="s">
        <v>810</v>
      </c>
      <c r="L54" s="286" t="s">
        <v>804</v>
      </c>
      <c r="M54">
        <v>50</v>
      </c>
      <c r="N54" s="288">
        <f t="shared" si="0"/>
        <v>7.0751545176402368E-4</v>
      </c>
    </row>
    <row r="55" spans="1:14" x14ac:dyDescent="0.25">
      <c r="A55" s="119" t="s">
        <v>249</v>
      </c>
      <c r="B55" s="112" t="s">
        <v>110</v>
      </c>
      <c r="C55" s="41">
        <v>1</v>
      </c>
      <c r="D55" s="113" t="s">
        <v>110</v>
      </c>
      <c r="E55" s="113" t="s">
        <v>110</v>
      </c>
      <c r="F55" s="113"/>
      <c r="G55" s="187"/>
      <c r="H55" s="284" t="s">
        <v>802</v>
      </c>
      <c r="I55" s="1" t="s">
        <v>807</v>
      </c>
      <c r="J55" s="119" t="s">
        <v>744</v>
      </c>
      <c r="K55" s="54" t="s">
        <v>810</v>
      </c>
      <c r="L55" s="286" t="s">
        <v>804</v>
      </c>
      <c r="M55">
        <v>51</v>
      </c>
      <c r="N55" s="288">
        <f t="shared" si="0"/>
        <v>7.7833690417387295E-4</v>
      </c>
    </row>
    <row r="56" spans="1:14" x14ac:dyDescent="0.25">
      <c r="A56" s="119" t="s">
        <v>249</v>
      </c>
      <c r="B56" s="112" t="s">
        <v>104</v>
      </c>
      <c r="C56" s="41">
        <v>0.32900000000000001</v>
      </c>
      <c r="D56" s="113" t="s">
        <v>104</v>
      </c>
      <c r="E56" s="113" t="s">
        <v>104</v>
      </c>
      <c r="F56" s="113"/>
      <c r="G56" s="187"/>
      <c r="H56" s="285" t="s">
        <v>803</v>
      </c>
      <c r="I56" s="1" t="s">
        <v>807</v>
      </c>
      <c r="J56" s="119" t="s">
        <v>751</v>
      </c>
      <c r="K56" s="54" t="s">
        <v>810</v>
      </c>
      <c r="L56" s="286" t="s">
        <v>804</v>
      </c>
      <c r="M56">
        <v>52</v>
      </c>
      <c r="N56" s="288">
        <f t="shared" si="0"/>
        <v>8.5624749945535064E-4</v>
      </c>
    </row>
    <row r="57" spans="1:14" x14ac:dyDescent="0.25">
      <c r="A57" s="119" t="s">
        <v>249</v>
      </c>
      <c r="B57" s="112" t="s">
        <v>104</v>
      </c>
      <c r="C57" s="41">
        <v>0.56999999999999995</v>
      </c>
      <c r="D57" s="113" t="s">
        <v>104</v>
      </c>
      <c r="E57" s="113" t="s">
        <v>104</v>
      </c>
      <c r="F57" s="113"/>
      <c r="G57" s="187"/>
      <c r="H57" s="286" t="s">
        <v>804</v>
      </c>
      <c r="I57" s="1" t="s">
        <v>807</v>
      </c>
      <c r="J57" s="119" t="s">
        <v>754</v>
      </c>
      <c r="K57" s="54" t="s">
        <v>810</v>
      </c>
      <c r="L57" s="286" t="s">
        <v>804</v>
      </c>
      <c r="M57">
        <v>53</v>
      </c>
      <c r="N57" s="288">
        <f t="shared" si="0"/>
        <v>9.419568523500976E-4</v>
      </c>
    </row>
    <row r="58" spans="1:14" x14ac:dyDescent="0.25">
      <c r="A58" s="119" t="s">
        <v>317</v>
      </c>
      <c r="B58" s="54" t="s">
        <v>110</v>
      </c>
      <c r="C58" s="75" t="s">
        <v>110</v>
      </c>
      <c r="D58" s="75" t="s">
        <v>110</v>
      </c>
      <c r="E58" s="75" t="s">
        <v>110</v>
      </c>
      <c r="F58" s="75"/>
      <c r="G58" s="55"/>
      <c r="H58" s="284" t="s">
        <v>802</v>
      </c>
      <c r="I58" s="1" t="s">
        <v>807</v>
      </c>
      <c r="J58" s="119" t="s">
        <v>769</v>
      </c>
      <c r="K58" s="54" t="s">
        <v>810</v>
      </c>
      <c r="L58" s="285" t="s">
        <v>803</v>
      </c>
      <c r="M58">
        <v>54</v>
      </c>
      <c r="N58" s="288">
        <f t="shared" si="0"/>
        <v>1.0362456091885753E-3</v>
      </c>
    </row>
    <row r="59" spans="1:14" x14ac:dyDescent="0.25">
      <c r="A59" s="119" t="s">
        <v>317</v>
      </c>
      <c r="B59" s="54" t="s">
        <v>101</v>
      </c>
      <c r="C59" s="75" t="s">
        <v>101</v>
      </c>
      <c r="D59" s="75" t="s">
        <v>101</v>
      </c>
      <c r="E59" s="75" t="s">
        <v>101</v>
      </c>
      <c r="F59" s="75"/>
      <c r="G59" s="55"/>
      <c r="H59" s="285" t="s">
        <v>803</v>
      </c>
      <c r="I59" s="1" t="s">
        <v>807</v>
      </c>
      <c r="J59" s="119" t="s">
        <v>771</v>
      </c>
      <c r="K59" s="54" t="s">
        <v>810</v>
      </c>
      <c r="L59" s="284" t="s">
        <v>802</v>
      </c>
      <c r="M59">
        <v>55</v>
      </c>
      <c r="N59" s="288">
        <f t="shared" si="0"/>
        <v>1.1399725580673403E-3</v>
      </c>
    </row>
    <row r="60" spans="1:14" x14ac:dyDescent="0.25">
      <c r="A60" s="119" t="s">
        <v>317</v>
      </c>
      <c r="B60" s="75" t="s">
        <v>101</v>
      </c>
      <c r="C60" s="33">
        <v>0.32</v>
      </c>
      <c r="D60" s="75" t="s">
        <v>101</v>
      </c>
      <c r="E60" s="75" t="s">
        <v>101</v>
      </c>
      <c r="F60" s="75"/>
      <c r="G60" s="55"/>
      <c r="H60" s="286" t="s">
        <v>804</v>
      </c>
      <c r="I60" s="1" t="s">
        <v>807</v>
      </c>
      <c r="J60" s="119" t="s">
        <v>774</v>
      </c>
      <c r="K60" s="75" t="s">
        <v>810</v>
      </c>
      <c r="L60" s="286" t="s">
        <v>804</v>
      </c>
      <c r="M60">
        <v>56</v>
      </c>
      <c r="N60" s="288">
        <f t="shared" si="0"/>
        <v>1.2540824507465841E-3</v>
      </c>
    </row>
    <row r="61" spans="1:14" x14ac:dyDescent="0.25">
      <c r="A61" s="119" t="s">
        <v>318</v>
      </c>
      <c r="B61" s="75" t="s">
        <v>101</v>
      </c>
      <c r="C61" s="75" t="s">
        <v>101</v>
      </c>
      <c r="D61" s="75" t="s">
        <v>101</v>
      </c>
      <c r="E61" s="75" t="s">
        <v>101</v>
      </c>
      <c r="F61" s="75"/>
      <c r="G61" s="55"/>
      <c r="H61" s="284" t="s">
        <v>802</v>
      </c>
      <c r="I61" s="1" t="s">
        <v>807</v>
      </c>
      <c r="J61" s="119" t="s">
        <v>623</v>
      </c>
      <c r="K61" s="75" t="s">
        <v>810</v>
      </c>
      <c r="L61" s="285" t="s">
        <v>803</v>
      </c>
      <c r="M61">
        <v>57</v>
      </c>
      <c r="N61" s="288">
        <f t="shared" si="0"/>
        <v>1.3796146075102768E-3</v>
      </c>
    </row>
    <row r="62" spans="1:14" x14ac:dyDescent="0.25">
      <c r="A62" s="119" t="s">
        <v>318</v>
      </c>
      <c r="B62" s="75" t="s">
        <v>101</v>
      </c>
      <c r="C62" s="75" t="s">
        <v>101</v>
      </c>
      <c r="D62" s="75" t="s">
        <v>101</v>
      </c>
      <c r="E62" s="75" t="s">
        <v>101</v>
      </c>
      <c r="F62" s="75"/>
      <c r="G62" s="55"/>
      <c r="H62" s="285" t="s">
        <v>803</v>
      </c>
      <c r="I62" s="1" t="s">
        <v>807</v>
      </c>
      <c r="J62" s="119" t="s">
        <v>628</v>
      </c>
      <c r="K62" s="75" t="s">
        <v>810</v>
      </c>
      <c r="L62" s="285" t="s">
        <v>803</v>
      </c>
      <c r="M62">
        <v>58</v>
      </c>
      <c r="N62" s="288">
        <f t="shared" si="0"/>
        <v>1.5177123833625401E-3</v>
      </c>
    </row>
    <row r="63" spans="1:14" x14ac:dyDescent="0.25">
      <c r="A63" s="119" t="s">
        <v>319</v>
      </c>
      <c r="B63" s="75" t="s">
        <v>101</v>
      </c>
      <c r="C63" s="75" t="s">
        <v>101</v>
      </c>
      <c r="D63" s="75" t="s">
        <v>101</v>
      </c>
      <c r="E63" s="75" t="s">
        <v>101</v>
      </c>
      <c r="F63" s="75"/>
      <c r="G63" s="55"/>
      <c r="H63" s="286" t="s">
        <v>804</v>
      </c>
      <c r="I63" s="1" t="s">
        <v>807</v>
      </c>
      <c r="J63" s="119" t="s">
        <v>660</v>
      </c>
      <c r="K63" s="75" t="s">
        <v>810</v>
      </c>
      <c r="L63" s="284" t="s">
        <v>802</v>
      </c>
      <c r="M63">
        <v>59</v>
      </c>
      <c r="N63" s="288">
        <f t="shared" si="0"/>
        <v>1.6696335817789922E-3</v>
      </c>
    </row>
    <row r="64" spans="1:14" x14ac:dyDescent="0.25">
      <c r="A64" s="119" t="s">
        <v>320</v>
      </c>
      <c r="B64" s="75" t="s">
        <v>101</v>
      </c>
      <c r="C64" s="78" t="s">
        <v>101</v>
      </c>
      <c r="D64" s="75" t="s">
        <v>101</v>
      </c>
      <c r="E64" s="75" t="s">
        <v>101</v>
      </c>
      <c r="F64" s="75"/>
      <c r="G64" s="55"/>
      <c r="H64" s="284" t="s">
        <v>802</v>
      </c>
      <c r="I64" s="1" t="s">
        <v>807</v>
      </c>
      <c r="J64" s="119" t="s">
        <v>663</v>
      </c>
      <c r="K64" s="75" t="s">
        <v>810</v>
      </c>
      <c r="L64" s="286" t="s">
        <v>804</v>
      </c>
      <c r="M64">
        <v>60</v>
      </c>
      <c r="N64" s="288">
        <f t="shared" si="0"/>
        <v>1.836761910862164E-3</v>
      </c>
    </row>
    <row r="65" spans="1:14" x14ac:dyDescent="0.25">
      <c r="A65" s="119" t="s">
        <v>320</v>
      </c>
      <c r="B65" s="75" t="s">
        <v>101</v>
      </c>
      <c r="C65" s="75" t="s">
        <v>101</v>
      </c>
      <c r="D65" s="75" t="s">
        <v>101</v>
      </c>
      <c r="E65" s="75" t="s">
        <v>101</v>
      </c>
      <c r="F65" s="75"/>
      <c r="G65" s="55"/>
      <c r="H65" s="285" t="s">
        <v>803</v>
      </c>
      <c r="I65" s="1" t="s">
        <v>807</v>
      </c>
      <c r="J65" s="119" t="s">
        <v>775</v>
      </c>
      <c r="K65" s="75" t="s">
        <v>810</v>
      </c>
      <c r="L65" s="285" t="s">
        <v>803</v>
      </c>
      <c r="M65">
        <v>61</v>
      </c>
      <c r="N65" s="288">
        <f t="shared" si="0"/>
        <v>2.0206195862444024E-3</v>
      </c>
    </row>
    <row r="66" spans="1:14" x14ac:dyDescent="0.25">
      <c r="A66" s="119" t="s">
        <v>320</v>
      </c>
      <c r="B66" s="75" t="s">
        <v>101</v>
      </c>
      <c r="C66" s="75" t="s">
        <v>101</v>
      </c>
      <c r="D66" s="75" t="s">
        <v>101</v>
      </c>
      <c r="E66" s="75" t="s">
        <v>101</v>
      </c>
      <c r="F66" s="75"/>
      <c r="G66" s="55"/>
      <c r="H66" s="286" t="s">
        <v>804</v>
      </c>
      <c r="I66" s="1" t="s">
        <v>807</v>
      </c>
      <c r="J66" s="119" t="s">
        <v>776</v>
      </c>
      <c r="K66" s="75" t="s">
        <v>810</v>
      </c>
      <c r="L66" s="285" t="s">
        <v>803</v>
      </c>
      <c r="M66">
        <v>62</v>
      </c>
      <c r="N66" s="288">
        <f t="shared" si="0"/>
        <v>2.2228811955263216E-3</v>
      </c>
    </row>
    <row r="67" spans="1:14" x14ac:dyDescent="0.25">
      <c r="A67" s="140" t="s">
        <v>242</v>
      </c>
      <c r="B67" s="75" t="s">
        <v>340</v>
      </c>
      <c r="C67" s="75" t="s">
        <v>340</v>
      </c>
      <c r="D67" s="75" t="s">
        <v>340</v>
      </c>
      <c r="E67" s="75" t="s">
        <v>340</v>
      </c>
      <c r="F67" s="75"/>
      <c r="G67" s="55"/>
      <c r="H67" s="284" t="s">
        <v>802</v>
      </c>
      <c r="I67" s="1" t="s">
        <v>807</v>
      </c>
      <c r="J67" s="119" t="s">
        <v>778</v>
      </c>
      <c r="K67" s="75" t="s">
        <v>810</v>
      </c>
      <c r="L67" s="285" t="s">
        <v>803</v>
      </c>
      <c r="M67">
        <v>63</v>
      </c>
      <c r="N67" s="288">
        <f t="shared" si="0"/>
        <v>2.4453889505289964E-3</v>
      </c>
    </row>
    <row r="68" spans="1:14" x14ac:dyDescent="0.25">
      <c r="A68" s="140" t="s">
        <v>242</v>
      </c>
      <c r="B68" s="54" t="s">
        <v>340</v>
      </c>
      <c r="C68" s="75" t="s">
        <v>340</v>
      </c>
      <c r="D68" s="75" t="s">
        <v>340</v>
      </c>
      <c r="E68" s="75" t="s">
        <v>340</v>
      </c>
      <c r="F68" s="75"/>
      <c r="G68" s="55"/>
      <c r="H68" s="285" t="s">
        <v>803</v>
      </c>
      <c r="I68" s="1" t="s">
        <v>807</v>
      </c>
      <c r="J68" s="119" t="s">
        <v>780</v>
      </c>
      <c r="K68" s="54" t="s">
        <v>810</v>
      </c>
      <c r="L68" s="285" t="s">
        <v>803</v>
      </c>
      <c r="M68">
        <v>64</v>
      </c>
      <c r="N68" s="288">
        <f t="shared" si="0"/>
        <v>2.690169466278384E-3</v>
      </c>
    </row>
    <row r="69" spans="1:14" x14ac:dyDescent="0.25">
      <c r="A69" s="140" t="s">
        <v>243</v>
      </c>
      <c r="B69" s="42">
        <v>0.14000000000000001</v>
      </c>
      <c r="C69" s="75" t="s">
        <v>341</v>
      </c>
      <c r="D69" s="75" t="s">
        <v>341</v>
      </c>
      <c r="E69" s="75" t="s">
        <v>341</v>
      </c>
      <c r="F69" s="75"/>
      <c r="G69" s="55"/>
      <c r="H69" s="284" t="s">
        <v>802</v>
      </c>
      <c r="I69" s="1" t="s">
        <v>807</v>
      </c>
      <c r="J69" s="119" t="s">
        <v>785</v>
      </c>
      <c r="K69" s="54" t="s">
        <v>810</v>
      </c>
      <c r="L69" s="285" t="s">
        <v>803</v>
      </c>
      <c r="M69">
        <v>65</v>
      </c>
      <c r="N69" s="288">
        <f t="shared" si="0"/>
        <v>2.9594522195460914E-3</v>
      </c>
    </row>
    <row r="70" spans="1:14" x14ac:dyDescent="0.25">
      <c r="A70" s="140" t="s">
        <v>243</v>
      </c>
      <c r="B70" s="43">
        <v>1.35</v>
      </c>
      <c r="C70" s="33">
        <v>0.4</v>
      </c>
      <c r="D70" s="75" t="s">
        <v>340</v>
      </c>
      <c r="E70" s="75" t="s">
        <v>340</v>
      </c>
      <c r="F70" s="75"/>
      <c r="G70" s="55"/>
      <c r="H70" s="285" t="s">
        <v>803</v>
      </c>
      <c r="I70" s="1" t="s">
        <v>807</v>
      </c>
      <c r="J70" s="119" t="s">
        <v>708</v>
      </c>
      <c r="K70" s="54" t="s">
        <v>810</v>
      </c>
      <c r="L70" s="286" t="s">
        <v>804</v>
      </c>
      <c r="M70">
        <v>66</v>
      </c>
      <c r="N70" s="288">
        <f t="shared" ref="N70:N108" si="1">0.000006*EXP(0.0954*M70)</f>
        <v>3.2556898550680242E-3</v>
      </c>
    </row>
    <row r="71" spans="1:14" x14ac:dyDescent="0.25">
      <c r="A71" s="140" t="s">
        <v>244</v>
      </c>
      <c r="B71" s="54" t="s">
        <v>340</v>
      </c>
      <c r="C71" s="75" t="s">
        <v>340</v>
      </c>
      <c r="D71" s="75" t="s">
        <v>340</v>
      </c>
      <c r="E71" s="75" t="s">
        <v>340</v>
      </c>
      <c r="F71" s="75"/>
      <c r="G71" s="68"/>
      <c r="H71" s="284" t="s">
        <v>802</v>
      </c>
      <c r="I71" s="1" t="s">
        <v>807</v>
      </c>
      <c r="J71" s="119" t="s">
        <v>715</v>
      </c>
      <c r="K71" s="54" t="s">
        <v>810</v>
      </c>
      <c r="L71" s="286" t="s">
        <v>804</v>
      </c>
      <c r="M71">
        <v>67</v>
      </c>
      <c r="N71" s="288">
        <f t="shared" si="1"/>
        <v>3.5815805243912843E-3</v>
      </c>
    </row>
    <row r="72" spans="1:14" x14ac:dyDescent="0.25">
      <c r="A72" s="140" t="s">
        <v>244</v>
      </c>
      <c r="B72" s="274">
        <v>1.4</v>
      </c>
      <c r="C72" s="75" t="s">
        <v>340</v>
      </c>
      <c r="D72" s="75" t="s">
        <v>340</v>
      </c>
      <c r="E72" s="75" t="s">
        <v>340</v>
      </c>
      <c r="F72" s="75"/>
      <c r="G72" s="68"/>
      <c r="H72" s="285" t="s">
        <v>803</v>
      </c>
      <c r="I72" s="1" t="s">
        <v>807</v>
      </c>
      <c r="J72" s="119" t="s">
        <v>720</v>
      </c>
      <c r="K72" s="77" t="s">
        <v>810</v>
      </c>
      <c r="L72" s="285" t="s">
        <v>803</v>
      </c>
      <c r="M72">
        <v>68</v>
      </c>
      <c r="N72" s="288">
        <f t="shared" si="1"/>
        <v>3.940092460813018E-3</v>
      </c>
    </row>
    <row r="73" spans="1:14" x14ac:dyDescent="0.25">
      <c r="A73" s="140" t="s">
        <v>245</v>
      </c>
      <c r="B73" s="75" t="s">
        <v>340</v>
      </c>
      <c r="C73" s="75" t="s">
        <v>340</v>
      </c>
      <c r="D73" s="75" t="s">
        <v>340</v>
      </c>
      <c r="E73" s="75" t="s">
        <v>340</v>
      </c>
      <c r="F73" s="75"/>
      <c r="G73" s="68"/>
      <c r="H73" s="284" t="s">
        <v>802</v>
      </c>
      <c r="I73" s="1" t="s">
        <v>807</v>
      </c>
      <c r="J73" s="119" t="s">
        <v>724</v>
      </c>
      <c r="K73" s="75" t="s">
        <v>810</v>
      </c>
      <c r="L73" s="286" t="s">
        <v>804</v>
      </c>
      <c r="M73">
        <v>69</v>
      </c>
      <c r="N73" s="288">
        <f t="shared" si="1"/>
        <v>4.3344910142412802E-3</v>
      </c>
    </row>
    <row r="74" spans="1:14" x14ac:dyDescent="0.25">
      <c r="A74" s="140" t="s">
        <v>245</v>
      </c>
      <c r="B74" s="83" t="s">
        <v>340</v>
      </c>
      <c r="C74" s="75" t="s">
        <v>340</v>
      </c>
      <c r="D74" s="75" t="s">
        <v>340</v>
      </c>
      <c r="E74" s="75" t="s">
        <v>340</v>
      </c>
      <c r="F74" s="75"/>
      <c r="G74" s="68"/>
      <c r="H74" s="285" t="s">
        <v>803</v>
      </c>
      <c r="I74" s="1" t="s">
        <v>807</v>
      </c>
      <c r="J74" s="119" t="s">
        <v>730</v>
      </c>
      <c r="K74" s="83" t="s">
        <v>810</v>
      </c>
      <c r="L74" s="284" t="s">
        <v>802</v>
      </c>
      <c r="M74">
        <v>70</v>
      </c>
      <c r="N74" s="288">
        <f t="shared" si="1"/>
        <v>4.7683683922132179E-3</v>
      </c>
    </row>
    <row r="75" spans="1:14" x14ac:dyDescent="0.25">
      <c r="A75" s="140" t="s">
        <v>246</v>
      </c>
      <c r="B75" s="75" t="s">
        <v>340</v>
      </c>
      <c r="C75" s="75" t="s">
        <v>340</v>
      </c>
      <c r="D75" s="75" t="s">
        <v>340</v>
      </c>
      <c r="E75" s="75" t="s">
        <v>340</v>
      </c>
      <c r="F75" s="75"/>
      <c r="G75" s="68"/>
      <c r="H75" s="285" t="s">
        <v>803</v>
      </c>
      <c r="I75" s="1" t="s">
        <v>807</v>
      </c>
      <c r="J75" s="119" t="s">
        <v>694</v>
      </c>
      <c r="K75" s="75" t="s">
        <v>810</v>
      </c>
      <c r="L75" s="285" t="s">
        <v>803</v>
      </c>
      <c r="M75">
        <v>71</v>
      </c>
      <c r="N75" s="288">
        <f t="shared" si="1"/>
        <v>5.2456763779537017E-3</v>
      </c>
    </row>
    <row r="76" spans="1:14" x14ac:dyDescent="0.25">
      <c r="A76" s="119" t="s">
        <v>187</v>
      </c>
      <c r="B76" s="264" t="s">
        <v>101</v>
      </c>
      <c r="C76" s="113" t="s">
        <v>101</v>
      </c>
      <c r="D76" s="113" t="s">
        <v>101</v>
      </c>
      <c r="E76" s="113" t="s">
        <v>101</v>
      </c>
      <c r="F76" s="113"/>
      <c r="G76" s="114"/>
      <c r="H76" s="284" t="s">
        <v>802</v>
      </c>
      <c r="I76" s="1" t="s">
        <v>807</v>
      </c>
      <c r="J76" s="119" t="s">
        <v>701</v>
      </c>
      <c r="K76" s="83" t="s">
        <v>810</v>
      </c>
      <c r="L76" s="286" t="s">
        <v>804</v>
      </c>
      <c r="M76">
        <v>72</v>
      </c>
      <c r="N76" s="288">
        <f t="shared" si="1"/>
        <v>5.7707623234725643E-3</v>
      </c>
    </row>
    <row r="77" spans="1:14" x14ac:dyDescent="0.25">
      <c r="A77" s="119" t="s">
        <v>187</v>
      </c>
      <c r="B77" s="112" t="s">
        <v>101</v>
      </c>
      <c r="C77" s="112" t="s">
        <v>101</v>
      </c>
      <c r="D77" s="112" t="s">
        <v>101</v>
      </c>
      <c r="E77" s="113" t="s">
        <v>101</v>
      </c>
      <c r="F77" s="113"/>
      <c r="G77" s="114"/>
      <c r="H77" s="285" t="s">
        <v>803</v>
      </c>
      <c r="I77" s="1" t="s">
        <v>807</v>
      </c>
      <c r="J77" s="119" t="s">
        <v>707</v>
      </c>
      <c r="K77" s="54" t="s">
        <v>810</v>
      </c>
      <c r="L77" s="286" t="s">
        <v>804</v>
      </c>
      <c r="M77">
        <v>73</v>
      </c>
      <c r="N77" s="288">
        <f t="shared" si="1"/>
        <v>6.3484087455279101E-3</v>
      </c>
    </row>
    <row r="78" spans="1:14" x14ac:dyDescent="0.25">
      <c r="A78" s="119" t="s">
        <v>186</v>
      </c>
      <c r="B78" s="112" t="s">
        <v>101</v>
      </c>
      <c r="C78" s="112" t="s">
        <v>101</v>
      </c>
      <c r="D78" s="112" t="s">
        <v>101</v>
      </c>
      <c r="E78" s="113" t="s">
        <v>101</v>
      </c>
      <c r="F78" s="113"/>
      <c r="G78" s="114"/>
      <c r="H78" s="284" t="s">
        <v>802</v>
      </c>
      <c r="I78" s="1" t="s">
        <v>807</v>
      </c>
      <c r="J78" s="119" t="s">
        <v>757</v>
      </c>
      <c r="K78" s="54" t="s">
        <v>810</v>
      </c>
      <c r="L78" s="285" t="s">
        <v>803</v>
      </c>
      <c r="M78">
        <v>74</v>
      </c>
      <c r="N78" s="288">
        <f t="shared" si="1"/>
        <v>6.9838768850981345E-3</v>
      </c>
    </row>
    <row r="79" spans="1:14" x14ac:dyDescent="0.25">
      <c r="A79" s="119" t="s">
        <v>186</v>
      </c>
      <c r="B79" s="112" t="s">
        <v>101</v>
      </c>
      <c r="C79" s="112" t="s">
        <v>101</v>
      </c>
      <c r="D79" s="112" t="s">
        <v>101</v>
      </c>
      <c r="E79" s="113" t="s">
        <v>101</v>
      </c>
      <c r="F79" s="113"/>
      <c r="G79" s="114"/>
      <c r="H79" s="285" t="s">
        <v>803</v>
      </c>
      <c r="I79" s="1" t="s">
        <v>807</v>
      </c>
      <c r="J79" s="119" t="s">
        <v>760</v>
      </c>
      <c r="K79" s="54" t="s">
        <v>810</v>
      </c>
      <c r="L79" s="285" t="s">
        <v>803</v>
      </c>
      <c r="M79">
        <v>75</v>
      </c>
      <c r="N79" s="288">
        <f t="shared" si="1"/>
        <v>7.6829546271050871E-3</v>
      </c>
    </row>
    <row r="80" spans="1:14" x14ac:dyDescent="0.25">
      <c r="A80" s="119" t="s">
        <v>219</v>
      </c>
      <c r="B80" s="112" t="s">
        <v>108</v>
      </c>
      <c r="C80" s="277">
        <v>0.18</v>
      </c>
      <c r="D80" s="112" t="s">
        <v>108</v>
      </c>
      <c r="E80" s="113" t="s">
        <v>108</v>
      </c>
      <c r="F80" s="113"/>
      <c r="G80" s="114"/>
      <c r="H80" s="284" t="s">
        <v>802</v>
      </c>
      <c r="I80" s="1" t="s">
        <v>807</v>
      </c>
      <c r="J80" s="119" t="s">
        <v>763</v>
      </c>
      <c r="K80" s="54" t="s">
        <v>810</v>
      </c>
      <c r="L80" s="285" t="s">
        <v>803</v>
      </c>
      <c r="M80">
        <v>76</v>
      </c>
      <c r="N80" s="288">
        <f t="shared" si="1"/>
        <v>8.4520092168443185E-3</v>
      </c>
    </row>
    <row r="81" spans="1:14" x14ac:dyDescent="0.25">
      <c r="A81" s="165" t="s">
        <v>219</v>
      </c>
      <c r="B81" s="222" t="s">
        <v>103</v>
      </c>
      <c r="C81" s="277">
        <v>0.15</v>
      </c>
      <c r="D81" s="112" t="s">
        <v>103</v>
      </c>
      <c r="E81" s="279" t="s">
        <v>103</v>
      </c>
      <c r="F81" s="279"/>
      <c r="G81" s="281"/>
      <c r="H81" s="285" t="s">
        <v>803</v>
      </c>
      <c r="I81" s="1" t="s">
        <v>807</v>
      </c>
      <c r="J81" s="165" t="s">
        <v>765</v>
      </c>
      <c r="K81" s="287" t="s">
        <v>810</v>
      </c>
      <c r="L81" s="286" t="s">
        <v>804</v>
      </c>
      <c r="M81">
        <v>77</v>
      </c>
      <c r="N81" s="288">
        <f t="shared" si="1"/>
        <v>9.2980452532671464E-3</v>
      </c>
    </row>
    <row r="82" spans="1:14" x14ac:dyDescent="0.25">
      <c r="A82" s="119" t="s">
        <v>191</v>
      </c>
      <c r="B82" s="39">
        <v>4.5999999999999996</v>
      </c>
      <c r="C82" s="36">
        <v>0.86</v>
      </c>
      <c r="D82" s="112" t="s">
        <v>342</v>
      </c>
      <c r="E82" s="41">
        <v>0.56000000000000005</v>
      </c>
      <c r="F82" s="113"/>
      <c r="G82" s="282"/>
      <c r="H82" s="284" t="s">
        <v>802</v>
      </c>
      <c r="I82" s="1" t="s">
        <v>807</v>
      </c>
      <c r="J82" s="119" t="s">
        <v>599</v>
      </c>
      <c r="K82" s="54" t="s">
        <v>810</v>
      </c>
      <c r="L82" s="285" t="s">
        <v>803</v>
      </c>
      <c r="M82">
        <v>78</v>
      </c>
      <c r="N82" s="288">
        <f t="shared" si="1"/>
        <v>1.0228768487320999E-2</v>
      </c>
    </row>
    <row r="83" spans="1:14" x14ac:dyDescent="0.25">
      <c r="A83" s="119" t="s">
        <v>191</v>
      </c>
      <c r="B83" s="39">
        <v>3.2</v>
      </c>
      <c r="C83" s="36">
        <v>0.42499999999999999</v>
      </c>
      <c r="D83" s="112" t="s">
        <v>101</v>
      </c>
      <c r="E83" s="41">
        <v>0.48</v>
      </c>
      <c r="F83" s="113"/>
      <c r="G83" s="282"/>
      <c r="H83" s="285" t="s">
        <v>803</v>
      </c>
      <c r="I83" s="1" t="s">
        <v>807</v>
      </c>
      <c r="J83" s="119" t="s">
        <v>603</v>
      </c>
      <c r="K83" s="54" t="s">
        <v>810</v>
      </c>
      <c r="L83" s="286" t="s">
        <v>804</v>
      </c>
      <c r="M83">
        <v>79</v>
      </c>
      <c r="N83" s="288">
        <f t="shared" si="1"/>
        <v>1.1252656006427473E-2</v>
      </c>
    </row>
    <row r="84" spans="1:14" x14ac:dyDescent="0.25">
      <c r="A84" s="119" t="s">
        <v>166</v>
      </c>
      <c r="B84" s="112" t="s">
        <v>101</v>
      </c>
      <c r="C84" s="112" t="s">
        <v>101</v>
      </c>
      <c r="D84" s="112" t="s">
        <v>101</v>
      </c>
      <c r="E84" s="113" t="s">
        <v>101</v>
      </c>
      <c r="F84" s="113"/>
      <c r="G84" s="282"/>
      <c r="H84" s="286" t="s">
        <v>804</v>
      </c>
      <c r="I84" s="1" t="s">
        <v>807</v>
      </c>
      <c r="J84" s="119" t="s">
        <v>632</v>
      </c>
      <c r="K84" s="54" t="s">
        <v>810</v>
      </c>
      <c r="L84" s="286" t="s">
        <v>804</v>
      </c>
      <c r="M84">
        <v>80</v>
      </c>
      <c r="N84" s="288">
        <f t="shared" si="1"/>
        <v>1.2379033444342987E-2</v>
      </c>
    </row>
    <row r="85" spans="1:14" x14ac:dyDescent="0.25">
      <c r="A85" s="119" t="s">
        <v>167</v>
      </c>
      <c r="B85" s="112" t="s">
        <v>101</v>
      </c>
      <c r="C85" s="112" t="s">
        <v>101</v>
      </c>
      <c r="D85" s="112" t="s">
        <v>101</v>
      </c>
      <c r="E85" s="113" t="s">
        <v>101</v>
      </c>
      <c r="F85" s="113"/>
      <c r="G85" s="282"/>
      <c r="H85" s="284" t="s">
        <v>802</v>
      </c>
      <c r="I85" s="1" t="s">
        <v>807</v>
      </c>
      <c r="J85" s="119" t="s">
        <v>638</v>
      </c>
      <c r="K85" s="54" t="s">
        <v>810</v>
      </c>
      <c r="L85" s="286" t="s">
        <v>804</v>
      </c>
      <c r="M85">
        <v>81</v>
      </c>
      <c r="N85" s="288">
        <f t="shared" si="1"/>
        <v>1.3618159919634262E-2</v>
      </c>
    </row>
    <row r="86" spans="1:14" x14ac:dyDescent="0.25">
      <c r="A86" s="119" t="s">
        <v>167</v>
      </c>
      <c r="B86" s="112" t="s">
        <v>101</v>
      </c>
      <c r="C86" s="112" t="s">
        <v>101</v>
      </c>
      <c r="D86" s="112" t="s">
        <v>101</v>
      </c>
      <c r="E86" s="113" t="s">
        <v>101</v>
      </c>
      <c r="F86" s="113"/>
      <c r="G86" s="282"/>
      <c r="H86" s="285" t="s">
        <v>803</v>
      </c>
      <c r="I86" s="1" t="s">
        <v>807</v>
      </c>
      <c r="J86" s="119" t="s">
        <v>641</v>
      </c>
      <c r="K86" s="54" t="s">
        <v>810</v>
      </c>
      <c r="L86" s="286" t="s">
        <v>804</v>
      </c>
      <c r="M86">
        <v>82</v>
      </c>
      <c r="N86" s="288">
        <f t="shared" si="1"/>
        <v>1.4981321476393814E-2</v>
      </c>
    </row>
    <row r="87" spans="1:14" x14ac:dyDescent="0.25">
      <c r="A87" s="119" t="s">
        <v>168</v>
      </c>
      <c r="B87" s="36">
        <v>0.28000000000000003</v>
      </c>
      <c r="C87" s="112" t="s">
        <v>101</v>
      </c>
      <c r="D87" s="112" t="s">
        <v>101</v>
      </c>
      <c r="E87" s="113" t="s">
        <v>101</v>
      </c>
      <c r="F87" s="113"/>
      <c r="G87" s="282"/>
      <c r="H87" s="284" t="s">
        <v>802</v>
      </c>
      <c r="I87" s="1" t="s">
        <v>807</v>
      </c>
      <c r="J87" s="119" t="s">
        <v>673</v>
      </c>
      <c r="K87" s="54" t="s">
        <v>810</v>
      </c>
      <c r="L87" s="285" t="s">
        <v>803</v>
      </c>
      <c r="M87">
        <v>83</v>
      </c>
      <c r="N87" s="288">
        <f t="shared" si="1"/>
        <v>1.648093387825969E-2</v>
      </c>
    </row>
    <row r="88" spans="1:14" x14ac:dyDescent="0.25">
      <c r="A88" s="119" t="s">
        <v>168</v>
      </c>
      <c r="B88" s="112" t="s">
        <v>101</v>
      </c>
      <c r="C88" s="112" t="s">
        <v>101</v>
      </c>
      <c r="D88" s="112" t="s">
        <v>101</v>
      </c>
      <c r="E88" s="113" t="s">
        <v>101</v>
      </c>
      <c r="F88" s="113"/>
      <c r="G88" s="114"/>
      <c r="H88" s="285" t="s">
        <v>803</v>
      </c>
      <c r="I88" s="1" t="s">
        <v>807</v>
      </c>
      <c r="J88" s="119" t="s">
        <v>675</v>
      </c>
      <c r="K88" s="54" t="s">
        <v>810</v>
      </c>
      <c r="L88" s="286" t="s">
        <v>804</v>
      </c>
      <c r="M88">
        <v>84</v>
      </c>
      <c r="N88" s="288">
        <f t="shared" si="1"/>
        <v>1.8130655691993781E-2</v>
      </c>
    </row>
    <row r="89" spans="1:14" x14ac:dyDescent="0.25">
      <c r="A89" s="119" t="s">
        <v>169</v>
      </c>
      <c r="B89" s="112" t="s">
        <v>103</v>
      </c>
      <c r="C89" s="112" t="s">
        <v>103</v>
      </c>
      <c r="D89" s="112" t="s">
        <v>103</v>
      </c>
      <c r="E89" s="113" t="s">
        <v>103</v>
      </c>
      <c r="F89" s="113"/>
      <c r="G89" s="114"/>
      <c r="H89" s="284" t="s">
        <v>802</v>
      </c>
      <c r="I89" s="1" t="s">
        <v>807</v>
      </c>
      <c r="J89" s="119" t="s">
        <v>676</v>
      </c>
      <c r="K89" s="54" t="s">
        <v>810</v>
      </c>
      <c r="L89" s="285" t="s">
        <v>803</v>
      </c>
      <c r="M89">
        <v>85</v>
      </c>
      <c r="N89" s="288">
        <f t="shared" si="1"/>
        <v>1.9945512690591388E-2</v>
      </c>
    </row>
    <row r="90" spans="1:14" x14ac:dyDescent="0.25">
      <c r="A90" s="119" t="s">
        <v>169</v>
      </c>
      <c r="B90" s="112" t="s">
        <v>103</v>
      </c>
      <c r="C90" s="112" t="s">
        <v>103</v>
      </c>
      <c r="D90" s="112" t="s">
        <v>103</v>
      </c>
      <c r="E90" s="113" t="s">
        <v>103</v>
      </c>
      <c r="F90" s="113"/>
      <c r="G90" s="114"/>
      <c r="H90" s="285" t="s">
        <v>803</v>
      </c>
      <c r="I90" s="1" t="s">
        <v>807</v>
      </c>
      <c r="J90" s="119" t="s">
        <v>677</v>
      </c>
      <c r="K90" s="54" t="s">
        <v>810</v>
      </c>
      <c r="L90" s="286" t="s">
        <v>804</v>
      </c>
      <c r="M90">
        <v>86</v>
      </c>
      <c r="N90" s="288">
        <f t="shared" si="1"/>
        <v>2.1942034708993724E-2</v>
      </c>
    </row>
    <row r="91" spans="1:14" x14ac:dyDescent="0.25">
      <c r="A91" s="119" t="s">
        <v>189</v>
      </c>
      <c r="B91" s="112" t="s">
        <v>101</v>
      </c>
      <c r="C91" s="112" t="s">
        <v>101</v>
      </c>
      <c r="D91" s="112" t="s">
        <v>101</v>
      </c>
      <c r="E91" s="113" t="s">
        <v>101</v>
      </c>
      <c r="F91" s="113"/>
      <c r="G91" s="114"/>
      <c r="H91" s="284" t="s">
        <v>802</v>
      </c>
      <c r="I91" s="1" t="s">
        <v>807</v>
      </c>
      <c r="J91" s="119" t="s">
        <v>684</v>
      </c>
      <c r="K91" s="54" t="s">
        <v>810</v>
      </c>
      <c r="L91" s="286" t="s">
        <v>804</v>
      </c>
      <c r="M91">
        <v>87</v>
      </c>
      <c r="N91" s="288">
        <f t="shared" si="1"/>
        <v>2.4138406198893757E-2</v>
      </c>
    </row>
    <row r="92" spans="1:14" x14ac:dyDescent="0.25">
      <c r="A92" s="119" t="s">
        <v>189</v>
      </c>
      <c r="B92" s="112" t="s">
        <v>101</v>
      </c>
      <c r="C92" s="112" t="s">
        <v>101</v>
      </c>
      <c r="D92" s="112" t="s">
        <v>101</v>
      </c>
      <c r="E92" s="113" t="s">
        <v>101</v>
      </c>
      <c r="F92" s="113"/>
      <c r="G92" s="114"/>
      <c r="H92" s="285" t="s">
        <v>803</v>
      </c>
      <c r="I92" s="1" t="s">
        <v>807</v>
      </c>
      <c r="J92" s="119" t="s">
        <v>582</v>
      </c>
      <c r="K92" s="54" t="s">
        <v>810</v>
      </c>
      <c r="L92" s="286" t="s">
        <v>804</v>
      </c>
      <c r="M92">
        <v>88</v>
      </c>
      <c r="N92" s="288">
        <f t="shared" si="1"/>
        <v>2.6554631853898562E-2</v>
      </c>
    </row>
    <row r="93" spans="1:14" x14ac:dyDescent="0.25">
      <c r="A93" s="119" t="s">
        <v>190</v>
      </c>
      <c r="B93" s="39">
        <v>1.7</v>
      </c>
      <c r="C93" s="112" t="s">
        <v>101</v>
      </c>
      <c r="D93" s="112" t="s">
        <v>101</v>
      </c>
      <c r="E93" s="113" t="s">
        <v>101</v>
      </c>
      <c r="F93" s="113"/>
      <c r="G93" s="114"/>
      <c r="H93" s="284" t="s">
        <v>802</v>
      </c>
      <c r="I93" s="1" t="s">
        <v>807</v>
      </c>
      <c r="J93" s="119" t="s">
        <v>585</v>
      </c>
      <c r="K93" s="54" t="s">
        <v>810</v>
      </c>
      <c r="L93" s="286" t="s">
        <v>804</v>
      </c>
      <c r="M93">
        <v>89</v>
      </c>
      <c r="N93" s="288">
        <f t="shared" si="1"/>
        <v>2.9212718813572774E-2</v>
      </c>
    </row>
    <row r="94" spans="1:14" x14ac:dyDescent="0.25">
      <c r="A94" s="119" t="s">
        <v>190</v>
      </c>
      <c r="B94" s="227">
        <v>0.93</v>
      </c>
      <c r="C94" s="36">
        <v>0.24399999999999999</v>
      </c>
      <c r="D94" s="112" t="s">
        <v>110</v>
      </c>
      <c r="E94" s="113" t="s">
        <v>110</v>
      </c>
      <c r="F94" s="113"/>
      <c r="G94" s="114"/>
      <c r="H94" s="285" t="s">
        <v>803</v>
      </c>
      <c r="I94" s="1" t="s">
        <v>807</v>
      </c>
      <c r="J94" s="119" t="s">
        <v>567</v>
      </c>
      <c r="K94" s="54" t="s">
        <v>810</v>
      </c>
      <c r="L94" s="285" t="s">
        <v>803</v>
      </c>
      <c r="M94">
        <v>90</v>
      </c>
      <c r="N94" s="288">
        <f t="shared" si="1"/>
        <v>3.2136877105889139E-2</v>
      </c>
    </row>
    <row r="95" spans="1:14" x14ac:dyDescent="0.25">
      <c r="A95" s="119" t="s">
        <v>188</v>
      </c>
      <c r="B95" s="112" t="s">
        <v>106</v>
      </c>
      <c r="C95" s="112" t="s">
        <v>106</v>
      </c>
      <c r="D95" s="112" t="s">
        <v>106</v>
      </c>
      <c r="E95" s="113" t="s">
        <v>106</v>
      </c>
      <c r="F95" s="113"/>
      <c r="G95" s="114"/>
      <c r="H95" s="284" t="s">
        <v>802</v>
      </c>
      <c r="I95" s="1" t="s">
        <v>807</v>
      </c>
      <c r="J95" s="119" t="s">
        <v>578</v>
      </c>
      <c r="K95" s="54" t="s">
        <v>810</v>
      </c>
      <c r="L95" s="286" t="s">
        <v>804</v>
      </c>
      <c r="M95">
        <v>91</v>
      </c>
      <c r="N95" s="288">
        <f t="shared" si="1"/>
        <v>3.5353740153729662E-2</v>
      </c>
    </row>
    <row r="96" spans="1:14" x14ac:dyDescent="0.25">
      <c r="A96" s="119" t="s">
        <v>188</v>
      </c>
      <c r="B96" s="112" t="s">
        <v>103</v>
      </c>
      <c r="C96" s="112" t="s">
        <v>103</v>
      </c>
      <c r="D96" s="112" t="s">
        <v>103</v>
      </c>
      <c r="E96" s="113" t="s">
        <v>103</v>
      </c>
      <c r="F96" s="113"/>
      <c r="G96" s="114"/>
      <c r="H96" s="285" t="s">
        <v>803</v>
      </c>
      <c r="I96" s="1" t="s">
        <v>807</v>
      </c>
      <c r="J96" s="245" t="s">
        <v>364</v>
      </c>
      <c r="K96" s="81" t="s">
        <v>811</v>
      </c>
      <c r="L96" s="285" t="s">
        <v>803</v>
      </c>
      <c r="M96">
        <v>92</v>
      </c>
      <c r="N96" s="288">
        <f t="shared" si="1"/>
        <v>3.8892607353823834E-2</v>
      </c>
    </row>
    <row r="97" spans="1:14" x14ac:dyDescent="0.25">
      <c r="A97" s="119" t="s">
        <v>734</v>
      </c>
      <c r="B97" s="54" t="s">
        <v>788</v>
      </c>
      <c r="C97" s="54" t="s">
        <v>788</v>
      </c>
      <c r="D97" s="54" t="s">
        <v>788</v>
      </c>
      <c r="E97" s="75" t="s">
        <v>105</v>
      </c>
      <c r="F97" s="75" t="s">
        <v>563</v>
      </c>
      <c r="G97" s="114"/>
      <c r="H97" s="284" t="s">
        <v>802</v>
      </c>
      <c r="I97" s="1" t="s">
        <v>807</v>
      </c>
      <c r="J97" s="119" t="s">
        <v>249</v>
      </c>
      <c r="K97" s="112" t="s">
        <v>812</v>
      </c>
      <c r="L97" s="286" t="s">
        <v>804</v>
      </c>
      <c r="M97">
        <v>93</v>
      </c>
      <c r="N97" s="288">
        <f t="shared" si="1"/>
        <v>4.2785710937549438E-2</v>
      </c>
    </row>
    <row r="98" spans="1:14" x14ac:dyDescent="0.25">
      <c r="A98" s="119" t="s">
        <v>734</v>
      </c>
      <c r="B98" s="54" t="s">
        <v>788</v>
      </c>
      <c r="C98" s="54" t="s">
        <v>788</v>
      </c>
      <c r="D98" s="54" t="s">
        <v>788</v>
      </c>
      <c r="E98" s="75" t="s">
        <v>105</v>
      </c>
      <c r="F98" s="75" t="s">
        <v>563</v>
      </c>
      <c r="G98" s="114"/>
      <c r="H98" s="285" t="s">
        <v>803</v>
      </c>
      <c r="I98" s="1" t="s">
        <v>807</v>
      </c>
      <c r="J98" s="119" t="s">
        <v>650</v>
      </c>
      <c r="K98" s="54" t="s">
        <v>813</v>
      </c>
      <c r="L98" s="286" t="s">
        <v>804</v>
      </c>
      <c r="M98">
        <v>94</v>
      </c>
      <c r="N98" s="288">
        <f t="shared" si="1"/>
        <v>4.7068509544180903E-2</v>
      </c>
    </row>
    <row r="99" spans="1:14" x14ac:dyDescent="0.25">
      <c r="A99" s="119" t="s">
        <v>734</v>
      </c>
      <c r="B99" s="54" t="s">
        <v>788</v>
      </c>
      <c r="C99" s="54" t="s">
        <v>788</v>
      </c>
      <c r="D99" s="54" t="s">
        <v>788</v>
      </c>
      <c r="E99" s="75" t="s">
        <v>105</v>
      </c>
      <c r="F99" s="75" t="s">
        <v>563</v>
      </c>
      <c r="G99" s="114"/>
      <c r="H99" s="286" t="s">
        <v>804</v>
      </c>
      <c r="I99" s="1" t="s">
        <v>807</v>
      </c>
      <c r="J99" s="140" t="s">
        <v>115</v>
      </c>
      <c r="K99" s="54" t="s">
        <v>814</v>
      </c>
      <c r="L99" s="286" t="s">
        <v>804</v>
      </c>
      <c r="M99">
        <v>95</v>
      </c>
      <c r="N99" s="288">
        <f t="shared" si="1"/>
        <v>5.1780011180469661E-2</v>
      </c>
    </row>
    <row r="100" spans="1:14" x14ac:dyDescent="0.25">
      <c r="A100" s="119" t="s">
        <v>738</v>
      </c>
      <c r="B100" s="54" t="s">
        <v>788</v>
      </c>
      <c r="C100" s="54" t="s">
        <v>788</v>
      </c>
      <c r="D100" s="54" t="s">
        <v>788</v>
      </c>
      <c r="E100" s="75" t="s">
        <v>105</v>
      </c>
      <c r="F100" s="75" t="s">
        <v>563</v>
      </c>
      <c r="G100" s="109"/>
      <c r="H100" s="284" t="s">
        <v>802</v>
      </c>
      <c r="I100" s="1" t="s">
        <v>807</v>
      </c>
      <c r="J100" s="245" t="s">
        <v>380</v>
      </c>
      <c r="K100" s="81" t="s">
        <v>814</v>
      </c>
      <c r="L100" s="285" t="s">
        <v>803</v>
      </c>
      <c r="M100">
        <v>96</v>
      </c>
      <c r="N100" s="288">
        <f t="shared" si="1"/>
        <v>5.6963128508092556E-2</v>
      </c>
    </row>
    <row r="101" spans="1:14" x14ac:dyDescent="0.25">
      <c r="A101" s="119" t="s">
        <v>738</v>
      </c>
      <c r="B101" s="54" t="s">
        <v>788</v>
      </c>
      <c r="C101" s="54" t="s">
        <v>788</v>
      </c>
      <c r="D101" s="54" t="s">
        <v>788</v>
      </c>
      <c r="E101" s="75" t="s">
        <v>105</v>
      </c>
      <c r="F101" s="75" t="s">
        <v>563</v>
      </c>
      <c r="G101" s="109"/>
      <c r="H101" s="285" t="s">
        <v>803</v>
      </c>
      <c r="I101" s="1" t="s">
        <v>807</v>
      </c>
      <c r="J101" s="119" t="s">
        <v>66</v>
      </c>
      <c r="K101" s="54" t="s">
        <v>815</v>
      </c>
      <c r="L101" s="285" t="s">
        <v>803</v>
      </c>
      <c r="M101">
        <v>97</v>
      </c>
      <c r="N101" s="288">
        <f t="shared" si="1"/>
        <v>6.2665069694950878E-2</v>
      </c>
    </row>
    <row r="102" spans="1:14" x14ac:dyDescent="0.25">
      <c r="A102" s="119" t="s">
        <v>738</v>
      </c>
      <c r="B102" s="54" t="s">
        <v>788</v>
      </c>
      <c r="C102" s="54" t="s">
        <v>788</v>
      </c>
      <c r="D102" s="54" t="s">
        <v>788</v>
      </c>
      <c r="E102" s="75" t="s">
        <v>105</v>
      </c>
      <c r="F102" s="75" t="s">
        <v>563</v>
      </c>
      <c r="G102" s="109"/>
      <c r="H102" s="286" t="s">
        <v>804</v>
      </c>
      <c r="I102" s="1" t="s">
        <v>807</v>
      </c>
      <c r="J102" s="119" t="s">
        <v>90</v>
      </c>
      <c r="K102" s="54" t="s">
        <v>816</v>
      </c>
      <c r="L102" s="285" t="s">
        <v>803</v>
      </c>
      <c r="M102">
        <v>98</v>
      </c>
      <c r="N102" s="288">
        <f t="shared" si="1"/>
        <v>6.8937768390216994E-2</v>
      </c>
    </row>
    <row r="103" spans="1:14" x14ac:dyDescent="0.25">
      <c r="A103" s="119" t="s">
        <v>741</v>
      </c>
      <c r="B103" s="54" t="s">
        <v>788</v>
      </c>
      <c r="C103" s="54" t="s">
        <v>788</v>
      </c>
      <c r="D103" s="54" t="s">
        <v>788</v>
      </c>
      <c r="E103" s="75" t="s">
        <v>105</v>
      </c>
      <c r="F103" s="75" t="s">
        <v>563</v>
      </c>
      <c r="G103" s="109"/>
      <c r="H103" s="284" t="s">
        <v>802</v>
      </c>
      <c r="I103" s="1" t="s">
        <v>807</v>
      </c>
      <c r="J103" s="119" t="s">
        <v>219</v>
      </c>
      <c r="K103" s="112" t="s">
        <v>816</v>
      </c>
      <c r="L103" s="285" t="s">
        <v>803</v>
      </c>
      <c r="M103">
        <v>99</v>
      </c>
      <c r="N103" s="288">
        <f t="shared" si="1"/>
        <v>7.5838356739370519E-2</v>
      </c>
    </row>
    <row r="104" spans="1:14" x14ac:dyDescent="0.25">
      <c r="A104" s="119" t="s">
        <v>741</v>
      </c>
      <c r="B104" s="54" t="s">
        <v>788</v>
      </c>
      <c r="C104" s="54" t="s">
        <v>788</v>
      </c>
      <c r="D104" s="54" t="s">
        <v>788</v>
      </c>
      <c r="E104" s="75" t="s">
        <v>105</v>
      </c>
      <c r="F104" s="75" t="s">
        <v>563</v>
      </c>
      <c r="G104" s="109"/>
      <c r="H104" s="285" t="s">
        <v>803</v>
      </c>
      <c r="I104" s="1" t="s">
        <v>807</v>
      </c>
      <c r="J104" s="119" t="s">
        <v>169</v>
      </c>
      <c r="K104" s="112" t="s">
        <v>816</v>
      </c>
      <c r="L104" s="285" t="s">
        <v>803</v>
      </c>
      <c r="M104">
        <v>100</v>
      </c>
      <c r="N104" s="288">
        <f t="shared" si="1"/>
        <v>8.3429685747475085E-2</v>
      </c>
    </row>
    <row r="105" spans="1:14" x14ac:dyDescent="0.25">
      <c r="A105" s="119" t="s">
        <v>741</v>
      </c>
      <c r="B105" s="54" t="s">
        <v>788</v>
      </c>
      <c r="C105" s="54" t="s">
        <v>788</v>
      </c>
      <c r="D105" s="54" t="s">
        <v>788</v>
      </c>
      <c r="E105" s="75" t="s">
        <v>105</v>
      </c>
      <c r="F105" s="75" t="s">
        <v>563</v>
      </c>
      <c r="G105" s="109"/>
      <c r="H105" s="286" t="s">
        <v>804</v>
      </c>
      <c r="I105" s="1" t="s">
        <v>807</v>
      </c>
      <c r="J105" s="119" t="s">
        <v>188</v>
      </c>
      <c r="K105" s="112" t="s">
        <v>816</v>
      </c>
      <c r="L105" s="285" t="s">
        <v>803</v>
      </c>
      <c r="M105">
        <v>101</v>
      </c>
      <c r="N105" s="288">
        <f t="shared" si="1"/>
        <v>9.1780897730198305E-2</v>
      </c>
    </row>
    <row r="106" spans="1:14" x14ac:dyDescent="0.25">
      <c r="A106" s="119" t="s">
        <v>744</v>
      </c>
      <c r="B106" s="54" t="s">
        <v>788</v>
      </c>
      <c r="C106" s="54" t="s">
        <v>788</v>
      </c>
      <c r="D106" s="54" t="s">
        <v>788</v>
      </c>
      <c r="E106" s="75" t="s">
        <v>105</v>
      </c>
      <c r="F106" s="75" t="s">
        <v>563</v>
      </c>
      <c r="G106" s="109"/>
      <c r="H106" s="284" t="s">
        <v>802</v>
      </c>
      <c r="I106" s="1" t="s">
        <v>807</v>
      </c>
      <c r="J106" s="119" t="s">
        <v>89</v>
      </c>
      <c r="K106" s="54" t="s">
        <v>817</v>
      </c>
      <c r="L106" s="285" t="s">
        <v>803</v>
      </c>
      <c r="M106">
        <v>102</v>
      </c>
      <c r="N106" s="288">
        <f t="shared" si="1"/>
        <v>0.10096805606649477</v>
      </c>
    </row>
    <row r="107" spans="1:14" x14ac:dyDescent="0.25">
      <c r="A107" s="119" t="s">
        <v>744</v>
      </c>
      <c r="B107" s="54" t="s">
        <v>788</v>
      </c>
      <c r="C107" s="54" t="s">
        <v>788</v>
      </c>
      <c r="D107" s="54" t="s">
        <v>788</v>
      </c>
      <c r="E107" s="75" t="s">
        <v>105</v>
      </c>
      <c r="F107" s="75" t="s">
        <v>563</v>
      </c>
      <c r="G107" s="109"/>
      <c r="H107" s="285" t="s">
        <v>803</v>
      </c>
      <c r="I107" s="1" t="s">
        <v>807</v>
      </c>
      <c r="J107" s="140" t="s">
        <v>242</v>
      </c>
      <c r="K107" s="54" t="s">
        <v>818</v>
      </c>
      <c r="L107" s="285" t="s">
        <v>803</v>
      </c>
      <c r="M107">
        <v>103</v>
      </c>
      <c r="N107" s="288">
        <f t="shared" si="1"/>
        <v>0.11107483798878293</v>
      </c>
    </row>
    <row r="108" spans="1:14" x14ac:dyDescent="0.25">
      <c r="A108" s="119" t="s">
        <v>744</v>
      </c>
      <c r="B108" s="54" t="s">
        <v>788</v>
      </c>
      <c r="C108" s="54" t="s">
        <v>788</v>
      </c>
      <c r="D108" s="54" t="s">
        <v>788</v>
      </c>
      <c r="E108" s="75" t="s">
        <v>105</v>
      </c>
      <c r="F108" s="75" t="s">
        <v>563</v>
      </c>
      <c r="G108" s="109"/>
      <c r="H108" s="286" t="s">
        <v>804</v>
      </c>
      <c r="I108" s="1" t="s">
        <v>807</v>
      </c>
      <c r="J108" s="140" t="s">
        <v>245</v>
      </c>
      <c r="K108" s="54" t="s">
        <v>818</v>
      </c>
      <c r="L108" s="285" t="s">
        <v>803</v>
      </c>
      <c r="M108">
        <v>104</v>
      </c>
      <c r="N108" s="288">
        <f t="shared" si="1"/>
        <v>0.12219329672059014</v>
      </c>
    </row>
    <row r="109" spans="1:14" x14ac:dyDescent="0.25">
      <c r="A109" s="119" t="s">
        <v>747</v>
      </c>
      <c r="B109" s="34">
        <v>0.36399999999999999</v>
      </c>
      <c r="C109" s="54" t="s">
        <v>788</v>
      </c>
      <c r="D109" s="54" t="s">
        <v>788</v>
      </c>
      <c r="E109" s="75" t="s">
        <v>105</v>
      </c>
      <c r="F109" s="75" t="s">
        <v>563</v>
      </c>
      <c r="G109" s="109"/>
      <c r="H109" s="284" t="s">
        <v>802</v>
      </c>
      <c r="I109" s="1" t="s">
        <v>807</v>
      </c>
      <c r="J109" s="140" t="s">
        <v>246</v>
      </c>
      <c r="K109" s="54" t="s">
        <v>818</v>
      </c>
      <c r="L109" s="285" t="s">
        <v>803</v>
      </c>
      <c r="M109">
        <v>105</v>
      </c>
      <c r="N109" s="288">
        <f>0.000006*EXP(0.0954*M109)</f>
        <v>0.13442469990326733</v>
      </c>
    </row>
    <row r="110" spans="1:14" x14ac:dyDescent="0.25">
      <c r="A110" s="119" t="s">
        <v>747</v>
      </c>
      <c r="B110" s="163">
        <v>0.7</v>
      </c>
      <c r="C110" s="54" t="s">
        <v>788</v>
      </c>
      <c r="D110" s="54" t="s">
        <v>788</v>
      </c>
      <c r="E110" s="75" t="s">
        <v>105</v>
      </c>
      <c r="F110" s="75" t="s">
        <v>563</v>
      </c>
      <c r="G110" s="109"/>
      <c r="H110" s="285" t="s">
        <v>803</v>
      </c>
      <c r="I110" s="1" t="s">
        <v>807</v>
      </c>
      <c r="J110" s="119" t="s">
        <v>580</v>
      </c>
      <c r="K110" s="42">
        <v>9.35E-2</v>
      </c>
      <c r="L110" s="286" t="s">
        <v>804</v>
      </c>
      <c r="M110">
        <v>106</v>
      </c>
      <c r="N110" s="42">
        <v>9.35E-2</v>
      </c>
    </row>
    <row r="111" spans="1:14" x14ac:dyDescent="0.25">
      <c r="A111" s="119" t="s">
        <v>747</v>
      </c>
      <c r="B111" s="163">
        <v>0.95</v>
      </c>
      <c r="C111" s="54" t="s">
        <v>788</v>
      </c>
      <c r="D111" s="54" t="s">
        <v>788</v>
      </c>
      <c r="E111" s="75" t="s">
        <v>105</v>
      </c>
      <c r="F111" s="75" t="s">
        <v>563</v>
      </c>
      <c r="G111" s="109"/>
      <c r="H111" s="286" t="s">
        <v>804</v>
      </c>
      <c r="I111" s="1" t="s">
        <v>807</v>
      </c>
      <c r="J111" s="245" t="s">
        <v>403</v>
      </c>
      <c r="K111" s="272">
        <v>0.1</v>
      </c>
      <c r="L111" s="286" t="s">
        <v>804</v>
      </c>
      <c r="M111">
        <v>107</v>
      </c>
      <c r="N111" s="272">
        <v>0.1</v>
      </c>
    </row>
    <row r="112" spans="1:14" x14ac:dyDescent="0.25">
      <c r="A112" s="119" t="s">
        <v>751</v>
      </c>
      <c r="B112" s="54" t="s">
        <v>788</v>
      </c>
      <c r="C112" s="54" t="s">
        <v>788</v>
      </c>
      <c r="D112" s="54" t="s">
        <v>788</v>
      </c>
      <c r="E112" s="75" t="s">
        <v>105</v>
      </c>
      <c r="F112" s="75" t="s">
        <v>563</v>
      </c>
      <c r="G112" s="109"/>
      <c r="H112" s="284" t="s">
        <v>802</v>
      </c>
      <c r="I112" s="1" t="s">
        <v>807</v>
      </c>
      <c r="J112" s="119" t="s">
        <v>59</v>
      </c>
      <c r="K112" s="42">
        <v>0.2</v>
      </c>
      <c r="L112" s="285" t="s">
        <v>803</v>
      </c>
      <c r="M112">
        <v>108</v>
      </c>
      <c r="N112" s="42">
        <v>0.2</v>
      </c>
    </row>
    <row r="113" spans="1:14" x14ac:dyDescent="0.25">
      <c r="A113" s="119" t="s">
        <v>751</v>
      </c>
      <c r="B113" s="54" t="s">
        <v>788</v>
      </c>
      <c r="C113" s="54" t="s">
        <v>788</v>
      </c>
      <c r="D113" s="54" t="s">
        <v>788</v>
      </c>
      <c r="E113" s="75" t="s">
        <v>105</v>
      </c>
      <c r="F113" s="75" t="s">
        <v>563</v>
      </c>
      <c r="G113" s="109"/>
      <c r="H113" s="285" t="s">
        <v>803</v>
      </c>
      <c r="I113" s="1" t="s">
        <v>807</v>
      </c>
      <c r="J113" s="140" t="s">
        <v>120</v>
      </c>
      <c r="K113" s="34">
        <v>0.21</v>
      </c>
      <c r="L113" s="286" t="s">
        <v>804</v>
      </c>
      <c r="M113">
        <v>109</v>
      </c>
      <c r="N113" s="34">
        <v>0.21</v>
      </c>
    </row>
    <row r="114" spans="1:14" x14ac:dyDescent="0.25">
      <c r="A114" s="119" t="s">
        <v>751</v>
      </c>
      <c r="B114" s="54" t="s">
        <v>788</v>
      </c>
      <c r="C114" s="54" t="s">
        <v>788</v>
      </c>
      <c r="D114" s="54" t="s">
        <v>788</v>
      </c>
      <c r="E114" s="75" t="s">
        <v>105</v>
      </c>
      <c r="F114" s="75" t="s">
        <v>563</v>
      </c>
      <c r="G114" s="109"/>
      <c r="H114" s="286" t="s">
        <v>804</v>
      </c>
      <c r="I114" s="1" t="s">
        <v>807</v>
      </c>
      <c r="J114" s="119" t="s">
        <v>665</v>
      </c>
      <c r="K114" s="34">
        <v>0.222</v>
      </c>
      <c r="L114" s="286" t="s">
        <v>804</v>
      </c>
      <c r="M114">
        <v>110</v>
      </c>
      <c r="N114" s="34">
        <v>0.222</v>
      </c>
    </row>
    <row r="115" spans="1:14" x14ac:dyDescent="0.25">
      <c r="A115" s="119" t="s">
        <v>754</v>
      </c>
      <c r="B115" s="54" t="s">
        <v>788</v>
      </c>
      <c r="C115" s="54" t="s">
        <v>788</v>
      </c>
      <c r="D115" s="54" t="s">
        <v>788</v>
      </c>
      <c r="E115" s="75" t="s">
        <v>105</v>
      </c>
      <c r="F115" s="75" t="s">
        <v>563</v>
      </c>
      <c r="G115" s="109"/>
      <c r="H115" s="284" t="s">
        <v>802</v>
      </c>
      <c r="I115" s="1" t="s">
        <v>807</v>
      </c>
      <c r="J115" s="119" t="s">
        <v>556</v>
      </c>
      <c r="K115" s="34">
        <v>0.25</v>
      </c>
      <c r="L115" s="286" t="s">
        <v>804</v>
      </c>
      <c r="M115">
        <v>111</v>
      </c>
      <c r="N115" s="34">
        <v>0.25</v>
      </c>
    </row>
    <row r="116" spans="1:14" x14ac:dyDescent="0.25">
      <c r="A116" s="119" t="s">
        <v>754</v>
      </c>
      <c r="B116" s="54" t="s">
        <v>788</v>
      </c>
      <c r="C116" s="54" t="s">
        <v>788</v>
      </c>
      <c r="D116" s="54" t="s">
        <v>788</v>
      </c>
      <c r="E116" s="75" t="s">
        <v>105</v>
      </c>
      <c r="F116" s="75" t="s">
        <v>563</v>
      </c>
      <c r="G116" s="109"/>
      <c r="H116" s="285" t="s">
        <v>803</v>
      </c>
      <c r="I116" s="1" t="s">
        <v>807</v>
      </c>
      <c r="J116" s="136" t="s">
        <v>45</v>
      </c>
      <c r="K116" s="34">
        <v>0.26</v>
      </c>
      <c r="L116" s="285" t="s">
        <v>803</v>
      </c>
      <c r="M116">
        <v>112</v>
      </c>
      <c r="N116" s="34">
        <v>0.26</v>
      </c>
    </row>
    <row r="117" spans="1:14" x14ac:dyDescent="0.25">
      <c r="A117" s="119" t="s">
        <v>754</v>
      </c>
      <c r="B117" s="54" t="s">
        <v>788</v>
      </c>
      <c r="C117" s="54" t="s">
        <v>788</v>
      </c>
      <c r="D117" s="54" t="s">
        <v>788</v>
      </c>
      <c r="E117" s="75" t="s">
        <v>105</v>
      </c>
      <c r="F117" s="75" t="s">
        <v>563</v>
      </c>
      <c r="G117" s="109"/>
      <c r="H117" s="286" t="s">
        <v>804</v>
      </c>
      <c r="I117" s="1" t="s">
        <v>807</v>
      </c>
      <c r="J117" s="245" t="s">
        <v>375</v>
      </c>
      <c r="K117" s="265">
        <v>0.28999999999999998</v>
      </c>
      <c r="L117" s="285" t="s">
        <v>803</v>
      </c>
      <c r="M117">
        <v>113</v>
      </c>
      <c r="N117" s="265">
        <v>0.28999999999999998</v>
      </c>
    </row>
    <row r="118" spans="1:14" x14ac:dyDescent="0.25">
      <c r="A118" s="119" t="s">
        <v>767</v>
      </c>
      <c r="B118" s="54" t="s">
        <v>788</v>
      </c>
      <c r="C118" s="54" t="s">
        <v>788</v>
      </c>
      <c r="D118" s="54" t="s">
        <v>788</v>
      </c>
      <c r="E118" s="75" t="s">
        <v>105</v>
      </c>
      <c r="F118" s="75" t="s">
        <v>563</v>
      </c>
      <c r="G118" s="109"/>
      <c r="H118" s="284" t="s">
        <v>802</v>
      </c>
      <c r="I118" s="1" t="s">
        <v>807</v>
      </c>
      <c r="J118" s="90" t="s">
        <v>448</v>
      </c>
      <c r="K118" s="265">
        <v>0.3</v>
      </c>
      <c r="L118" s="286" t="s">
        <v>804</v>
      </c>
      <c r="M118">
        <v>114</v>
      </c>
      <c r="N118" s="265">
        <v>0.3</v>
      </c>
    </row>
    <row r="119" spans="1:14" x14ac:dyDescent="0.25">
      <c r="A119" s="119" t="s">
        <v>767</v>
      </c>
      <c r="B119" s="34">
        <v>0.45</v>
      </c>
      <c r="C119" s="54" t="s">
        <v>788</v>
      </c>
      <c r="D119" s="54" t="s">
        <v>788</v>
      </c>
      <c r="E119" s="75" t="s">
        <v>105</v>
      </c>
      <c r="F119" s="75" t="s">
        <v>563</v>
      </c>
      <c r="G119" s="109"/>
      <c r="H119" s="285" t="s">
        <v>803</v>
      </c>
      <c r="I119" s="1" t="s">
        <v>807</v>
      </c>
      <c r="J119" s="119" t="s">
        <v>691</v>
      </c>
      <c r="K119" s="36">
        <v>0.35</v>
      </c>
      <c r="L119" s="285" t="s">
        <v>803</v>
      </c>
      <c r="M119">
        <v>115</v>
      </c>
      <c r="N119" s="36">
        <v>0.35</v>
      </c>
    </row>
    <row r="120" spans="1:14" x14ac:dyDescent="0.25">
      <c r="A120" s="119" t="s">
        <v>767</v>
      </c>
      <c r="B120" s="163">
        <v>0.78300000000000003</v>
      </c>
      <c r="C120" s="54" t="s">
        <v>788</v>
      </c>
      <c r="D120" s="54" t="s">
        <v>788</v>
      </c>
      <c r="E120" s="75" t="s">
        <v>105</v>
      </c>
      <c r="F120" s="75" t="s">
        <v>563</v>
      </c>
      <c r="G120" s="109"/>
      <c r="H120" s="286" t="s">
        <v>804</v>
      </c>
      <c r="I120" s="1" t="s">
        <v>807</v>
      </c>
      <c r="J120" s="119" t="s">
        <v>698</v>
      </c>
      <c r="K120" s="36">
        <v>0.35</v>
      </c>
      <c r="L120" s="286" t="s">
        <v>804</v>
      </c>
      <c r="M120">
        <v>116</v>
      </c>
      <c r="N120" s="36">
        <v>0.35</v>
      </c>
    </row>
    <row r="121" spans="1:14" x14ac:dyDescent="0.25">
      <c r="A121" s="119" t="s">
        <v>769</v>
      </c>
      <c r="B121" s="54" t="s">
        <v>788</v>
      </c>
      <c r="C121" s="54" t="s">
        <v>788</v>
      </c>
      <c r="D121" s="54" t="s">
        <v>788</v>
      </c>
      <c r="E121" s="75" t="s">
        <v>105</v>
      </c>
      <c r="F121" s="75" t="s">
        <v>563</v>
      </c>
      <c r="G121" s="109"/>
      <c r="H121" s="284" t="s">
        <v>802</v>
      </c>
      <c r="I121" s="1" t="s">
        <v>807</v>
      </c>
      <c r="J121" s="119" t="s">
        <v>571</v>
      </c>
      <c r="K121" s="34">
        <v>0.5</v>
      </c>
      <c r="L121" s="286" t="s">
        <v>804</v>
      </c>
      <c r="M121">
        <v>117</v>
      </c>
      <c r="N121" s="34">
        <v>0.5</v>
      </c>
    </row>
    <row r="122" spans="1:14" x14ac:dyDescent="0.25">
      <c r="A122" s="119" t="s">
        <v>769</v>
      </c>
      <c r="B122" s="54" t="s">
        <v>788</v>
      </c>
      <c r="C122" s="54" t="s">
        <v>788</v>
      </c>
      <c r="D122" s="54" t="s">
        <v>788</v>
      </c>
      <c r="E122" s="75" t="s">
        <v>105</v>
      </c>
      <c r="F122" s="75" t="s">
        <v>563</v>
      </c>
      <c r="G122" s="109"/>
      <c r="H122" s="285" t="s">
        <v>803</v>
      </c>
      <c r="I122" s="1" t="s">
        <v>807</v>
      </c>
      <c r="J122" s="119" t="s">
        <v>222</v>
      </c>
      <c r="K122" s="36">
        <v>0.55000000000000004</v>
      </c>
      <c r="L122" s="285" t="s">
        <v>803</v>
      </c>
      <c r="M122">
        <v>118</v>
      </c>
      <c r="N122" s="36">
        <v>0.55000000000000004</v>
      </c>
    </row>
    <row r="123" spans="1:14" x14ac:dyDescent="0.25">
      <c r="A123" s="119" t="s">
        <v>771</v>
      </c>
      <c r="B123" s="54" t="s">
        <v>788</v>
      </c>
      <c r="C123" s="54" t="s">
        <v>788</v>
      </c>
      <c r="D123" s="54" t="s">
        <v>788</v>
      </c>
      <c r="E123" s="54" t="s">
        <v>105</v>
      </c>
      <c r="F123" s="75" t="s">
        <v>563</v>
      </c>
      <c r="G123" s="109"/>
      <c r="H123" s="284" t="s">
        <v>802</v>
      </c>
      <c r="I123" s="1" t="s">
        <v>807</v>
      </c>
      <c r="J123" s="119" t="s">
        <v>670</v>
      </c>
      <c r="K123" s="34">
        <v>0.6</v>
      </c>
      <c r="L123" s="286" t="s">
        <v>804</v>
      </c>
      <c r="M123">
        <v>119</v>
      </c>
      <c r="N123" s="34">
        <v>0.6</v>
      </c>
    </row>
    <row r="124" spans="1:14" x14ac:dyDescent="0.25">
      <c r="A124" s="119" t="s">
        <v>774</v>
      </c>
      <c r="B124" s="54" t="s">
        <v>788</v>
      </c>
      <c r="C124" s="54" t="s">
        <v>788</v>
      </c>
      <c r="D124" s="54" t="s">
        <v>788</v>
      </c>
      <c r="E124" s="54" t="s">
        <v>105</v>
      </c>
      <c r="F124" s="75" t="s">
        <v>563</v>
      </c>
      <c r="G124" s="109"/>
      <c r="H124" s="284" t="s">
        <v>802</v>
      </c>
      <c r="I124" s="1" t="s">
        <v>807</v>
      </c>
      <c r="J124" s="119" t="s">
        <v>688</v>
      </c>
      <c r="K124" s="34">
        <v>0.65</v>
      </c>
      <c r="L124" s="286" t="s">
        <v>804</v>
      </c>
      <c r="M124">
        <v>120</v>
      </c>
      <c r="N124" s="34">
        <v>0.65</v>
      </c>
    </row>
    <row r="125" spans="1:14" x14ac:dyDescent="0.25">
      <c r="A125" s="119" t="s">
        <v>774</v>
      </c>
      <c r="B125" s="54" t="s">
        <v>788</v>
      </c>
      <c r="C125" s="54" t="s">
        <v>788</v>
      </c>
      <c r="D125" s="54" t="s">
        <v>788</v>
      </c>
      <c r="E125" s="54" t="s">
        <v>105</v>
      </c>
      <c r="F125" s="75" t="s">
        <v>563</v>
      </c>
      <c r="G125" s="109"/>
      <c r="H125" s="285" t="s">
        <v>803</v>
      </c>
      <c r="I125" s="1" t="s">
        <v>807</v>
      </c>
      <c r="J125" s="119" t="s">
        <v>575</v>
      </c>
      <c r="K125" s="163">
        <v>0.7</v>
      </c>
      <c r="L125" s="286" t="s">
        <v>804</v>
      </c>
      <c r="M125">
        <v>121</v>
      </c>
      <c r="N125" s="163">
        <v>0.7</v>
      </c>
    </row>
    <row r="126" spans="1:14" x14ac:dyDescent="0.25">
      <c r="A126" s="119" t="s">
        <v>774</v>
      </c>
      <c r="B126" s="54" t="s">
        <v>788</v>
      </c>
      <c r="C126" s="54" t="s">
        <v>788</v>
      </c>
      <c r="D126" s="54" t="s">
        <v>788</v>
      </c>
      <c r="E126" s="54" t="s">
        <v>105</v>
      </c>
      <c r="F126" s="75" t="s">
        <v>563</v>
      </c>
      <c r="G126" s="114"/>
      <c r="H126" s="286" t="s">
        <v>804</v>
      </c>
      <c r="I126" s="1" t="s">
        <v>807</v>
      </c>
      <c r="J126" s="119" t="s">
        <v>767</v>
      </c>
      <c r="K126" s="163">
        <v>0.78300000000000003</v>
      </c>
      <c r="L126" s="286" t="s">
        <v>804</v>
      </c>
      <c r="M126">
        <v>122</v>
      </c>
      <c r="N126" s="163">
        <v>0.78300000000000003</v>
      </c>
    </row>
    <row r="127" spans="1:14" x14ac:dyDescent="0.25">
      <c r="A127" s="182" t="s">
        <v>619</v>
      </c>
      <c r="B127" s="32">
        <v>1.8</v>
      </c>
      <c r="C127" s="75" t="s">
        <v>788</v>
      </c>
      <c r="D127" s="75" t="s">
        <v>788</v>
      </c>
      <c r="E127" s="75" t="s">
        <v>105</v>
      </c>
      <c r="F127" s="75" t="s">
        <v>563</v>
      </c>
      <c r="G127" s="68">
        <v>3.5</v>
      </c>
      <c r="H127" s="285" t="s">
        <v>803</v>
      </c>
      <c r="I127" s="1" t="s">
        <v>807</v>
      </c>
      <c r="J127" s="182" t="s">
        <v>85</v>
      </c>
      <c r="K127" s="34">
        <v>0.8</v>
      </c>
      <c r="L127" s="285" t="s">
        <v>803</v>
      </c>
      <c r="M127">
        <v>123</v>
      </c>
      <c r="N127" s="34">
        <v>0.8</v>
      </c>
    </row>
    <row r="128" spans="1:14" x14ac:dyDescent="0.25">
      <c r="A128" s="119" t="s">
        <v>623</v>
      </c>
      <c r="B128" s="54" t="s">
        <v>788</v>
      </c>
      <c r="C128" s="75" t="s">
        <v>788</v>
      </c>
      <c r="D128" s="75" t="s">
        <v>788</v>
      </c>
      <c r="E128" s="75" t="s">
        <v>105</v>
      </c>
      <c r="F128" s="75" t="s">
        <v>563</v>
      </c>
      <c r="G128" s="68">
        <v>3.5</v>
      </c>
      <c r="H128" s="285" t="s">
        <v>803</v>
      </c>
      <c r="I128" s="1" t="s">
        <v>807</v>
      </c>
      <c r="J128" s="90" t="s">
        <v>533</v>
      </c>
      <c r="K128" s="268">
        <v>0.9</v>
      </c>
      <c r="L128" s="285" t="s">
        <v>803</v>
      </c>
      <c r="M128">
        <v>124</v>
      </c>
      <c r="N128" s="268">
        <v>0.9</v>
      </c>
    </row>
    <row r="129" spans="1:14" x14ac:dyDescent="0.25">
      <c r="A129" s="119" t="s">
        <v>628</v>
      </c>
      <c r="B129" s="54" t="s">
        <v>788</v>
      </c>
      <c r="C129" s="75" t="s">
        <v>788</v>
      </c>
      <c r="D129" s="75" t="s">
        <v>788</v>
      </c>
      <c r="E129" s="75" t="s">
        <v>105</v>
      </c>
      <c r="F129" s="75" t="s">
        <v>563</v>
      </c>
      <c r="G129" s="68">
        <v>3.5</v>
      </c>
      <c r="H129" s="285" t="s">
        <v>803</v>
      </c>
      <c r="I129" s="1" t="s">
        <v>807</v>
      </c>
      <c r="J129" s="119" t="s">
        <v>190</v>
      </c>
      <c r="K129" s="227">
        <v>0.93</v>
      </c>
      <c r="L129" s="285" t="s">
        <v>803</v>
      </c>
      <c r="M129">
        <v>125</v>
      </c>
      <c r="N129" s="227">
        <v>0.93</v>
      </c>
    </row>
    <row r="130" spans="1:14" x14ac:dyDescent="0.25">
      <c r="A130" s="119" t="s">
        <v>654</v>
      </c>
      <c r="B130" s="43">
        <v>1.7778</v>
      </c>
      <c r="C130" s="33">
        <v>0.25</v>
      </c>
      <c r="D130" s="75" t="s">
        <v>795</v>
      </c>
      <c r="E130" s="33">
        <v>0.75</v>
      </c>
      <c r="F130" s="75" t="s">
        <v>563</v>
      </c>
      <c r="G130" s="68">
        <v>1.94</v>
      </c>
      <c r="H130" s="285" t="s">
        <v>803</v>
      </c>
      <c r="I130" s="1" t="s">
        <v>807</v>
      </c>
      <c r="J130" s="119" t="s">
        <v>591</v>
      </c>
      <c r="K130" s="163">
        <v>0.95</v>
      </c>
      <c r="L130" s="286" t="s">
        <v>804</v>
      </c>
      <c r="M130">
        <v>126</v>
      </c>
      <c r="N130" s="163">
        <v>0.95</v>
      </c>
    </row>
    <row r="131" spans="1:14" x14ac:dyDescent="0.25">
      <c r="A131" s="119" t="s">
        <v>660</v>
      </c>
      <c r="B131" s="54" t="s">
        <v>788</v>
      </c>
      <c r="C131" s="54" t="s">
        <v>788</v>
      </c>
      <c r="D131" s="54" t="s">
        <v>788</v>
      </c>
      <c r="E131" s="54" t="s">
        <v>105</v>
      </c>
      <c r="F131" s="75" t="s">
        <v>563</v>
      </c>
      <c r="G131" s="68">
        <v>3.5</v>
      </c>
      <c r="H131" s="284" t="s">
        <v>802</v>
      </c>
      <c r="I131" s="1" t="s">
        <v>807</v>
      </c>
      <c r="J131" s="119" t="s">
        <v>747</v>
      </c>
      <c r="K131" s="163">
        <v>0.95</v>
      </c>
      <c r="L131" s="286" t="s">
        <v>804</v>
      </c>
      <c r="M131">
        <v>127</v>
      </c>
      <c r="N131" s="163">
        <v>0.95</v>
      </c>
    </row>
    <row r="132" spans="1:14" x14ac:dyDescent="0.25">
      <c r="A132" s="119" t="s">
        <v>663</v>
      </c>
      <c r="B132" s="54" t="s">
        <v>788</v>
      </c>
      <c r="C132" s="75" t="s">
        <v>788</v>
      </c>
      <c r="D132" s="54" t="s">
        <v>788</v>
      </c>
      <c r="E132" s="34">
        <v>0.77500000000000002</v>
      </c>
      <c r="F132" s="75" t="s">
        <v>563</v>
      </c>
      <c r="G132" s="68">
        <v>3.5</v>
      </c>
      <c r="H132" s="284" t="s">
        <v>802</v>
      </c>
      <c r="I132" s="1" t="s">
        <v>807</v>
      </c>
      <c r="J132" s="140" t="s">
        <v>112</v>
      </c>
      <c r="K132" s="163">
        <v>1.05</v>
      </c>
      <c r="L132" s="284" t="s">
        <v>802</v>
      </c>
      <c r="M132">
        <v>128</v>
      </c>
      <c r="N132" s="163">
        <v>1.05</v>
      </c>
    </row>
    <row r="133" spans="1:14" x14ac:dyDescent="0.25">
      <c r="A133" s="119" t="s">
        <v>663</v>
      </c>
      <c r="B133" s="54" t="s">
        <v>788</v>
      </c>
      <c r="C133" s="54" t="s">
        <v>788</v>
      </c>
      <c r="D133" s="54" t="s">
        <v>788</v>
      </c>
      <c r="E133" s="34">
        <v>0.72499999999999998</v>
      </c>
      <c r="F133" s="75" t="s">
        <v>563</v>
      </c>
      <c r="G133" s="68">
        <v>3.5</v>
      </c>
      <c r="H133" s="285" t="s">
        <v>803</v>
      </c>
      <c r="I133" s="1" t="s">
        <v>807</v>
      </c>
      <c r="J133" s="90" t="s">
        <v>514</v>
      </c>
      <c r="K133" s="263">
        <v>1.2</v>
      </c>
      <c r="L133" s="285" t="s">
        <v>803</v>
      </c>
      <c r="M133">
        <v>129</v>
      </c>
      <c r="N133" s="263">
        <v>1.2</v>
      </c>
    </row>
    <row r="134" spans="1:14" x14ac:dyDescent="0.25">
      <c r="A134" s="119" t="s">
        <v>663</v>
      </c>
      <c r="B134" s="54" t="s">
        <v>788</v>
      </c>
      <c r="C134" s="54" t="s">
        <v>788</v>
      </c>
      <c r="D134" s="54" t="s">
        <v>788</v>
      </c>
      <c r="E134" s="34">
        <v>0.77500000000000002</v>
      </c>
      <c r="F134" s="75" t="s">
        <v>563</v>
      </c>
      <c r="G134" s="68">
        <v>3.5</v>
      </c>
      <c r="H134" s="286" t="s">
        <v>804</v>
      </c>
      <c r="I134" s="1" t="s">
        <v>807</v>
      </c>
      <c r="J134" s="140" t="s">
        <v>243</v>
      </c>
      <c r="K134" s="43">
        <v>1.35</v>
      </c>
      <c r="L134" s="285" t="s">
        <v>803</v>
      </c>
      <c r="M134">
        <v>130</v>
      </c>
      <c r="N134" s="43">
        <v>1.35</v>
      </c>
    </row>
    <row r="135" spans="1:14" x14ac:dyDescent="0.25">
      <c r="A135" s="119" t="s">
        <v>665</v>
      </c>
      <c r="B135" s="54" t="s">
        <v>796</v>
      </c>
      <c r="C135" s="54" t="s">
        <v>796</v>
      </c>
      <c r="D135" s="54" t="s">
        <v>796</v>
      </c>
      <c r="E135" s="54" t="s">
        <v>797</v>
      </c>
      <c r="F135" s="75" t="s">
        <v>563</v>
      </c>
      <c r="G135" s="68">
        <v>2.69</v>
      </c>
      <c r="H135" s="285" t="s">
        <v>803</v>
      </c>
      <c r="I135" s="1" t="s">
        <v>807</v>
      </c>
      <c r="J135" s="140" t="s">
        <v>244</v>
      </c>
      <c r="K135" s="43">
        <v>1.4</v>
      </c>
      <c r="L135" s="285" t="s">
        <v>803</v>
      </c>
      <c r="M135">
        <v>131</v>
      </c>
      <c r="N135" s="43">
        <v>1.4</v>
      </c>
    </row>
    <row r="136" spans="1:14" x14ac:dyDescent="0.25">
      <c r="A136" s="119" t="s">
        <v>665</v>
      </c>
      <c r="B136" s="34">
        <v>0.222</v>
      </c>
      <c r="C136" s="54" t="s">
        <v>110</v>
      </c>
      <c r="D136" s="54" t="s">
        <v>110</v>
      </c>
      <c r="E136" s="54" t="s">
        <v>798</v>
      </c>
      <c r="F136" s="54" t="s">
        <v>563</v>
      </c>
      <c r="G136" s="68">
        <v>2.59</v>
      </c>
      <c r="H136" s="286" t="s">
        <v>804</v>
      </c>
      <c r="I136" s="1" t="s">
        <v>807</v>
      </c>
      <c r="J136" s="119" t="s">
        <v>73</v>
      </c>
      <c r="K136" s="32">
        <v>1.5</v>
      </c>
      <c r="L136" s="285" t="s">
        <v>803</v>
      </c>
      <c r="M136">
        <v>132</v>
      </c>
      <c r="N136" s="32">
        <v>1.5</v>
      </c>
    </row>
    <row r="137" spans="1:14" x14ac:dyDescent="0.25">
      <c r="A137" s="119" t="s">
        <v>775</v>
      </c>
      <c r="B137" s="54" t="s">
        <v>788</v>
      </c>
      <c r="C137" s="54" t="s">
        <v>788</v>
      </c>
      <c r="D137" s="54" t="s">
        <v>788</v>
      </c>
      <c r="E137" s="54" t="s">
        <v>105</v>
      </c>
      <c r="F137" s="54" t="s">
        <v>563</v>
      </c>
      <c r="G137" s="114"/>
      <c r="H137" s="285" t="s">
        <v>803</v>
      </c>
      <c r="I137" s="1" t="s">
        <v>807</v>
      </c>
      <c r="J137" s="90" t="s">
        <v>523</v>
      </c>
      <c r="K137" s="263">
        <v>1.7</v>
      </c>
      <c r="L137" s="285" t="s">
        <v>803</v>
      </c>
      <c r="M137">
        <v>133</v>
      </c>
      <c r="N137" s="263">
        <v>1.7</v>
      </c>
    </row>
    <row r="138" spans="1:14" x14ac:dyDescent="0.25">
      <c r="A138" s="119" t="s">
        <v>776</v>
      </c>
      <c r="B138" s="54" t="s">
        <v>788</v>
      </c>
      <c r="C138" s="54" t="s">
        <v>788</v>
      </c>
      <c r="D138" s="54" t="s">
        <v>788</v>
      </c>
      <c r="E138" s="54" t="s">
        <v>105</v>
      </c>
      <c r="F138" s="54" t="s">
        <v>563</v>
      </c>
      <c r="G138" s="114"/>
      <c r="H138" s="285" t="s">
        <v>803</v>
      </c>
      <c r="I138" s="1" t="s">
        <v>807</v>
      </c>
      <c r="J138" s="119" t="s">
        <v>223</v>
      </c>
      <c r="K138" s="39">
        <v>1.7</v>
      </c>
      <c r="L138" s="285" t="s">
        <v>803</v>
      </c>
      <c r="M138">
        <v>134</v>
      </c>
      <c r="N138" s="39">
        <v>1.7</v>
      </c>
    </row>
    <row r="139" spans="1:14" x14ac:dyDescent="0.25">
      <c r="A139" s="119" t="s">
        <v>778</v>
      </c>
      <c r="B139" s="36">
        <v>0.4</v>
      </c>
      <c r="C139" s="54" t="s">
        <v>788</v>
      </c>
      <c r="D139" s="54" t="s">
        <v>788</v>
      </c>
      <c r="E139" s="36">
        <v>0.57499999999999996</v>
      </c>
      <c r="F139" s="112" t="s">
        <v>563</v>
      </c>
      <c r="G139" s="114"/>
      <c r="H139" s="284" t="s">
        <v>802</v>
      </c>
      <c r="I139" s="1" t="s">
        <v>807</v>
      </c>
      <c r="J139" s="119" t="s">
        <v>247</v>
      </c>
      <c r="K139" s="39">
        <v>1.72</v>
      </c>
      <c r="L139" s="286" t="s">
        <v>804</v>
      </c>
      <c r="M139">
        <v>135</v>
      </c>
      <c r="N139" s="39">
        <v>1.72</v>
      </c>
    </row>
    <row r="140" spans="1:14" x14ac:dyDescent="0.25">
      <c r="A140" s="119" t="s">
        <v>778</v>
      </c>
      <c r="B140" s="54" t="s">
        <v>788</v>
      </c>
      <c r="C140" s="54" t="s">
        <v>788</v>
      </c>
      <c r="D140" s="54" t="s">
        <v>788</v>
      </c>
      <c r="E140" s="54" t="s">
        <v>105</v>
      </c>
      <c r="F140" s="75" t="s">
        <v>563</v>
      </c>
      <c r="G140" s="114"/>
      <c r="H140" s="285" t="s">
        <v>803</v>
      </c>
      <c r="I140" s="1" t="s">
        <v>807</v>
      </c>
      <c r="J140" s="119" t="s">
        <v>654</v>
      </c>
      <c r="K140" s="43">
        <v>1.7778</v>
      </c>
      <c r="L140" s="285" t="s">
        <v>803</v>
      </c>
      <c r="M140">
        <v>136</v>
      </c>
      <c r="N140" s="43">
        <v>1.7778</v>
      </c>
    </row>
    <row r="141" spans="1:14" x14ac:dyDescent="0.25">
      <c r="A141" s="119" t="s">
        <v>780</v>
      </c>
      <c r="B141" s="54" t="s">
        <v>788</v>
      </c>
      <c r="C141" s="54" t="s">
        <v>788</v>
      </c>
      <c r="D141" s="54" t="s">
        <v>788</v>
      </c>
      <c r="E141" s="54" t="s">
        <v>105</v>
      </c>
      <c r="F141" s="75" t="s">
        <v>563</v>
      </c>
      <c r="G141" s="114"/>
      <c r="H141" s="284" t="s">
        <v>802</v>
      </c>
      <c r="I141" s="1" t="s">
        <v>807</v>
      </c>
      <c r="J141" s="119" t="s">
        <v>619</v>
      </c>
      <c r="K141" s="32">
        <v>1.8</v>
      </c>
      <c r="L141" s="285" t="s">
        <v>803</v>
      </c>
      <c r="M141">
        <v>137</v>
      </c>
      <c r="N141" s="32">
        <v>1.8</v>
      </c>
    </row>
    <row r="142" spans="1:14" x14ac:dyDescent="0.25">
      <c r="A142" s="119" t="s">
        <v>780</v>
      </c>
      <c r="B142" s="54" t="s">
        <v>788</v>
      </c>
      <c r="C142" s="54" t="s">
        <v>788</v>
      </c>
      <c r="D142" s="54" t="s">
        <v>788</v>
      </c>
      <c r="E142" s="54" t="s">
        <v>105</v>
      </c>
      <c r="F142" s="75" t="s">
        <v>563</v>
      </c>
      <c r="G142" s="114"/>
      <c r="H142" s="285" t="s">
        <v>803</v>
      </c>
      <c r="I142" s="1" t="s">
        <v>807</v>
      </c>
      <c r="J142" s="245" t="s">
        <v>397</v>
      </c>
      <c r="K142" s="263">
        <v>1.95</v>
      </c>
      <c r="L142" s="285" t="s">
        <v>803</v>
      </c>
      <c r="M142">
        <v>138</v>
      </c>
      <c r="N142" s="263">
        <v>1.95</v>
      </c>
    </row>
    <row r="143" spans="1:14" x14ac:dyDescent="0.25">
      <c r="A143" s="119" t="s">
        <v>785</v>
      </c>
      <c r="B143" s="54" t="s">
        <v>788</v>
      </c>
      <c r="C143" s="54" t="s">
        <v>788</v>
      </c>
      <c r="D143" s="54" t="s">
        <v>788</v>
      </c>
      <c r="E143" s="54" t="s">
        <v>105</v>
      </c>
      <c r="F143" s="75" t="s">
        <v>563</v>
      </c>
      <c r="G143" s="114"/>
      <c r="H143" s="284" t="s">
        <v>802</v>
      </c>
      <c r="I143" s="1" t="s">
        <v>807</v>
      </c>
      <c r="J143" s="119" t="s">
        <v>220</v>
      </c>
      <c r="K143" s="39">
        <v>2.67</v>
      </c>
      <c r="L143" s="286" t="s">
        <v>804</v>
      </c>
      <c r="M143">
        <v>139</v>
      </c>
      <c r="N143" s="39">
        <v>2.67</v>
      </c>
    </row>
    <row r="144" spans="1:14" x14ac:dyDescent="0.25">
      <c r="A144" s="119" t="s">
        <v>785</v>
      </c>
      <c r="B144" s="54" t="s">
        <v>788</v>
      </c>
      <c r="C144" s="54" t="s">
        <v>788</v>
      </c>
      <c r="D144" s="54" t="s">
        <v>788</v>
      </c>
      <c r="E144" s="54" t="s">
        <v>105</v>
      </c>
      <c r="F144" s="75" t="s">
        <v>563</v>
      </c>
      <c r="G144" s="114"/>
      <c r="H144" s="285" t="s">
        <v>803</v>
      </c>
      <c r="I144" s="1" t="s">
        <v>807</v>
      </c>
      <c r="J144" s="119" t="s">
        <v>191</v>
      </c>
      <c r="K144" s="39">
        <v>3.2</v>
      </c>
      <c r="L144" s="285" t="s">
        <v>803</v>
      </c>
      <c r="M144">
        <v>140</v>
      </c>
      <c r="N144" s="39">
        <v>3.2</v>
      </c>
    </row>
    <row r="145" spans="1:14" x14ac:dyDescent="0.25">
      <c r="A145" s="119" t="s">
        <v>708</v>
      </c>
      <c r="B145" s="54" t="s">
        <v>788</v>
      </c>
      <c r="C145" s="54" t="s">
        <v>788</v>
      </c>
      <c r="D145" s="54" t="s">
        <v>788</v>
      </c>
      <c r="E145" s="54" t="s">
        <v>105</v>
      </c>
      <c r="F145" s="75" t="s">
        <v>563</v>
      </c>
      <c r="G145" s="114"/>
      <c r="H145" s="285" t="s">
        <v>803</v>
      </c>
      <c r="I145" s="1" t="s">
        <v>807</v>
      </c>
      <c r="J145" s="119" t="s">
        <v>248</v>
      </c>
      <c r="K145" s="39">
        <v>3.6</v>
      </c>
      <c r="L145" s="286" t="s">
        <v>804</v>
      </c>
      <c r="M145">
        <v>141</v>
      </c>
      <c r="N145" s="39">
        <v>3.6</v>
      </c>
    </row>
    <row r="146" spans="1:14" x14ac:dyDescent="0.25">
      <c r="A146" s="119" t="s">
        <v>708</v>
      </c>
      <c r="B146" s="54" t="s">
        <v>788</v>
      </c>
      <c r="C146" s="54" t="s">
        <v>788</v>
      </c>
      <c r="D146" s="54" t="s">
        <v>788</v>
      </c>
      <c r="E146" s="54" t="s">
        <v>105</v>
      </c>
      <c r="F146" s="75" t="s">
        <v>563</v>
      </c>
      <c r="G146" s="114"/>
      <c r="H146" s="286" t="s">
        <v>804</v>
      </c>
      <c r="I146" s="1" t="s">
        <v>807</v>
      </c>
      <c r="J146" s="119" t="s">
        <v>646</v>
      </c>
      <c r="K146" s="43">
        <v>6.4</v>
      </c>
      <c r="L146" s="286" t="s">
        <v>804</v>
      </c>
      <c r="M146">
        <v>142</v>
      </c>
      <c r="N146" s="43">
        <v>6.4</v>
      </c>
    </row>
    <row r="147" spans="1:14" x14ac:dyDescent="0.25">
      <c r="A147" s="119" t="s">
        <v>715</v>
      </c>
      <c r="B147" s="54" t="s">
        <v>788</v>
      </c>
      <c r="C147" s="54" t="s">
        <v>788</v>
      </c>
      <c r="D147" s="54" t="s">
        <v>788</v>
      </c>
      <c r="E147" s="54" t="s">
        <v>105</v>
      </c>
      <c r="F147" s="75" t="s">
        <v>563</v>
      </c>
      <c r="G147" s="114"/>
      <c r="H147" s="285" t="s">
        <v>803</v>
      </c>
      <c r="I147" s="1" t="s">
        <v>807</v>
      </c>
      <c r="J147" s="119" t="s">
        <v>609</v>
      </c>
      <c r="K147" s="43">
        <v>7.5</v>
      </c>
      <c r="L147" s="285" t="s">
        <v>803</v>
      </c>
      <c r="M147">
        <v>143</v>
      </c>
      <c r="N147" s="43">
        <v>7.5</v>
      </c>
    </row>
    <row r="148" spans="1:14" x14ac:dyDescent="0.25">
      <c r="A148" s="119" t="s">
        <v>715</v>
      </c>
      <c r="B148" s="54" t="s">
        <v>788</v>
      </c>
      <c r="C148" s="54" t="s">
        <v>788</v>
      </c>
      <c r="D148" s="54" t="s">
        <v>788</v>
      </c>
      <c r="E148" s="54" t="s">
        <v>105</v>
      </c>
      <c r="F148" s="75" t="s">
        <v>563</v>
      </c>
      <c r="G148" s="114"/>
      <c r="H148" s="286" t="s">
        <v>804</v>
      </c>
      <c r="I148" s="1" t="s">
        <v>807</v>
      </c>
      <c r="J148" s="119" t="s">
        <v>615</v>
      </c>
      <c r="K148" s="32">
        <v>10.3</v>
      </c>
      <c r="L148" s="286" t="s">
        <v>804</v>
      </c>
      <c r="M148">
        <v>144</v>
      </c>
      <c r="N148" s="32">
        <v>10.3</v>
      </c>
    </row>
    <row r="149" spans="1:14" x14ac:dyDescent="0.25">
      <c r="A149" s="119" t="s">
        <v>720</v>
      </c>
      <c r="B149" s="54" t="s">
        <v>788</v>
      </c>
      <c r="C149" s="75" t="s">
        <v>788</v>
      </c>
      <c r="D149" s="54" t="s">
        <v>788</v>
      </c>
      <c r="E149" s="54" t="s">
        <v>105</v>
      </c>
      <c r="F149" s="75" t="s">
        <v>563</v>
      </c>
      <c r="G149" s="114"/>
      <c r="H149" s="285" t="s">
        <v>803</v>
      </c>
      <c r="I149" s="1"/>
      <c r="J149"/>
      <c r="K149"/>
    </row>
    <row r="150" spans="1:14" x14ac:dyDescent="0.25">
      <c r="A150" s="119" t="s">
        <v>724</v>
      </c>
      <c r="B150" s="54" t="s">
        <v>788</v>
      </c>
      <c r="C150" s="75" t="s">
        <v>788</v>
      </c>
      <c r="D150" s="54" t="s">
        <v>788</v>
      </c>
      <c r="E150" s="75" t="s">
        <v>105</v>
      </c>
      <c r="F150" s="75" t="s">
        <v>563</v>
      </c>
      <c r="G150" s="114"/>
      <c r="H150" s="284" t="s">
        <v>802</v>
      </c>
      <c r="I150" s="1"/>
      <c r="J150"/>
      <c r="K150"/>
    </row>
    <row r="151" spans="1:14" x14ac:dyDescent="0.25">
      <c r="A151" s="119" t="s">
        <v>724</v>
      </c>
      <c r="B151" s="54" t="s">
        <v>788</v>
      </c>
      <c r="C151" s="54" t="s">
        <v>788</v>
      </c>
      <c r="D151" s="54" t="s">
        <v>788</v>
      </c>
      <c r="E151" s="54" t="s">
        <v>105</v>
      </c>
      <c r="F151" s="75" t="s">
        <v>563</v>
      </c>
      <c r="G151" s="114"/>
      <c r="H151" s="285" t="s">
        <v>803</v>
      </c>
      <c r="I151" s="1"/>
      <c r="J151"/>
      <c r="K151"/>
    </row>
    <row r="152" spans="1:14" x14ac:dyDescent="0.25">
      <c r="A152" s="119" t="s">
        <v>724</v>
      </c>
      <c r="B152" s="54" t="s">
        <v>788</v>
      </c>
      <c r="C152" s="54" t="s">
        <v>788</v>
      </c>
      <c r="D152" s="54" t="s">
        <v>788</v>
      </c>
      <c r="E152" s="54" t="s">
        <v>105</v>
      </c>
      <c r="F152" s="75" t="s">
        <v>563</v>
      </c>
      <c r="G152" s="114"/>
      <c r="H152" s="286" t="s">
        <v>804</v>
      </c>
      <c r="I152" s="1"/>
      <c r="J152"/>
      <c r="K152"/>
    </row>
    <row r="153" spans="1:14" x14ac:dyDescent="0.25">
      <c r="A153" s="119" t="s">
        <v>730</v>
      </c>
      <c r="B153" s="54" t="s">
        <v>788</v>
      </c>
      <c r="C153" s="54" t="s">
        <v>788</v>
      </c>
      <c r="D153" s="54" t="s">
        <v>788</v>
      </c>
      <c r="E153" s="54" t="s">
        <v>105</v>
      </c>
      <c r="F153" s="75" t="s">
        <v>563</v>
      </c>
      <c r="G153" s="114"/>
      <c r="H153" s="284" t="s">
        <v>802</v>
      </c>
      <c r="I153" s="1"/>
      <c r="J153"/>
      <c r="K153"/>
    </row>
    <row r="154" spans="1:14" x14ac:dyDescent="0.25">
      <c r="A154" s="119" t="s">
        <v>694</v>
      </c>
      <c r="B154" s="54" t="s">
        <v>788</v>
      </c>
      <c r="C154" s="54" t="s">
        <v>788</v>
      </c>
      <c r="D154" s="54" t="s">
        <v>788</v>
      </c>
      <c r="E154" s="54" t="s">
        <v>105</v>
      </c>
      <c r="F154" s="75" t="s">
        <v>563</v>
      </c>
      <c r="G154" s="114"/>
      <c r="H154" s="284" t="s">
        <v>802</v>
      </c>
      <c r="I154" s="1"/>
      <c r="J154"/>
      <c r="K154"/>
    </row>
    <row r="155" spans="1:14" x14ac:dyDescent="0.25">
      <c r="A155" s="119" t="s">
        <v>694</v>
      </c>
      <c r="B155" s="54" t="s">
        <v>788</v>
      </c>
      <c r="C155" s="75" t="s">
        <v>788</v>
      </c>
      <c r="D155" s="54" t="s">
        <v>788</v>
      </c>
      <c r="E155" s="54" t="s">
        <v>105</v>
      </c>
      <c r="F155" s="75" t="s">
        <v>563</v>
      </c>
      <c r="G155" s="114"/>
      <c r="H155" s="285" t="s">
        <v>803</v>
      </c>
      <c r="I155" s="1"/>
      <c r="J155"/>
      <c r="K155"/>
    </row>
    <row r="156" spans="1:14" x14ac:dyDescent="0.25">
      <c r="A156" s="119" t="s">
        <v>698</v>
      </c>
      <c r="B156" s="54" t="s">
        <v>788</v>
      </c>
      <c r="C156" s="54" t="s">
        <v>788</v>
      </c>
      <c r="D156" s="54" t="s">
        <v>788</v>
      </c>
      <c r="E156" s="54" t="s">
        <v>105</v>
      </c>
      <c r="F156" s="75" t="s">
        <v>563</v>
      </c>
      <c r="G156" s="114"/>
      <c r="H156" s="284" t="s">
        <v>802</v>
      </c>
      <c r="I156" s="1"/>
      <c r="J156"/>
      <c r="K156"/>
    </row>
    <row r="157" spans="1:14" x14ac:dyDescent="0.25">
      <c r="A157" s="119" t="s">
        <v>698</v>
      </c>
      <c r="B157" s="54" t="s">
        <v>788</v>
      </c>
      <c r="C157" s="75" t="s">
        <v>788</v>
      </c>
      <c r="D157" s="75" t="s">
        <v>788</v>
      </c>
      <c r="E157" s="75" t="s">
        <v>105</v>
      </c>
      <c r="F157" s="75" t="s">
        <v>563</v>
      </c>
      <c r="G157" s="114"/>
      <c r="H157" s="285" t="s">
        <v>803</v>
      </c>
      <c r="I157" s="1"/>
      <c r="J157"/>
      <c r="K157"/>
    </row>
    <row r="158" spans="1:14" x14ac:dyDescent="0.25">
      <c r="A158" s="119" t="s">
        <v>698</v>
      </c>
      <c r="B158" s="41">
        <v>0.35</v>
      </c>
      <c r="C158" s="75" t="s">
        <v>788</v>
      </c>
      <c r="D158" s="75" t="s">
        <v>788</v>
      </c>
      <c r="E158" s="40">
        <v>0.42499999999999999</v>
      </c>
      <c r="F158" s="113"/>
      <c r="G158" s="114"/>
      <c r="H158" s="286" t="s">
        <v>804</v>
      </c>
      <c r="I158" s="1"/>
      <c r="J158"/>
      <c r="K158"/>
    </row>
    <row r="159" spans="1:14" x14ac:dyDescent="0.25">
      <c r="A159" s="119" t="s">
        <v>701</v>
      </c>
      <c r="B159" s="54" t="s">
        <v>788</v>
      </c>
      <c r="C159" s="75" t="s">
        <v>788</v>
      </c>
      <c r="D159" s="75" t="s">
        <v>788</v>
      </c>
      <c r="E159" s="75" t="s">
        <v>105</v>
      </c>
      <c r="F159" s="75" t="s">
        <v>563</v>
      </c>
      <c r="G159" s="114"/>
      <c r="H159" s="284" t="s">
        <v>802</v>
      </c>
      <c r="I159" s="1"/>
      <c r="J159"/>
      <c r="K159"/>
    </row>
    <row r="160" spans="1:14" x14ac:dyDescent="0.25">
      <c r="A160" s="119" t="s">
        <v>701</v>
      </c>
      <c r="B160" s="54" t="s">
        <v>788</v>
      </c>
      <c r="C160" s="75" t="s">
        <v>788</v>
      </c>
      <c r="D160" s="75" t="s">
        <v>788</v>
      </c>
      <c r="E160" s="75" t="s">
        <v>105</v>
      </c>
      <c r="F160" s="75" t="s">
        <v>563</v>
      </c>
      <c r="G160" s="114"/>
      <c r="H160" s="285" t="s">
        <v>803</v>
      </c>
      <c r="I160" s="1"/>
      <c r="J160"/>
      <c r="K160"/>
    </row>
    <row r="161" spans="1:11" x14ac:dyDescent="0.25">
      <c r="A161" s="119" t="s">
        <v>701</v>
      </c>
      <c r="B161" s="54" t="s">
        <v>788</v>
      </c>
      <c r="C161" s="54" t="s">
        <v>788</v>
      </c>
      <c r="D161" s="54" t="s">
        <v>788</v>
      </c>
      <c r="E161" s="54" t="s">
        <v>105</v>
      </c>
      <c r="F161" s="75" t="s">
        <v>563</v>
      </c>
      <c r="G161" s="114"/>
      <c r="H161" s="286" t="s">
        <v>804</v>
      </c>
      <c r="I161" s="1"/>
      <c r="J161"/>
      <c r="K161"/>
    </row>
    <row r="162" spans="1:11" x14ac:dyDescent="0.25">
      <c r="A162" s="119" t="s">
        <v>707</v>
      </c>
      <c r="B162" s="54" t="s">
        <v>788</v>
      </c>
      <c r="C162" s="75" t="s">
        <v>788</v>
      </c>
      <c r="D162" s="54" t="s">
        <v>788</v>
      </c>
      <c r="E162" s="54" t="s">
        <v>105</v>
      </c>
      <c r="F162" s="75" t="s">
        <v>563</v>
      </c>
      <c r="G162" s="114"/>
      <c r="H162" s="284" t="s">
        <v>802</v>
      </c>
      <c r="I162" s="1"/>
      <c r="J162"/>
      <c r="K162"/>
    </row>
    <row r="163" spans="1:11" x14ac:dyDescent="0.25">
      <c r="A163" s="119" t="s">
        <v>707</v>
      </c>
      <c r="B163" s="54" t="s">
        <v>788</v>
      </c>
      <c r="C163" s="54" t="s">
        <v>788</v>
      </c>
      <c r="D163" s="54" t="s">
        <v>788</v>
      </c>
      <c r="E163" s="54" t="s">
        <v>105</v>
      </c>
      <c r="F163" s="75" t="s">
        <v>563</v>
      </c>
      <c r="G163" s="114"/>
      <c r="H163" s="285" t="s">
        <v>803</v>
      </c>
      <c r="I163" s="1"/>
      <c r="J163"/>
      <c r="K163"/>
    </row>
    <row r="164" spans="1:11" x14ac:dyDescent="0.25">
      <c r="A164" s="119" t="s">
        <v>707</v>
      </c>
      <c r="B164" s="83" t="s">
        <v>788</v>
      </c>
      <c r="C164" s="75" t="s">
        <v>788</v>
      </c>
      <c r="D164" s="75" t="s">
        <v>788</v>
      </c>
      <c r="E164" s="75" t="s">
        <v>105</v>
      </c>
      <c r="F164" s="75" t="s">
        <v>563</v>
      </c>
      <c r="G164" s="187"/>
      <c r="H164" s="286" t="s">
        <v>804</v>
      </c>
      <c r="I164" s="1"/>
      <c r="J164"/>
      <c r="K164"/>
    </row>
    <row r="165" spans="1:11" x14ac:dyDescent="0.25">
      <c r="A165" s="119" t="s">
        <v>757</v>
      </c>
      <c r="B165" s="83" t="s">
        <v>788</v>
      </c>
      <c r="C165" s="75" t="s">
        <v>788</v>
      </c>
      <c r="D165" s="54" t="s">
        <v>788</v>
      </c>
      <c r="E165" s="75" t="s">
        <v>105</v>
      </c>
      <c r="F165" s="75" t="s">
        <v>563</v>
      </c>
      <c r="G165" s="220"/>
      <c r="H165" s="284" t="s">
        <v>802</v>
      </c>
      <c r="I165" s="1"/>
      <c r="J165"/>
      <c r="K165"/>
    </row>
    <row r="166" spans="1:11" x14ac:dyDescent="0.25">
      <c r="A166" s="119" t="s">
        <v>757</v>
      </c>
      <c r="B166" s="83" t="s">
        <v>788</v>
      </c>
      <c r="C166" s="75" t="s">
        <v>788</v>
      </c>
      <c r="D166" s="75" t="s">
        <v>788</v>
      </c>
      <c r="E166" s="75" t="s">
        <v>105</v>
      </c>
      <c r="F166" s="75" t="s">
        <v>563</v>
      </c>
      <c r="G166" s="220"/>
      <c r="H166" s="285" t="s">
        <v>803</v>
      </c>
      <c r="I166" s="1"/>
      <c r="J166"/>
      <c r="K166"/>
    </row>
    <row r="167" spans="1:11" x14ac:dyDescent="0.25">
      <c r="A167" s="119" t="s">
        <v>760</v>
      </c>
      <c r="B167" s="83" t="s">
        <v>788</v>
      </c>
      <c r="C167" s="75" t="s">
        <v>788</v>
      </c>
      <c r="D167" s="75" t="s">
        <v>788</v>
      </c>
      <c r="E167" s="75" t="s">
        <v>105</v>
      </c>
      <c r="F167" s="75" t="s">
        <v>563</v>
      </c>
      <c r="G167" s="220"/>
      <c r="H167" s="284" t="s">
        <v>802</v>
      </c>
      <c r="I167" s="1"/>
      <c r="J167"/>
      <c r="K167"/>
    </row>
    <row r="168" spans="1:11" x14ac:dyDescent="0.25">
      <c r="A168" s="119" t="s">
        <v>760</v>
      </c>
      <c r="B168" s="83" t="s">
        <v>788</v>
      </c>
      <c r="C168" s="75" t="s">
        <v>788</v>
      </c>
      <c r="D168" s="54" t="s">
        <v>788</v>
      </c>
      <c r="E168" s="75" t="s">
        <v>105</v>
      </c>
      <c r="F168" s="75" t="s">
        <v>563</v>
      </c>
      <c r="G168" s="220"/>
      <c r="H168" s="285" t="s">
        <v>803</v>
      </c>
      <c r="I168" s="1"/>
      <c r="J168"/>
      <c r="K168"/>
    </row>
    <row r="169" spans="1:11" x14ac:dyDescent="0.25">
      <c r="A169" s="119" t="s">
        <v>763</v>
      </c>
      <c r="B169" s="83" t="s">
        <v>788</v>
      </c>
      <c r="C169" s="75" t="s">
        <v>788</v>
      </c>
      <c r="D169" s="54" t="s">
        <v>788</v>
      </c>
      <c r="E169" s="75" t="s">
        <v>105</v>
      </c>
      <c r="F169" s="75" t="s">
        <v>563</v>
      </c>
      <c r="G169" s="220"/>
      <c r="H169" s="284" t="s">
        <v>802</v>
      </c>
      <c r="I169" s="1"/>
      <c r="J169"/>
      <c r="K169"/>
    </row>
    <row r="170" spans="1:11" x14ac:dyDescent="0.25">
      <c r="A170" s="119" t="s">
        <v>763</v>
      </c>
      <c r="B170" s="83" t="s">
        <v>788</v>
      </c>
      <c r="C170" s="75" t="s">
        <v>788</v>
      </c>
      <c r="D170" s="54" t="s">
        <v>788</v>
      </c>
      <c r="E170" s="75" t="s">
        <v>105</v>
      </c>
      <c r="F170" s="75" t="s">
        <v>563</v>
      </c>
      <c r="G170" s="220"/>
      <c r="H170" s="285" t="s">
        <v>803</v>
      </c>
      <c r="I170" s="1"/>
      <c r="J170"/>
      <c r="K170"/>
    </row>
    <row r="171" spans="1:11" x14ac:dyDescent="0.25">
      <c r="A171" s="119" t="s">
        <v>765</v>
      </c>
      <c r="B171" s="83" t="s">
        <v>788</v>
      </c>
      <c r="C171" s="75" t="s">
        <v>788</v>
      </c>
      <c r="D171" s="54" t="s">
        <v>788</v>
      </c>
      <c r="E171" s="75" t="s">
        <v>105</v>
      </c>
      <c r="F171" s="75" t="s">
        <v>563</v>
      </c>
      <c r="G171" s="220"/>
      <c r="H171" s="285" t="s">
        <v>803</v>
      </c>
      <c r="I171" s="1"/>
      <c r="J171"/>
      <c r="K171"/>
    </row>
    <row r="172" spans="1:11" x14ac:dyDescent="0.25">
      <c r="A172" s="119" t="s">
        <v>765</v>
      </c>
      <c r="B172" s="83" t="s">
        <v>788</v>
      </c>
      <c r="C172" s="75" t="s">
        <v>788</v>
      </c>
      <c r="D172" s="75" t="s">
        <v>788</v>
      </c>
      <c r="E172" s="75" t="s">
        <v>105</v>
      </c>
      <c r="F172" s="75" t="s">
        <v>563</v>
      </c>
      <c r="G172" s="220"/>
      <c r="H172" s="286" t="s">
        <v>804</v>
      </c>
      <c r="I172" s="1"/>
      <c r="J172"/>
      <c r="K172"/>
    </row>
    <row r="173" spans="1:11" x14ac:dyDescent="0.25">
      <c r="A173" s="119" t="s">
        <v>591</v>
      </c>
      <c r="B173" s="34">
        <v>0.4</v>
      </c>
      <c r="C173" s="75" t="s">
        <v>788</v>
      </c>
      <c r="D173" s="75" t="s">
        <v>788</v>
      </c>
      <c r="E173" s="75" t="s">
        <v>105</v>
      </c>
      <c r="F173" s="75" t="s">
        <v>563</v>
      </c>
      <c r="G173" s="55">
        <v>3.5</v>
      </c>
      <c r="H173" s="285" t="s">
        <v>803</v>
      </c>
      <c r="I173" s="1"/>
      <c r="J173"/>
      <c r="K173"/>
    </row>
    <row r="174" spans="1:11" x14ac:dyDescent="0.25">
      <c r="A174" s="119" t="s">
        <v>591</v>
      </c>
      <c r="B174" s="163">
        <v>0.95</v>
      </c>
      <c r="C174" s="75" t="s">
        <v>788</v>
      </c>
      <c r="D174" s="75" t="s">
        <v>788</v>
      </c>
      <c r="E174" s="33">
        <v>0.52500000000000002</v>
      </c>
      <c r="F174" s="75" t="s">
        <v>563</v>
      </c>
      <c r="G174" s="55">
        <v>3.5</v>
      </c>
      <c r="H174" s="286" t="s">
        <v>804</v>
      </c>
      <c r="I174" s="1"/>
      <c r="J174"/>
      <c r="K174"/>
    </row>
    <row r="175" spans="1:11" x14ac:dyDescent="0.25">
      <c r="A175" s="119" t="s">
        <v>599</v>
      </c>
      <c r="B175" s="54" t="s">
        <v>788</v>
      </c>
      <c r="C175" s="75" t="s">
        <v>788</v>
      </c>
      <c r="D175" s="75" t="s">
        <v>788</v>
      </c>
      <c r="E175" s="75" t="s">
        <v>105</v>
      </c>
      <c r="F175" s="75" t="s">
        <v>563</v>
      </c>
      <c r="G175" s="55">
        <v>3.5</v>
      </c>
      <c r="H175" s="285" t="s">
        <v>803</v>
      </c>
      <c r="I175" s="1"/>
      <c r="J175"/>
      <c r="K175"/>
    </row>
    <row r="176" spans="1:11" x14ac:dyDescent="0.25">
      <c r="A176" s="119" t="s">
        <v>603</v>
      </c>
      <c r="B176" s="54" t="s">
        <v>788</v>
      </c>
      <c r="C176" s="75" t="s">
        <v>788</v>
      </c>
      <c r="D176" s="75" t="s">
        <v>788</v>
      </c>
      <c r="E176" s="75" t="s">
        <v>105</v>
      </c>
      <c r="F176" s="75" t="s">
        <v>563</v>
      </c>
      <c r="G176" s="55">
        <v>3.5</v>
      </c>
      <c r="H176" s="285" t="s">
        <v>803</v>
      </c>
      <c r="I176" s="1"/>
      <c r="J176"/>
      <c r="K176"/>
    </row>
    <row r="177" spans="1:11" x14ac:dyDescent="0.25">
      <c r="A177" s="119" t="s">
        <v>603</v>
      </c>
      <c r="B177" s="54" t="s">
        <v>788</v>
      </c>
      <c r="C177" s="75" t="s">
        <v>788</v>
      </c>
      <c r="D177" s="75" t="s">
        <v>788</v>
      </c>
      <c r="E177" s="75" t="s">
        <v>105</v>
      </c>
      <c r="F177" s="75" t="s">
        <v>563</v>
      </c>
      <c r="G177" s="55">
        <v>3.5</v>
      </c>
      <c r="H177" s="286" t="s">
        <v>804</v>
      </c>
      <c r="I177" s="1"/>
      <c r="J177"/>
      <c r="K177"/>
    </row>
    <row r="178" spans="1:11" x14ac:dyDescent="0.25">
      <c r="A178" s="119" t="s">
        <v>609</v>
      </c>
      <c r="B178" s="43">
        <v>7.5</v>
      </c>
      <c r="C178" s="75" t="s">
        <v>788</v>
      </c>
      <c r="D178" s="33">
        <v>0.55000000000000004</v>
      </c>
      <c r="E178" s="33">
        <v>1.62</v>
      </c>
      <c r="F178" s="75" t="s">
        <v>563</v>
      </c>
      <c r="G178" s="55">
        <v>3.5</v>
      </c>
      <c r="H178" s="285" t="s">
        <v>803</v>
      </c>
      <c r="I178" s="1"/>
      <c r="J178"/>
      <c r="K178"/>
    </row>
    <row r="179" spans="1:11" x14ac:dyDescent="0.25">
      <c r="A179" s="119" t="s">
        <v>615</v>
      </c>
      <c r="B179" s="271">
        <v>6.9</v>
      </c>
      <c r="C179" s="33">
        <v>0.24099999999999999</v>
      </c>
      <c r="D179" s="33">
        <v>0.44800000000000001</v>
      </c>
      <c r="E179" s="33">
        <v>1.62</v>
      </c>
      <c r="F179" s="75" t="s">
        <v>563</v>
      </c>
      <c r="G179" s="55">
        <v>2.41</v>
      </c>
      <c r="H179" s="285" t="s">
        <v>803</v>
      </c>
      <c r="I179" s="1"/>
      <c r="J179"/>
      <c r="K179"/>
    </row>
    <row r="180" spans="1:11" x14ac:dyDescent="0.25">
      <c r="A180" s="119" t="s">
        <v>615</v>
      </c>
      <c r="B180" s="271">
        <v>10.3</v>
      </c>
      <c r="C180" s="33">
        <v>0.73299999999999998</v>
      </c>
      <c r="D180" s="33">
        <v>0.63300000000000001</v>
      </c>
      <c r="E180" s="33">
        <v>2.67</v>
      </c>
      <c r="F180" s="75" t="s">
        <v>563</v>
      </c>
      <c r="G180" s="55">
        <v>2.33</v>
      </c>
      <c r="H180" s="286" t="s">
        <v>804</v>
      </c>
      <c r="I180" s="1"/>
      <c r="J180"/>
      <c r="K180"/>
    </row>
    <row r="181" spans="1:11" x14ac:dyDescent="0.25">
      <c r="A181" s="119" t="s">
        <v>632</v>
      </c>
      <c r="B181" s="75" t="s">
        <v>788</v>
      </c>
      <c r="C181" s="75" t="s">
        <v>788</v>
      </c>
      <c r="D181" s="75" t="s">
        <v>788</v>
      </c>
      <c r="E181" s="75" t="s">
        <v>105</v>
      </c>
      <c r="F181" s="75" t="s">
        <v>563</v>
      </c>
      <c r="G181" s="55">
        <v>3.5</v>
      </c>
      <c r="H181" s="285" t="s">
        <v>803</v>
      </c>
      <c r="I181" s="1"/>
      <c r="J181"/>
      <c r="K181"/>
    </row>
    <row r="182" spans="1:11" x14ac:dyDescent="0.25">
      <c r="A182" s="119" t="s">
        <v>632</v>
      </c>
      <c r="B182" s="75" t="s">
        <v>788</v>
      </c>
      <c r="C182" s="75" t="s">
        <v>788</v>
      </c>
      <c r="D182" s="75" t="s">
        <v>788</v>
      </c>
      <c r="E182" s="75" t="s">
        <v>105</v>
      </c>
      <c r="F182" s="75" t="s">
        <v>563</v>
      </c>
      <c r="G182" s="55">
        <v>2.41</v>
      </c>
      <c r="H182" s="286" t="s">
        <v>804</v>
      </c>
      <c r="I182" s="1"/>
      <c r="J182"/>
      <c r="K182"/>
    </row>
    <row r="183" spans="1:11" x14ac:dyDescent="0.25">
      <c r="A183" s="119" t="s">
        <v>638</v>
      </c>
      <c r="B183" s="75" t="s">
        <v>788</v>
      </c>
      <c r="C183" s="75" t="s">
        <v>788</v>
      </c>
      <c r="D183" s="75" t="s">
        <v>788</v>
      </c>
      <c r="E183" s="33">
        <v>0.72499999999999998</v>
      </c>
      <c r="F183" s="75" t="s">
        <v>563</v>
      </c>
      <c r="G183" s="55">
        <v>3.5</v>
      </c>
      <c r="H183" s="285" t="s">
        <v>803</v>
      </c>
      <c r="I183" s="1"/>
      <c r="J183"/>
      <c r="K183"/>
    </row>
    <row r="184" spans="1:11" x14ac:dyDescent="0.25">
      <c r="A184" s="119" t="s">
        <v>638</v>
      </c>
      <c r="B184" s="75" t="s">
        <v>788</v>
      </c>
      <c r="C184" s="75" t="s">
        <v>788</v>
      </c>
      <c r="D184" s="75" t="s">
        <v>788</v>
      </c>
      <c r="E184" s="33">
        <v>0.45700000000000002</v>
      </c>
      <c r="F184" s="75" t="s">
        <v>563</v>
      </c>
      <c r="G184" s="55">
        <v>3.04</v>
      </c>
      <c r="H184" s="286" t="s">
        <v>804</v>
      </c>
      <c r="I184" s="1"/>
      <c r="J184"/>
      <c r="K184"/>
    </row>
    <row r="185" spans="1:11" x14ac:dyDescent="0.25">
      <c r="A185" s="119" t="s">
        <v>641</v>
      </c>
      <c r="B185" s="75" t="s">
        <v>788</v>
      </c>
      <c r="C185" s="75" t="s">
        <v>788</v>
      </c>
      <c r="D185" s="75" t="s">
        <v>788</v>
      </c>
      <c r="E185" s="75" t="s">
        <v>105</v>
      </c>
      <c r="F185" s="75" t="s">
        <v>563</v>
      </c>
      <c r="G185" s="55">
        <v>3.5</v>
      </c>
      <c r="H185" s="284" t="s">
        <v>802</v>
      </c>
      <c r="I185" s="1"/>
      <c r="J185"/>
      <c r="K185"/>
    </row>
    <row r="186" spans="1:11" x14ac:dyDescent="0.25">
      <c r="A186" s="119" t="s">
        <v>641</v>
      </c>
      <c r="B186" s="54" t="s">
        <v>788</v>
      </c>
      <c r="C186" s="75" t="s">
        <v>788</v>
      </c>
      <c r="D186" s="75" t="s">
        <v>788</v>
      </c>
      <c r="E186" s="75" t="s">
        <v>105</v>
      </c>
      <c r="F186" s="75" t="s">
        <v>563</v>
      </c>
      <c r="G186" s="55">
        <v>3.5</v>
      </c>
      <c r="H186" s="285" t="s">
        <v>803</v>
      </c>
      <c r="I186" s="1"/>
      <c r="J186"/>
      <c r="K186"/>
    </row>
    <row r="187" spans="1:11" x14ac:dyDescent="0.25">
      <c r="A187" s="119" t="s">
        <v>641</v>
      </c>
      <c r="B187" s="54" t="s">
        <v>788</v>
      </c>
      <c r="C187" s="75" t="s">
        <v>788</v>
      </c>
      <c r="D187" s="75" t="s">
        <v>788</v>
      </c>
      <c r="E187" s="75" t="s">
        <v>105</v>
      </c>
      <c r="F187" s="75" t="s">
        <v>563</v>
      </c>
      <c r="G187" s="55">
        <v>3.5</v>
      </c>
      <c r="H187" s="286" t="s">
        <v>804</v>
      </c>
      <c r="I187" s="1"/>
      <c r="J187"/>
      <c r="K187"/>
    </row>
    <row r="188" spans="1:11" x14ac:dyDescent="0.25">
      <c r="A188" s="119" t="s">
        <v>646</v>
      </c>
      <c r="B188" s="34">
        <v>0.65</v>
      </c>
      <c r="C188" s="75" t="s">
        <v>788</v>
      </c>
      <c r="D188" s="75" t="s">
        <v>788</v>
      </c>
      <c r="E188" s="75" t="s">
        <v>105</v>
      </c>
      <c r="F188" s="75" t="s">
        <v>563</v>
      </c>
      <c r="G188" s="55">
        <v>3.5</v>
      </c>
      <c r="H188" s="284" t="s">
        <v>802</v>
      </c>
      <c r="I188" s="1"/>
      <c r="J188"/>
      <c r="K188"/>
    </row>
    <row r="189" spans="1:11" x14ac:dyDescent="0.25">
      <c r="A189" s="119" t="s">
        <v>646</v>
      </c>
      <c r="B189" s="43">
        <v>2.0499999999999998</v>
      </c>
      <c r="C189" s="78" t="s">
        <v>788</v>
      </c>
      <c r="D189" s="75" t="s">
        <v>788</v>
      </c>
      <c r="E189" s="75" t="s">
        <v>105</v>
      </c>
      <c r="F189" s="75" t="s">
        <v>563</v>
      </c>
      <c r="G189" s="68">
        <v>3.5</v>
      </c>
      <c r="H189" s="285" t="s">
        <v>803</v>
      </c>
      <c r="I189" s="1"/>
      <c r="J189"/>
      <c r="K189"/>
    </row>
    <row r="190" spans="1:11" x14ac:dyDescent="0.25">
      <c r="A190" s="119" t="s">
        <v>646</v>
      </c>
      <c r="B190" s="267">
        <v>6.4</v>
      </c>
      <c r="C190" s="75" t="s">
        <v>793</v>
      </c>
      <c r="D190" s="75" t="s">
        <v>793</v>
      </c>
      <c r="E190" s="33">
        <v>1</v>
      </c>
      <c r="F190" s="75" t="s">
        <v>563</v>
      </c>
      <c r="G190" s="68">
        <v>2.8</v>
      </c>
      <c r="H190" s="286" t="s">
        <v>804</v>
      </c>
      <c r="I190" s="1"/>
      <c r="J190"/>
      <c r="K190"/>
    </row>
    <row r="191" spans="1:11" x14ac:dyDescent="0.25">
      <c r="A191" s="119" t="s">
        <v>650</v>
      </c>
      <c r="B191" s="77" t="s">
        <v>788</v>
      </c>
      <c r="C191" s="75" t="s">
        <v>788</v>
      </c>
      <c r="D191" s="75" t="s">
        <v>788</v>
      </c>
      <c r="E191" s="75" t="s">
        <v>105</v>
      </c>
      <c r="F191" s="75" t="s">
        <v>563</v>
      </c>
      <c r="G191" s="68">
        <v>3.5</v>
      </c>
      <c r="H191" s="284" t="s">
        <v>802</v>
      </c>
      <c r="I191" s="1"/>
      <c r="J191"/>
      <c r="K191"/>
    </row>
    <row r="192" spans="1:11" x14ac:dyDescent="0.25">
      <c r="A192" s="119" t="s">
        <v>650</v>
      </c>
      <c r="B192" s="75" t="s">
        <v>793</v>
      </c>
      <c r="C192" s="75" t="s">
        <v>793</v>
      </c>
      <c r="D192" s="75" t="s">
        <v>793</v>
      </c>
      <c r="E192" s="75" t="s">
        <v>794</v>
      </c>
      <c r="F192" s="75" t="s">
        <v>563</v>
      </c>
      <c r="G192" s="68">
        <v>2.8</v>
      </c>
      <c r="H192" s="285" t="s">
        <v>803</v>
      </c>
      <c r="I192" s="1"/>
      <c r="J192"/>
      <c r="K192"/>
    </row>
    <row r="193" spans="1:11" x14ac:dyDescent="0.25">
      <c r="A193" s="119" t="s">
        <v>650</v>
      </c>
      <c r="B193" s="83" t="s">
        <v>793</v>
      </c>
      <c r="C193" s="75" t="s">
        <v>793</v>
      </c>
      <c r="D193" s="75" t="s">
        <v>793</v>
      </c>
      <c r="E193" s="75" t="s">
        <v>794</v>
      </c>
      <c r="F193" s="75" t="s">
        <v>563</v>
      </c>
      <c r="G193" s="68">
        <v>2.8</v>
      </c>
      <c r="H193" s="286" t="s">
        <v>804</v>
      </c>
      <c r="I193" s="1"/>
      <c r="J193"/>
      <c r="K193"/>
    </row>
    <row r="194" spans="1:11" x14ac:dyDescent="0.25">
      <c r="A194" s="119" t="s">
        <v>670</v>
      </c>
      <c r="B194" s="267">
        <v>1.1499999999999999</v>
      </c>
      <c r="C194" s="75" t="s">
        <v>788</v>
      </c>
      <c r="D194" s="75" t="s">
        <v>788</v>
      </c>
      <c r="E194" s="33">
        <v>0.52500000000000002</v>
      </c>
      <c r="F194" s="75" t="s">
        <v>563</v>
      </c>
      <c r="G194" s="68">
        <v>3.5</v>
      </c>
      <c r="H194" s="284" t="s">
        <v>802</v>
      </c>
      <c r="I194" s="1"/>
      <c r="J194"/>
      <c r="K194"/>
    </row>
    <row r="195" spans="1:11" x14ac:dyDescent="0.25">
      <c r="A195" s="119" t="s">
        <v>670</v>
      </c>
      <c r="B195" s="275">
        <v>1</v>
      </c>
      <c r="C195" s="75" t="s">
        <v>788</v>
      </c>
      <c r="D195" s="75" t="s">
        <v>788</v>
      </c>
      <c r="E195" s="75" t="s">
        <v>105</v>
      </c>
      <c r="F195" s="75" t="s">
        <v>563</v>
      </c>
      <c r="G195" s="68">
        <v>3.5</v>
      </c>
      <c r="H195" s="285" t="s">
        <v>803</v>
      </c>
      <c r="I195" s="1"/>
      <c r="J195"/>
      <c r="K195"/>
    </row>
    <row r="196" spans="1:11" x14ac:dyDescent="0.25">
      <c r="A196" s="119" t="s">
        <v>670</v>
      </c>
      <c r="B196" s="34">
        <v>0.6</v>
      </c>
      <c r="C196" s="54" t="s">
        <v>788</v>
      </c>
      <c r="D196" s="54" t="s">
        <v>788</v>
      </c>
      <c r="E196" s="75" t="s">
        <v>105</v>
      </c>
      <c r="F196" s="75" t="s">
        <v>563</v>
      </c>
      <c r="G196" s="68">
        <v>3.5</v>
      </c>
      <c r="H196" s="286" t="s">
        <v>804</v>
      </c>
      <c r="I196" s="1"/>
      <c r="J196"/>
      <c r="K196"/>
    </row>
    <row r="197" spans="1:11" x14ac:dyDescent="0.25">
      <c r="A197" s="119" t="s">
        <v>673</v>
      </c>
      <c r="B197" s="54" t="s">
        <v>788</v>
      </c>
      <c r="C197" s="54" t="s">
        <v>788</v>
      </c>
      <c r="D197" s="54" t="s">
        <v>788</v>
      </c>
      <c r="E197" s="75" t="s">
        <v>105</v>
      </c>
      <c r="F197" s="75" t="s">
        <v>563</v>
      </c>
      <c r="G197" s="68">
        <v>3.5</v>
      </c>
      <c r="H197" s="284" t="s">
        <v>802</v>
      </c>
      <c r="I197" s="1"/>
      <c r="J197"/>
      <c r="K197"/>
    </row>
    <row r="198" spans="1:11" x14ac:dyDescent="0.25">
      <c r="A198" s="119" t="s">
        <v>673</v>
      </c>
      <c r="B198" s="54" t="s">
        <v>788</v>
      </c>
      <c r="C198" s="54" t="s">
        <v>788</v>
      </c>
      <c r="D198" s="54" t="s">
        <v>788</v>
      </c>
      <c r="E198" s="75" t="s">
        <v>105</v>
      </c>
      <c r="F198" s="75" t="s">
        <v>563</v>
      </c>
      <c r="G198" s="68">
        <v>3.5</v>
      </c>
      <c r="H198" s="285" t="s">
        <v>803</v>
      </c>
      <c r="I198" s="1"/>
      <c r="J198"/>
      <c r="K198"/>
    </row>
    <row r="199" spans="1:11" x14ac:dyDescent="0.25">
      <c r="A199" s="165" t="s">
        <v>675</v>
      </c>
      <c r="B199" s="54" t="s">
        <v>788</v>
      </c>
      <c r="C199" s="54" t="s">
        <v>788</v>
      </c>
      <c r="D199" s="54" t="s">
        <v>788</v>
      </c>
      <c r="E199" s="75" t="s">
        <v>105</v>
      </c>
      <c r="F199" s="75" t="s">
        <v>563</v>
      </c>
      <c r="G199" s="78">
        <v>3.5</v>
      </c>
      <c r="H199" s="284" t="s">
        <v>802</v>
      </c>
      <c r="I199" s="1"/>
      <c r="J199"/>
      <c r="K199"/>
    </row>
    <row r="200" spans="1:11" x14ac:dyDescent="0.25">
      <c r="A200" s="119" t="s">
        <v>675</v>
      </c>
      <c r="B200" s="54" t="s">
        <v>788</v>
      </c>
      <c r="C200" s="54" t="s">
        <v>788</v>
      </c>
      <c r="D200" s="54" t="s">
        <v>788</v>
      </c>
      <c r="E200" s="75" t="s">
        <v>105</v>
      </c>
      <c r="F200" s="75" t="s">
        <v>563</v>
      </c>
      <c r="G200" s="78">
        <v>3.5</v>
      </c>
      <c r="H200" s="285" t="s">
        <v>803</v>
      </c>
      <c r="I200" s="1"/>
      <c r="J200"/>
      <c r="K200"/>
    </row>
    <row r="201" spans="1:11" x14ac:dyDescent="0.25">
      <c r="A201" s="119" t="s">
        <v>675</v>
      </c>
      <c r="B201" s="54" t="s">
        <v>788</v>
      </c>
      <c r="C201" s="54" t="s">
        <v>788</v>
      </c>
      <c r="D201" s="54" t="s">
        <v>788</v>
      </c>
      <c r="E201" s="75" t="s">
        <v>105</v>
      </c>
      <c r="F201" s="75" t="s">
        <v>563</v>
      </c>
      <c r="G201" s="78">
        <v>3.5</v>
      </c>
      <c r="H201" s="286" t="s">
        <v>804</v>
      </c>
      <c r="I201" s="1"/>
      <c r="J201"/>
      <c r="K201"/>
    </row>
    <row r="202" spans="1:11" x14ac:dyDescent="0.25">
      <c r="A202" s="119" t="s">
        <v>676</v>
      </c>
      <c r="B202" s="54" t="s">
        <v>788</v>
      </c>
      <c r="C202" s="75" t="s">
        <v>788</v>
      </c>
      <c r="D202" s="54" t="s">
        <v>788</v>
      </c>
      <c r="E202" s="75" t="s">
        <v>105</v>
      </c>
      <c r="F202" s="75" t="s">
        <v>563</v>
      </c>
      <c r="G202" s="78">
        <v>3.5</v>
      </c>
      <c r="H202" s="284" t="s">
        <v>802</v>
      </c>
      <c r="I202" s="1"/>
      <c r="J202"/>
      <c r="K202"/>
    </row>
    <row r="203" spans="1:11" x14ac:dyDescent="0.25">
      <c r="A203" s="119" t="s">
        <v>676</v>
      </c>
      <c r="B203" s="54" t="s">
        <v>788</v>
      </c>
      <c r="C203" s="54" t="s">
        <v>788</v>
      </c>
      <c r="D203" s="54" t="s">
        <v>788</v>
      </c>
      <c r="E203" s="75" t="s">
        <v>105</v>
      </c>
      <c r="F203" s="75" t="s">
        <v>563</v>
      </c>
      <c r="G203" s="78">
        <v>3.5</v>
      </c>
      <c r="H203" s="285" t="s">
        <v>803</v>
      </c>
      <c r="I203" s="1"/>
      <c r="J203"/>
      <c r="K203"/>
    </row>
    <row r="204" spans="1:11" x14ac:dyDescent="0.25">
      <c r="A204" s="119" t="s">
        <v>677</v>
      </c>
      <c r="B204" s="54" t="s">
        <v>788</v>
      </c>
      <c r="C204" s="75" t="s">
        <v>788</v>
      </c>
      <c r="D204" s="75" t="s">
        <v>788</v>
      </c>
      <c r="E204" s="75" t="s">
        <v>105</v>
      </c>
      <c r="F204" s="75" t="s">
        <v>563</v>
      </c>
      <c r="G204" s="78">
        <v>3.5</v>
      </c>
      <c r="H204" s="284" t="s">
        <v>802</v>
      </c>
      <c r="I204" s="1"/>
      <c r="J204"/>
      <c r="K204"/>
    </row>
    <row r="205" spans="1:11" x14ac:dyDescent="0.25">
      <c r="A205" s="119" t="s">
        <v>677</v>
      </c>
      <c r="B205" s="54" t="s">
        <v>788</v>
      </c>
      <c r="C205" s="54" t="s">
        <v>788</v>
      </c>
      <c r="D205" s="54" t="s">
        <v>788</v>
      </c>
      <c r="E205" s="75" t="s">
        <v>105</v>
      </c>
      <c r="F205" s="75" t="s">
        <v>563</v>
      </c>
      <c r="G205" s="78">
        <v>3.5</v>
      </c>
      <c r="H205" s="285" t="s">
        <v>803</v>
      </c>
      <c r="I205" s="1"/>
      <c r="J205"/>
      <c r="K205"/>
    </row>
    <row r="206" spans="1:11" x14ac:dyDescent="0.25">
      <c r="A206" s="119" t="s">
        <v>677</v>
      </c>
      <c r="B206" s="54" t="s">
        <v>788</v>
      </c>
      <c r="C206" s="54" t="s">
        <v>788</v>
      </c>
      <c r="D206" s="54" t="s">
        <v>788</v>
      </c>
      <c r="E206" s="75" t="s">
        <v>105</v>
      </c>
      <c r="F206" s="75" t="s">
        <v>563</v>
      </c>
      <c r="G206" s="78">
        <v>3.5</v>
      </c>
      <c r="H206" s="286" t="s">
        <v>804</v>
      </c>
      <c r="I206" s="1"/>
      <c r="J206"/>
      <c r="K206"/>
    </row>
    <row r="207" spans="1:11" x14ac:dyDescent="0.25">
      <c r="A207" s="119" t="s">
        <v>684</v>
      </c>
      <c r="B207" s="54" t="s">
        <v>788</v>
      </c>
      <c r="C207" s="54" t="s">
        <v>788</v>
      </c>
      <c r="D207" s="54" t="s">
        <v>788</v>
      </c>
      <c r="E207" s="75" t="s">
        <v>105</v>
      </c>
      <c r="F207" s="75" t="s">
        <v>563</v>
      </c>
      <c r="G207" s="68">
        <v>3.5</v>
      </c>
      <c r="H207" s="285" t="s">
        <v>803</v>
      </c>
      <c r="I207" s="1"/>
      <c r="J207"/>
      <c r="K207"/>
    </row>
    <row r="208" spans="1:11" x14ac:dyDescent="0.25">
      <c r="A208" s="119" t="s">
        <v>684</v>
      </c>
      <c r="B208" s="54" t="s">
        <v>788</v>
      </c>
      <c r="C208" s="54" t="s">
        <v>788</v>
      </c>
      <c r="D208" s="54" t="s">
        <v>788</v>
      </c>
      <c r="E208" s="75" t="s">
        <v>105</v>
      </c>
      <c r="F208" s="75" t="s">
        <v>563</v>
      </c>
      <c r="G208" s="68">
        <v>3.5</v>
      </c>
      <c r="H208" s="286" t="s">
        <v>804</v>
      </c>
      <c r="I208" s="1"/>
      <c r="J208"/>
      <c r="K208"/>
    </row>
    <row r="209" spans="1:11" x14ac:dyDescent="0.25">
      <c r="A209" s="119" t="s">
        <v>688</v>
      </c>
      <c r="B209" s="54" t="s">
        <v>788</v>
      </c>
      <c r="C209" s="54" t="s">
        <v>788</v>
      </c>
      <c r="D209" s="54" t="s">
        <v>788</v>
      </c>
      <c r="E209" s="75" t="s">
        <v>105</v>
      </c>
      <c r="F209" s="75" t="s">
        <v>563</v>
      </c>
      <c r="G209" s="68">
        <v>3.5</v>
      </c>
      <c r="H209" s="284" t="s">
        <v>802</v>
      </c>
      <c r="I209" s="1"/>
      <c r="J209"/>
      <c r="K209"/>
    </row>
    <row r="210" spans="1:11" x14ac:dyDescent="0.25">
      <c r="A210" s="119" t="s">
        <v>688</v>
      </c>
      <c r="B210" s="163">
        <v>0.95</v>
      </c>
      <c r="C210" s="75" t="s">
        <v>788</v>
      </c>
      <c r="D210" s="75" t="s">
        <v>788</v>
      </c>
      <c r="E210" s="75" t="s">
        <v>105</v>
      </c>
      <c r="F210" s="75" t="s">
        <v>563</v>
      </c>
      <c r="G210" s="68">
        <v>3.5</v>
      </c>
      <c r="H210" s="285" t="s">
        <v>803</v>
      </c>
      <c r="I210" s="1"/>
      <c r="J210"/>
      <c r="K210"/>
    </row>
    <row r="211" spans="1:11" x14ac:dyDescent="0.25">
      <c r="A211" s="119" t="s">
        <v>688</v>
      </c>
      <c r="B211" s="34">
        <v>0.65</v>
      </c>
      <c r="C211" s="75" t="s">
        <v>788</v>
      </c>
      <c r="D211" s="75" t="s">
        <v>788</v>
      </c>
      <c r="E211" s="75" t="s">
        <v>105</v>
      </c>
      <c r="F211" s="75" t="s">
        <v>563</v>
      </c>
      <c r="G211" s="68">
        <v>3.5</v>
      </c>
      <c r="H211" s="286" t="s">
        <v>804</v>
      </c>
      <c r="I211" s="1"/>
      <c r="J211"/>
      <c r="K211"/>
    </row>
    <row r="212" spans="1:11" x14ac:dyDescent="0.25">
      <c r="A212" s="119" t="s">
        <v>691</v>
      </c>
      <c r="B212" s="54" t="s">
        <v>788</v>
      </c>
      <c r="C212" s="54" t="s">
        <v>788</v>
      </c>
      <c r="D212" s="54" t="s">
        <v>788</v>
      </c>
      <c r="E212" s="75" t="s">
        <v>105</v>
      </c>
      <c r="F212" s="75" t="s">
        <v>563</v>
      </c>
      <c r="G212" s="68">
        <v>3.5</v>
      </c>
      <c r="H212" s="284" t="s">
        <v>802</v>
      </c>
      <c r="I212" s="1"/>
      <c r="J212"/>
      <c r="K212"/>
    </row>
    <row r="213" spans="1:11" x14ac:dyDescent="0.25">
      <c r="A213" s="119" t="s">
        <v>691</v>
      </c>
      <c r="B213" s="36">
        <v>0.35</v>
      </c>
      <c r="C213" s="54" t="s">
        <v>788</v>
      </c>
      <c r="D213" s="54" t="s">
        <v>788</v>
      </c>
      <c r="E213" s="75" t="s">
        <v>105</v>
      </c>
      <c r="F213" s="75" t="s">
        <v>563</v>
      </c>
      <c r="G213" s="68">
        <v>3.5</v>
      </c>
      <c r="H213" s="285" t="s">
        <v>803</v>
      </c>
      <c r="I213" s="1"/>
      <c r="J213"/>
      <c r="K213"/>
    </row>
    <row r="214" spans="1:11" x14ac:dyDescent="0.25">
      <c r="A214" s="90" t="s">
        <v>510</v>
      </c>
      <c r="B214" s="81" t="s">
        <v>101</v>
      </c>
      <c r="C214" s="81" t="s">
        <v>101</v>
      </c>
      <c r="D214" s="81" t="s">
        <v>101</v>
      </c>
      <c r="E214" s="80" t="s">
        <v>101</v>
      </c>
      <c r="F214" s="113"/>
      <c r="G214" s="114"/>
      <c r="H214" s="284" t="s">
        <v>802</v>
      </c>
      <c r="I214" s="1"/>
      <c r="J214"/>
      <c r="K214"/>
    </row>
    <row r="215" spans="1:11" x14ac:dyDescent="0.25">
      <c r="A215" s="90" t="s">
        <v>510</v>
      </c>
      <c r="B215" s="81" t="s">
        <v>101</v>
      </c>
      <c r="C215" s="81" t="s">
        <v>101</v>
      </c>
      <c r="D215" s="81" t="s">
        <v>101</v>
      </c>
      <c r="E215" s="80" t="s">
        <v>101</v>
      </c>
      <c r="F215" s="113"/>
      <c r="G215" s="114"/>
      <c r="H215" s="285" t="s">
        <v>803</v>
      </c>
      <c r="I215" s="1"/>
      <c r="J215"/>
      <c r="K215"/>
    </row>
    <row r="216" spans="1:11" x14ac:dyDescent="0.25">
      <c r="A216" s="90" t="s">
        <v>500</v>
      </c>
      <c r="B216" s="81" t="s">
        <v>101</v>
      </c>
      <c r="C216" s="81" t="s">
        <v>101</v>
      </c>
      <c r="D216" s="81" t="s">
        <v>101</v>
      </c>
      <c r="E216" s="80" t="s">
        <v>101</v>
      </c>
      <c r="F216" s="75"/>
      <c r="G216" s="68"/>
      <c r="H216" s="284" t="s">
        <v>802</v>
      </c>
      <c r="I216" s="1"/>
      <c r="J216"/>
      <c r="K216"/>
    </row>
    <row r="217" spans="1:11" x14ac:dyDescent="0.25">
      <c r="A217" s="90" t="s">
        <v>500</v>
      </c>
      <c r="B217" s="81" t="s">
        <v>101</v>
      </c>
      <c r="C217" s="81" t="s">
        <v>101</v>
      </c>
      <c r="D217" s="81" t="s">
        <v>101</v>
      </c>
      <c r="E217" s="80" t="s">
        <v>101</v>
      </c>
      <c r="F217" s="75"/>
      <c r="G217" s="68"/>
      <c r="H217" s="285" t="s">
        <v>803</v>
      </c>
      <c r="I217" s="1"/>
      <c r="J217"/>
      <c r="K217"/>
    </row>
    <row r="218" spans="1:11" x14ac:dyDescent="0.25">
      <c r="A218" s="90" t="s">
        <v>529</v>
      </c>
      <c r="B218" s="81" t="s">
        <v>101</v>
      </c>
      <c r="C218" s="81" t="s">
        <v>101</v>
      </c>
      <c r="D218" s="81" t="s">
        <v>101</v>
      </c>
      <c r="E218" s="80" t="s">
        <v>101</v>
      </c>
      <c r="F218" s="113"/>
      <c r="G218" s="114"/>
      <c r="H218" s="284" t="s">
        <v>802</v>
      </c>
      <c r="I218" s="1"/>
      <c r="J218"/>
      <c r="K218"/>
    </row>
    <row r="219" spans="1:11" x14ac:dyDescent="0.25">
      <c r="A219" s="90" t="s">
        <v>529</v>
      </c>
      <c r="B219" s="80" t="s">
        <v>101</v>
      </c>
      <c r="C219" s="80" t="s">
        <v>101</v>
      </c>
      <c r="D219" s="80" t="s">
        <v>101</v>
      </c>
      <c r="E219" s="80" t="s">
        <v>101</v>
      </c>
      <c r="F219" s="113"/>
      <c r="G219" s="114"/>
      <c r="H219" s="285" t="s">
        <v>803</v>
      </c>
      <c r="I219" s="1"/>
      <c r="J219"/>
      <c r="K219"/>
    </row>
    <row r="220" spans="1:11" x14ac:dyDescent="0.25">
      <c r="A220" s="90" t="s">
        <v>506</v>
      </c>
      <c r="B220" s="81" t="s">
        <v>101</v>
      </c>
      <c r="C220" s="80" t="s">
        <v>101</v>
      </c>
      <c r="D220" s="80" t="s">
        <v>101</v>
      </c>
      <c r="E220" s="80" t="s">
        <v>101</v>
      </c>
      <c r="F220" s="75"/>
      <c r="G220" s="68"/>
      <c r="H220" s="284" t="s">
        <v>802</v>
      </c>
      <c r="I220" s="1"/>
      <c r="J220"/>
      <c r="K220"/>
    </row>
    <row r="221" spans="1:11" x14ac:dyDescent="0.25">
      <c r="A221" s="90" t="s">
        <v>506</v>
      </c>
      <c r="B221" s="81" t="s">
        <v>101</v>
      </c>
      <c r="C221" s="265">
        <v>0.55000000000000004</v>
      </c>
      <c r="D221" s="81" t="s">
        <v>101</v>
      </c>
      <c r="E221" s="80" t="s">
        <v>101</v>
      </c>
      <c r="F221" s="75"/>
      <c r="G221" s="68"/>
      <c r="H221" s="285" t="s">
        <v>803</v>
      </c>
      <c r="I221" s="1"/>
      <c r="J221"/>
      <c r="K221"/>
    </row>
    <row r="222" spans="1:11" x14ac:dyDescent="0.25">
      <c r="A222" s="90" t="s">
        <v>523</v>
      </c>
      <c r="B222" s="265">
        <v>0.6</v>
      </c>
      <c r="C222" s="80" t="s">
        <v>101</v>
      </c>
      <c r="D222" s="80" t="s">
        <v>101</v>
      </c>
      <c r="E222" s="80" t="s">
        <v>101</v>
      </c>
      <c r="F222" s="113"/>
      <c r="G222" s="114"/>
      <c r="H222" s="284" t="s">
        <v>802</v>
      </c>
      <c r="I222" s="1"/>
      <c r="J222"/>
      <c r="K222"/>
    </row>
    <row r="223" spans="1:11" x14ac:dyDescent="0.25">
      <c r="A223" s="90" t="s">
        <v>523</v>
      </c>
      <c r="B223" s="263">
        <v>1.7</v>
      </c>
      <c r="C223" s="81" t="s">
        <v>101</v>
      </c>
      <c r="D223" s="81" t="s">
        <v>101</v>
      </c>
      <c r="E223" s="80" t="s">
        <v>101</v>
      </c>
      <c r="F223" s="113"/>
      <c r="G223" s="114"/>
      <c r="H223" s="285" t="s">
        <v>803</v>
      </c>
      <c r="I223" s="1"/>
      <c r="J223"/>
      <c r="K223"/>
    </row>
    <row r="224" spans="1:11" x14ac:dyDescent="0.25">
      <c r="A224" s="90" t="s">
        <v>493</v>
      </c>
      <c r="B224" s="81" t="s">
        <v>101</v>
      </c>
      <c r="C224" s="81" t="s">
        <v>101</v>
      </c>
      <c r="D224" s="81" t="s">
        <v>101</v>
      </c>
      <c r="E224" s="80" t="s">
        <v>101</v>
      </c>
      <c r="F224" s="75"/>
      <c r="G224" s="68"/>
      <c r="H224" s="284" t="s">
        <v>802</v>
      </c>
      <c r="I224" s="1"/>
      <c r="J224"/>
      <c r="K224"/>
    </row>
    <row r="225" spans="1:11" x14ac:dyDescent="0.25">
      <c r="A225" s="90" t="s">
        <v>493</v>
      </c>
      <c r="B225" s="81" t="s">
        <v>101</v>
      </c>
      <c r="C225" s="81" t="s">
        <v>101</v>
      </c>
      <c r="D225" s="81" t="s">
        <v>101</v>
      </c>
      <c r="E225" s="80" t="s">
        <v>101</v>
      </c>
      <c r="F225" s="75"/>
      <c r="G225" s="68"/>
      <c r="H225" s="285" t="s">
        <v>803</v>
      </c>
      <c r="I225" s="1"/>
      <c r="J225"/>
      <c r="K225"/>
    </row>
    <row r="226" spans="1:11" x14ac:dyDescent="0.25">
      <c r="A226" s="90" t="s">
        <v>518</v>
      </c>
      <c r="B226" s="81" t="s">
        <v>101</v>
      </c>
      <c r="C226" s="81" t="s">
        <v>101</v>
      </c>
      <c r="D226" s="81" t="s">
        <v>101</v>
      </c>
      <c r="E226" s="80" t="s">
        <v>101</v>
      </c>
      <c r="F226" s="113"/>
      <c r="G226" s="114"/>
      <c r="H226" s="284" t="s">
        <v>802</v>
      </c>
      <c r="I226" s="1"/>
      <c r="J226"/>
      <c r="K226"/>
    </row>
    <row r="227" spans="1:11" x14ac:dyDescent="0.25">
      <c r="A227" s="90" t="s">
        <v>518</v>
      </c>
      <c r="B227" s="81" t="s">
        <v>101</v>
      </c>
      <c r="C227" s="81" t="s">
        <v>101</v>
      </c>
      <c r="D227" s="81" t="s">
        <v>101</v>
      </c>
      <c r="E227" s="80" t="s">
        <v>101</v>
      </c>
      <c r="F227" s="113"/>
      <c r="G227" s="114"/>
      <c r="H227" s="285" t="s">
        <v>803</v>
      </c>
      <c r="I227" s="1"/>
      <c r="J227"/>
      <c r="K227"/>
    </row>
    <row r="228" spans="1:11" x14ac:dyDescent="0.25">
      <c r="A228" s="90" t="s">
        <v>489</v>
      </c>
      <c r="B228" s="81" t="s">
        <v>101</v>
      </c>
      <c r="C228" s="81" t="s">
        <v>101</v>
      </c>
      <c r="D228" s="81" t="s">
        <v>101</v>
      </c>
      <c r="E228" s="80" t="s">
        <v>101</v>
      </c>
      <c r="F228" s="75"/>
      <c r="G228" s="68"/>
      <c r="H228" s="284" t="s">
        <v>802</v>
      </c>
      <c r="I228" s="1"/>
      <c r="J228"/>
      <c r="K228"/>
    </row>
    <row r="229" spans="1:11" x14ac:dyDescent="0.25">
      <c r="A229" s="90" t="s">
        <v>489</v>
      </c>
      <c r="B229" s="81" t="s">
        <v>101</v>
      </c>
      <c r="C229" s="81" t="s">
        <v>101</v>
      </c>
      <c r="D229" s="81" t="s">
        <v>101</v>
      </c>
      <c r="E229" s="80" t="s">
        <v>101</v>
      </c>
      <c r="F229" s="75"/>
      <c r="G229" s="68"/>
      <c r="H229" s="285" t="s">
        <v>803</v>
      </c>
      <c r="I229" s="1"/>
      <c r="J229"/>
      <c r="K229"/>
    </row>
    <row r="230" spans="1:11" x14ac:dyDescent="0.25">
      <c r="A230" s="245" t="s">
        <v>364</v>
      </c>
      <c r="B230" s="81" t="s">
        <v>101</v>
      </c>
      <c r="C230" s="81" t="s">
        <v>101</v>
      </c>
      <c r="D230" s="81" t="s">
        <v>101</v>
      </c>
      <c r="E230" s="75" t="s">
        <v>101</v>
      </c>
      <c r="F230" s="75"/>
      <c r="G230" s="68"/>
      <c r="H230" s="284" t="s">
        <v>802</v>
      </c>
      <c r="I230" s="1"/>
      <c r="J230"/>
      <c r="K230"/>
    </row>
    <row r="231" spans="1:11" x14ac:dyDescent="0.25">
      <c r="A231" s="245" t="s">
        <v>364</v>
      </c>
      <c r="B231" s="81" t="s">
        <v>343</v>
      </c>
      <c r="C231" s="54" t="s">
        <v>343</v>
      </c>
      <c r="D231" s="54" t="s">
        <v>343</v>
      </c>
      <c r="E231" s="75" t="s">
        <v>101</v>
      </c>
      <c r="F231" s="75"/>
      <c r="G231" s="68"/>
      <c r="H231" s="285" t="s">
        <v>803</v>
      </c>
      <c r="I231" s="1"/>
      <c r="J231"/>
      <c r="K231"/>
    </row>
    <row r="232" spans="1:11" x14ac:dyDescent="0.25">
      <c r="A232" s="245" t="s">
        <v>371</v>
      </c>
      <c r="B232" s="81" t="s">
        <v>342</v>
      </c>
      <c r="C232" s="54" t="s">
        <v>342</v>
      </c>
      <c r="D232" s="54" t="s">
        <v>342</v>
      </c>
      <c r="E232" s="75" t="s">
        <v>101</v>
      </c>
      <c r="F232" s="75"/>
      <c r="G232" s="68"/>
      <c r="H232" s="284" t="s">
        <v>802</v>
      </c>
      <c r="I232" s="1"/>
      <c r="J232"/>
      <c r="K232"/>
    </row>
    <row r="233" spans="1:11" x14ac:dyDescent="0.25">
      <c r="A233" s="245" t="s">
        <v>371</v>
      </c>
      <c r="B233" s="81" t="s">
        <v>101</v>
      </c>
      <c r="C233" s="54" t="s">
        <v>101</v>
      </c>
      <c r="D233" s="54" t="s">
        <v>101</v>
      </c>
      <c r="E233" s="75" t="s">
        <v>101</v>
      </c>
      <c r="F233" s="75"/>
      <c r="G233" s="68"/>
      <c r="H233" s="285" t="s">
        <v>803</v>
      </c>
      <c r="I233" s="1"/>
      <c r="J233"/>
      <c r="K233"/>
    </row>
    <row r="234" spans="1:11" x14ac:dyDescent="0.25">
      <c r="A234" s="246" t="s">
        <v>429</v>
      </c>
      <c r="B234" s="81" t="s">
        <v>101</v>
      </c>
      <c r="C234" s="81" t="s">
        <v>101</v>
      </c>
      <c r="D234" s="81" t="s">
        <v>101</v>
      </c>
      <c r="E234" s="80" t="s">
        <v>101</v>
      </c>
      <c r="F234" s="75"/>
      <c r="G234" s="68"/>
      <c r="H234" s="284" t="s">
        <v>802</v>
      </c>
      <c r="I234" s="1"/>
      <c r="J234"/>
      <c r="K234"/>
    </row>
    <row r="235" spans="1:11" x14ac:dyDescent="0.25">
      <c r="A235" s="246" t="s">
        <v>429</v>
      </c>
      <c r="B235" s="81" t="s">
        <v>101</v>
      </c>
      <c r="C235" s="81" t="s">
        <v>101</v>
      </c>
      <c r="D235" s="81" t="s">
        <v>101</v>
      </c>
      <c r="E235" s="80" t="s">
        <v>101</v>
      </c>
      <c r="F235" s="75"/>
      <c r="G235" s="68"/>
      <c r="H235" s="285" t="s">
        <v>803</v>
      </c>
      <c r="I235" s="1"/>
      <c r="J235"/>
      <c r="K235"/>
    </row>
    <row r="236" spans="1:11" x14ac:dyDescent="0.25">
      <c r="A236" s="245" t="s">
        <v>375</v>
      </c>
      <c r="B236" s="81" t="s">
        <v>101</v>
      </c>
      <c r="C236" s="54" t="s">
        <v>101</v>
      </c>
      <c r="D236" s="54" t="s">
        <v>101</v>
      </c>
      <c r="E236" s="75" t="s">
        <v>101</v>
      </c>
      <c r="F236" s="75"/>
      <c r="G236" s="68"/>
      <c r="H236" s="284" t="s">
        <v>802</v>
      </c>
      <c r="I236" s="1"/>
      <c r="J236"/>
      <c r="K236"/>
    </row>
    <row r="237" spans="1:11" x14ac:dyDescent="0.25">
      <c r="A237" s="245" t="s">
        <v>375</v>
      </c>
      <c r="B237" s="265">
        <v>0.28999999999999998</v>
      </c>
      <c r="C237" s="54" t="s">
        <v>101</v>
      </c>
      <c r="D237" s="54" t="s">
        <v>101</v>
      </c>
      <c r="E237" s="75" t="s">
        <v>101</v>
      </c>
      <c r="F237" s="75"/>
      <c r="G237" s="68"/>
      <c r="H237" s="285" t="s">
        <v>803</v>
      </c>
      <c r="I237" s="1"/>
      <c r="J237"/>
      <c r="K237"/>
    </row>
    <row r="238" spans="1:11" x14ac:dyDescent="0.25">
      <c r="A238" s="245" t="s">
        <v>380</v>
      </c>
      <c r="B238" s="81" t="s">
        <v>101</v>
      </c>
      <c r="C238" s="81" t="s">
        <v>101</v>
      </c>
      <c r="D238" s="81" t="s">
        <v>101</v>
      </c>
      <c r="E238" s="75" t="s">
        <v>101</v>
      </c>
      <c r="F238" s="75"/>
      <c r="G238" s="68"/>
      <c r="H238" s="284" t="s">
        <v>802</v>
      </c>
      <c r="I238" s="1"/>
      <c r="J238"/>
      <c r="K238"/>
    </row>
    <row r="239" spans="1:11" x14ac:dyDescent="0.25">
      <c r="A239" s="245" t="s">
        <v>380</v>
      </c>
      <c r="B239" s="81" t="s">
        <v>344</v>
      </c>
      <c r="C239" s="54" t="s">
        <v>344</v>
      </c>
      <c r="D239" s="54" t="s">
        <v>344</v>
      </c>
      <c r="E239" s="75" t="s">
        <v>101</v>
      </c>
      <c r="F239" s="75"/>
      <c r="G239" s="68"/>
      <c r="H239" s="285" t="s">
        <v>803</v>
      </c>
      <c r="I239" s="1"/>
      <c r="J239"/>
      <c r="K239"/>
    </row>
    <row r="240" spans="1:11" x14ac:dyDescent="0.25">
      <c r="A240" s="90" t="s">
        <v>485</v>
      </c>
      <c r="B240" s="81" t="s">
        <v>101</v>
      </c>
      <c r="C240" s="81" t="s">
        <v>101</v>
      </c>
      <c r="D240" s="81" t="s">
        <v>101</v>
      </c>
      <c r="E240" s="80" t="s">
        <v>101</v>
      </c>
      <c r="F240" s="75"/>
      <c r="G240" s="68"/>
      <c r="H240" s="284" t="s">
        <v>802</v>
      </c>
      <c r="I240" s="1"/>
      <c r="J240"/>
      <c r="K240"/>
    </row>
    <row r="241" spans="1:11" x14ac:dyDescent="0.25">
      <c r="A241" s="90" t="s">
        <v>485</v>
      </c>
      <c r="B241" s="81" t="s">
        <v>101</v>
      </c>
      <c r="C241" s="81" t="s">
        <v>101</v>
      </c>
      <c r="D241" s="81" t="s">
        <v>101</v>
      </c>
      <c r="E241" s="80" t="s">
        <v>101</v>
      </c>
      <c r="F241" s="75"/>
      <c r="G241" s="68"/>
      <c r="H241" s="285" t="s">
        <v>803</v>
      </c>
      <c r="I241" s="1"/>
      <c r="J241"/>
      <c r="K241"/>
    </row>
    <row r="242" spans="1:11" x14ac:dyDescent="0.25">
      <c r="A242" s="246" t="s">
        <v>433</v>
      </c>
      <c r="B242" s="81" t="s">
        <v>101</v>
      </c>
      <c r="C242" s="81" t="s">
        <v>101</v>
      </c>
      <c r="D242" s="81" t="s">
        <v>101</v>
      </c>
      <c r="E242" s="80" t="s">
        <v>101</v>
      </c>
      <c r="F242" s="75"/>
      <c r="G242" s="68"/>
      <c r="H242" s="284" t="s">
        <v>802</v>
      </c>
      <c r="I242" s="1"/>
      <c r="J242"/>
      <c r="K242"/>
    </row>
    <row r="243" spans="1:11" x14ac:dyDescent="0.25">
      <c r="A243" s="246" t="s">
        <v>433</v>
      </c>
      <c r="B243" s="81" t="s">
        <v>101</v>
      </c>
      <c r="C243" s="81" t="s">
        <v>101</v>
      </c>
      <c r="D243" s="81" t="s">
        <v>101</v>
      </c>
      <c r="E243" s="80" t="s">
        <v>101</v>
      </c>
      <c r="F243" s="75"/>
      <c r="G243" s="68"/>
      <c r="H243" s="285" t="s">
        <v>803</v>
      </c>
      <c r="I243" s="1"/>
      <c r="J243"/>
      <c r="K243"/>
    </row>
    <row r="244" spans="1:11" x14ac:dyDescent="0.25">
      <c r="A244" s="90" t="s">
        <v>420</v>
      </c>
      <c r="B244" s="81" t="s">
        <v>101</v>
      </c>
      <c r="C244" s="81" t="s">
        <v>101</v>
      </c>
      <c r="D244" s="81" t="s">
        <v>101</v>
      </c>
      <c r="E244" s="80" t="s">
        <v>101</v>
      </c>
      <c r="F244" s="75"/>
      <c r="G244" s="68"/>
      <c r="H244" s="284" t="s">
        <v>802</v>
      </c>
      <c r="I244" s="1"/>
      <c r="J244"/>
      <c r="K244"/>
    </row>
    <row r="245" spans="1:11" x14ac:dyDescent="0.25">
      <c r="A245" s="90" t="s">
        <v>420</v>
      </c>
      <c r="B245" s="81" t="s">
        <v>101</v>
      </c>
      <c r="C245" s="81" t="s">
        <v>101</v>
      </c>
      <c r="D245" s="81" t="s">
        <v>101</v>
      </c>
      <c r="E245" s="80" t="s">
        <v>101</v>
      </c>
      <c r="F245" s="75"/>
      <c r="G245" s="68"/>
      <c r="H245" s="285" t="s">
        <v>803</v>
      </c>
      <c r="I245" s="1"/>
      <c r="J245"/>
      <c r="K245"/>
    </row>
    <row r="246" spans="1:11" x14ac:dyDescent="0.25">
      <c r="A246" s="246" t="s">
        <v>442</v>
      </c>
      <c r="B246" s="81" t="s">
        <v>101</v>
      </c>
      <c r="C246" s="81" t="s">
        <v>101</v>
      </c>
      <c r="D246" s="81" t="s">
        <v>101</v>
      </c>
      <c r="E246" s="80" t="s">
        <v>101</v>
      </c>
      <c r="F246" s="75"/>
      <c r="G246" s="68"/>
      <c r="H246" s="284" t="s">
        <v>802</v>
      </c>
      <c r="I246" s="1"/>
      <c r="J246"/>
      <c r="K246"/>
    </row>
    <row r="247" spans="1:11" x14ac:dyDescent="0.25">
      <c r="A247" s="246" t="s">
        <v>442</v>
      </c>
      <c r="B247" s="81" t="s">
        <v>101</v>
      </c>
      <c r="C247" s="81" t="s">
        <v>101</v>
      </c>
      <c r="D247" s="81" t="s">
        <v>101</v>
      </c>
      <c r="E247" s="80" t="s">
        <v>101</v>
      </c>
      <c r="F247" s="75"/>
      <c r="G247" s="68"/>
      <c r="H247" s="285" t="s">
        <v>803</v>
      </c>
      <c r="I247" s="1"/>
      <c r="J247"/>
      <c r="K247"/>
    </row>
    <row r="248" spans="1:11" x14ac:dyDescent="0.25">
      <c r="A248" s="246" t="s">
        <v>425</v>
      </c>
      <c r="B248" s="81" t="s">
        <v>101</v>
      </c>
      <c r="C248" s="81" t="s">
        <v>101</v>
      </c>
      <c r="D248" s="81" t="s">
        <v>101</v>
      </c>
      <c r="E248" s="80" t="s">
        <v>101</v>
      </c>
      <c r="F248" s="75"/>
      <c r="G248" s="68"/>
      <c r="H248" s="284" t="s">
        <v>802</v>
      </c>
      <c r="I248" s="1"/>
      <c r="J248"/>
      <c r="K248"/>
    </row>
    <row r="249" spans="1:11" x14ac:dyDescent="0.25">
      <c r="A249" s="246" t="s">
        <v>425</v>
      </c>
      <c r="B249" s="81" t="s">
        <v>101</v>
      </c>
      <c r="C249" s="81" t="s">
        <v>101</v>
      </c>
      <c r="D249" s="81" t="s">
        <v>101</v>
      </c>
      <c r="E249" s="80" t="s">
        <v>101</v>
      </c>
      <c r="F249" s="75"/>
      <c r="G249" s="68"/>
      <c r="H249" s="285" t="s">
        <v>803</v>
      </c>
      <c r="I249" s="1"/>
      <c r="J249"/>
      <c r="K249"/>
    </row>
    <row r="250" spans="1:11" x14ac:dyDescent="0.25">
      <c r="A250" s="90" t="s">
        <v>466</v>
      </c>
      <c r="B250" s="81" t="s">
        <v>101</v>
      </c>
      <c r="C250" s="81" t="s">
        <v>101</v>
      </c>
      <c r="D250" s="81" t="s">
        <v>101</v>
      </c>
      <c r="E250" s="80" t="s">
        <v>101</v>
      </c>
      <c r="F250" s="75"/>
      <c r="G250" s="68"/>
      <c r="H250" s="284" t="s">
        <v>802</v>
      </c>
      <c r="I250" s="1"/>
      <c r="J250"/>
      <c r="K250"/>
    </row>
    <row r="251" spans="1:11" x14ac:dyDescent="0.25">
      <c r="A251" s="90" t="s">
        <v>466</v>
      </c>
      <c r="B251" s="81" t="s">
        <v>101</v>
      </c>
      <c r="C251" s="81" t="s">
        <v>101</v>
      </c>
      <c r="D251" s="81" t="s">
        <v>101</v>
      </c>
      <c r="E251" s="80" t="s">
        <v>101</v>
      </c>
      <c r="F251" s="75"/>
      <c r="G251" s="68"/>
      <c r="H251" s="285" t="s">
        <v>803</v>
      </c>
      <c r="I251" s="1"/>
      <c r="J251"/>
      <c r="K251"/>
    </row>
    <row r="252" spans="1:11" x14ac:dyDescent="0.25">
      <c r="A252" s="90" t="s">
        <v>471</v>
      </c>
      <c r="B252" s="81" t="s">
        <v>101</v>
      </c>
      <c r="C252" s="81" t="s">
        <v>101</v>
      </c>
      <c r="D252" s="81" t="s">
        <v>101</v>
      </c>
      <c r="E252" s="80" t="s">
        <v>101</v>
      </c>
      <c r="F252" s="75"/>
      <c r="G252" s="68"/>
      <c r="H252" s="284" t="s">
        <v>802</v>
      </c>
      <c r="I252" s="1"/>
      <c r="J252"/>
      <c r="K252"/>
    </row>
    <row r="253" spans="1:11" x14ac:dyDescent="0.25">
      <c r="A253" s="90" t="s">
        <v>471</v>
      </c>
      <c r="B253" s="81" t="s">
        <v>101</v>
      </c>
      <c r="C253" s="81" t="s">
        <v>101</v>
      </c>
      <c r="D253" s="81" t="s">
        <v>101</v>
      </c>
      <c r="E253" s="80" t="s">
        <v>101</v>
      </c>
      <c r="F253" s="75"/>
      <c r="G253" s="68"/>
      <c r="H253" s="285" t="s">
        <v>803</v>
      </c>
      <c r="I253" s="1"/>
      <c r="J253"/>
      <c r="K253"/>
    </row>
    <row r="254" spans="1:11" x14ac:dyDescent="0.25">
      <c r="A254" s="90" t="s">
        <v>475</v>
      </c>
      <c r="B254" s="81" t="s">
        <v>101</v>
      </c>
      <c r="C254" s="265">
        <v>0.32</v>
      </c>
      <c r="D254" s="81" t="s">
        <v>101</v>
      </c>
      <c r="E254" s="80" t="s">
        <v>101</v>
      </c>
      <c r="F254" s="75"/>
      <c r="G254" s="68"/>
      <c r="H254" s="284" t="s">
        <v>802</v>
      </c>
      <c r="I254" s="1"/>
      <c r="J254"/>
      <c r="K254"/>
    </row>
    <row r="255" spans="1:11" x14ac:dyDescent="0.25">
      <c r="A255" s="90" t="s">
        <v>475</v>
      </c>
      <c r="B255" s="81" t="s">
        <v>101</v>
      </c>
      <c r="C255" s="81" t="s">
        <v>101</v>
      </c>
      <c r="D255" s="81" t="s">
        <v>101</v>
      </c>
      <c r="E255" s="80" t="s">
        <v>101</v>
      </c>
      <c r="F255" s="75"/>
      <c r="G255" s="68"/>
      <c r="H255" s="285" t="s">
        <v>803</v>
      </c>
      <c r="I255" s="1"/>
      <c r="J255"/>
      <c r="K255"/>
    </row>
    <row r="256" spans="1:11" x14ac:dyDescent="0.25">
      <c r="A256" s="246" t="s">
        <v>437</v>
      </c>
      <c r="B256" s="81" t="s">
        <v>101</v>
      </c>
      <c r="C256" s="81" t="s">
        <v>101</v>
      </c>
      <c r="D256" s="81" t="s">
        <v>101</v>
      </c>
      <c r="E256" s="80" t="s">
        <v>101</v>
      </c>
      <c r="F256" s="75"/>
      <c r="G256" s="68"/>
      <c r="H256" s="284" t="s">
        <v>802</v>
      </c>
      <c r="I256" s="1"/>
      <c r="J256"/>
      <c r="K256"/>
    </row>
    <row r="257" spans="1:11" ht="15.75" thickBot="1" x14ac:dyDescent="0.3">
      <c r="A257" s="261" t="s">
        <v>437</v>
      </c>
      <c r="B257" s="276" t="s">
        <v>101</v>
      </c>
      <c r="C257" s="276" t="s">
        <v>101</v>
      </c>
      <c r="D257" s="276" t="s">
        <v>101</v>
      </c>
      <c r="E257" s="280" t="s">
        <v>101</v>
      </c>
      <c r="F257" s="134"/>
      <c r="G257" s="283"/>
      <c r="H257" s="285" t="s">
        <v>803</v>
      </c>
      <c r="I257" s="1"/>
      <c r="J257"/>
      <c r="K257"/>
    </row>
    <row r="258" spans="1:11" ht="15.75" thickTop="1" x14ac:dyDescent="0.25">
      <c r="A258" s="90" t="s">
        <v>480</v>
      </c>
      <c r="B258" s="81" t="s">
        <v>101</v>
      </c>
      <c r="C258" s="81" t="s">
        <v>101</v>
      </c>
      <c r="D258" s="81" t="s">
        <v>101</v>
      </c>
      <c r="E258" s="81" t="s">
        <v>101</v>
      </c>
      <c r="F258" s="54"/>
      <c r="G258" s="68"/>
      <c r="H258" s="284" t="s">
        <v>802</v>
      </c>
      <c r="I258" s="1"/>
      <c r="J258"/>
      <c r="K258"/>
    </row>
    <row r="259" spans="1:11" x14ac:dyDescent="0.25">
      <c r="A259" s="90" t="s">
        <v>480</v>
      </c>
      <c r="B259" s="81" t="s">
        <v>101</v>
      </c>
      <c r="C259" s="80" t="s">
        <v>101</v>
      </c>
      <c r="D259" s="81" t="s">
        <v>101</v>
      </c>
      <c r="E259" s="81" t="s">
        <v>101</v>
      </c>
      <c r="F259" s="54"/>
      <c r="G259" s="68"/>
      <c r="H259" s="285" t="s">
        <v>803</v>
      </c>
      <c r="I259" s="1"/>
      <c r="J259"/>
      <c r="K259"/>
    </row>
    <row r="260" spans="1:11" x14ac:dyDescent="0.25">
      <c r="A260" s="90" t="s">
        <v>543</v>
      </c>
      <c r="B260" s="115" t="s">
        <v>101</v>
      </c>
      <c r="C260" s="121" t="s">
        <v>101</v>
      </c>
      <c r="D260" s="121" t="s">
        <v>101</v>
      </c>
      <c r="E260" s="54" t="s">
        <v>101</v>
      </c>
      <c r="F260" s="113"/>
      <c r="G260" s="114"/>
      <c r="H260" s="284" t="s">
        <v>802</v>
      </c>
      <c r="I260" s="1"/>
      <c r="J260"/>
      <c r="K260"/>
    </row>
    <row r="261" spans="1:11" x14ac:dyDescent="0.25">
      <c r="A261" s="90" t="s">
        <v>543</v>
      </c>
      <c r="B261" s="121" t="s">
        <v>101</v>
      </c>
      <c r="C261" s="115" t="s">
        <v>101</v>
      </c>
      <c r="D261" s="121" t="s">
        <v>101</v>
      </c>
      <c r="E261" s="54" t="s">
        <v>101</v>
      </c>
      <c r="F261" s="113"/>
      <c r="G261" s="114"/>
      <c r="H261" s="285" t="s">
        <v>803</v>
      </c>
      <c r="I261" s="1"/>
      <c r="J261"/>
      <c r="K261"/>
    </row>
    <row r="262" spans="1:11" x14ac:dyDescent="0.25">
      <c r="A262" s="90" t="s">
        <v>548</v>
      </c>
      <c r="B262" s="121" t="s">
        <v>101</v>
      </c>
      <c r="C262" s="121" t="s">
        <v>101</v>
      </c>
      <c r="D262" s="121" t="s">
        <v>101</v>
      </c>
      <c r="E262" s="54" t="s">
        <v>101</v>
      </c>
      <c r="F262" s="113"/>
      <c r="G262" s="114"/>
      <c r="H262" s="284" t="s">
        <v>802</v>
      </c>
      <c r="I262" s="1"/>
      <c r="J262"/>
      <c r="K262"/>
    </row>
    <row r="263" spans="1:11" x14ac:dyDescent="0.25">
      <c r="A263" s="90" t="s">
        <v>548</v>
      </c>
      <c r="B263" s="121" t="s">
        <v>101</v>
      </c>
      <c r="C263" s="121" t="s">
        <v>101</v>
      </c>
      <c r="D263" s="121" t="s">
        <v>101</v>
      </c>
      <c r="E263" s="54" t="s">
        <v>101</v>
      </c>
      <c r="F263" s="113"/>
      <c r="G263" s="114"/>
      <c r="H263" s="285" t="s">
        <v>803</v>
      </c>
      <c r="I263" s="1"/>
      <c r="J263"/>
      <c r="K263"/>
    </row>
    <row r="264" spans="1:11" x14ac:dyDescent="0.25">
      <c r="A264" s="90" t="s">
        <v>456</v>
      </c>
      <c r="B264" s="81" t="s">
        <v>101</v>
      </c>
      <c r="C264" s="81" t="s">
        <v>101</v>
      </c>
      <c r="D264" s="81" t="s">
        <v>101</v>
      </c>
      <c r="E264" s="81" t="s">
        <v>101</v>
      </c>
      <c r="F264" s="75"/>
      <c r="G264" s="68"/>
      <c r="H264" s="284" t="s">
        <v>802</v>
      </c>
      <c r="I264" s="1"/>
      <c r="J264"/>
      <c r="K264"/>
    </row>
    <row r="265" spans="1:11" x14ac:dyDescent="0.25">
      <c r="A265" s="90" t="s">
        <v>456</v>
      </c>
      <c r="B265" s="81" t="s">
        <v>101</v>
      </c>
      <c r="C265" s="81" t="s">
        <v>101</v>
      </c>
      <c r="D265" s="81" t="s">
        <v>101</v>
      </c>
      <c r="E265" s="81" t="s">
        <v>101</v>
      </c>
      <c r="F265" s="75"/>
      <c r="G265" s="68"/>
      <c r="H265" s="285" t="s">
        <v>803</v>
      </c>
      <c r="I265" s="1"/>
      <c r="J265"/>
      <c r="K265"/>
    </row>
    <row r="266" spans="1:11" x14ac:dyDescent="0.25">
      <c r="A266" s="90" t="s">
        <v>462</v>
      </c>
      <c r="B266" s="81" t="s">
        <v>101</v>
      </c>
      <c r="C266" s="80" t="s">
        <v>101</v>
      </c>
      <c r="D266" s="80" t="s">
        <v>101</v>
      </c>
      <c r="E266" s="80" t="s">
        <v>101</v>
      </c>
      <c r="F266" s="75"/>
      <c r="G266" s="68"/>
      <c r="H266" s="284" t="s">
        <v>802</v>
      </c>
      <c r="I266" s="1"/>
      <c r="J266"/>
      <c r="K266"/>
    </row>
    <row r="267" spans="1:11" x14ac:dyDescent="0.25">
      <c r="A267" s="90" t="s">
        <v>462</v>
      </c>
      <c r="B267" s="80" t="s">
        <v>101</v>
      </c>
      <c r="C267" s="80" t="s">
        <v>101</v>
      </c>
      <c r="D267" s="80" t="s">
        <v>101</v>
      </c>
      <c r="E267" s="80" t="s">
        <v>101</v>
      </c>
      <c r="F267" s="75"/>
      <c r="G267" s="68"/>
      <c r="H267" s="285" t="s">
        <v>803</v>
      </c>
      <c r="I267" s="1"/>
      <c r="J267"/>
      <c r="K267"/>
    </row>
    <row r="268" spans="1:11" x14ac:dyDescent="0.25">
      <c r="A268" s="90" t="s">
        <v>533</v>
      </c>
      <c r="B268" s="263">
        <v>1.4</v>
      </c>
      <c r="C268" s="120">
        <v>0.32</v>
      </c>
      <c r="D268" s="81" t="s">
        <v>101</v>
      </c>
      <c r="E268" s="81" t="s">
        <v>101</v>
      </c>
      <c r="F268" s="113"/>
      <c r="G268" s="114"/>
      <c r="H268" s="284" t="s">
        <v>802</v>
      </c>
      <c r="I268" s="1"/>
      <c r="J268"/>
      <c r="K268"/>
    </row>
    <row r="269" spans="1:11" x14ac:dyDescent="0.25">
      <c r="A269" s="90" t="s">
        <v>533</v>
      </c>
      <c r="B269" s="268">
        <v>0.9</v>
      </c>
      <c r="C269" s="80" t="s">
        <v>101</v>
      </c>
      <c r="D269" s="80" t="s">
        <v>101</v>
      </c>
      <c r="E269" s="80" t="s">
        <v>101</v>
      </c>
      <c r="F269" s="113"/>
      <c r="G269" s="114"/>
      <c r="H269" s="285" t="s">
        <v>803</v>
      </c>
      <c r="I269" s="1"/>
      <c r="J269"/>
      <c r="K269"/>
    </row>
    <row r="270" spans="1:11" x14ac:dyDescent="0.25">
      <c r="A270" s="90" t="s">
        <v>552</v>
      </c>
      <c r="B270" s="121" t="s">
        <v>101</v>
      </c>
      <c r="C270" s="121" t="s">
        <v>101</v>
      </c>
      <c r="D270" s="121" t="s">
        <v>101</v>
      </c>
      <c r="E270" s="54" t="s">
        <v>101</v>
      </c>
      <c r="F270" s="113"/>
      <c r="G270" s="114"/>
      <c r="H270" s="284" t="s">
        <v>802</v>
      </c>
      <c r="I270" s="1"/>
      <c r="J270"/>
      <c r="K270"/>
    </row>
    <row r="271" spans="1:11" x14ac:dyDescent="0.25">
      <c r="A271" s="90" t="s">
        <v>552</v>
      </c>
      <c r="B271" s="273" t="s">
        <v>101</v>
      </c>
      <c r="C271" s="115" t="s">
        <v>101</v>
      </c>
      <c r="D271" s="115" t="s">
        <v>101</v>
      </c>
      <c r="E271" s="75" t="s">
        <v>101</v>
      </c>
      <c r="F271" s="113"/>
      <c r="G271" s="187"/>
      <c r="H271" s="285" t="s">
        <v>803</v>
      </c>
      <c r="I271" s="1"/>
      <c r="J271"/>
      <c r="K271"/>
    </row>
    <row r="272" spans="1:11" x14ac:dyDescent="0.25">
      <c r="A272" s="245" t="s">
        <v>385</v>
      </c>
      <c r="B272" s="79" t="s">
        <v>101</v>
      </c>
      <c r="C272" s="78" t="s">
        <v>101</v>
      </c>
      <c r="D272" s="75" t="s">
        <v>101</v>
      </c>
      <c r="E272" s="75" t="s">
        <v>101</v>
      </c>
      <c r="F272" s="75"/>
      <c r="G272" s="55"/>
      <c r="H272" s="284" t="s">
        <v>802</v>
      </c>
      <c r="I272" s="1"/>
      <c r="J272"/>
      <c r="K272"/>
    </row>
    <row r="273" spans="1:11" x14ac:dyDescent="0.25">
      <c r="A273" s="262" t="s">
        <v>385</v>
      </c>
      <c r="B273" s="81" t="s">
        <v>101</v>
      </c>
      <c r="C273" s="54" t="s">
        <v>101</v>
      </c>
      <c r="D273" s="54" t="s">
        <v>101</v>
      </c>
      <c r="E273" s="75" t="s">
        <v>101</v>
      </c>
      <c r="F273" s="75"/>
      <c r="G273" s="78"/>
      <c r="H273" s="285" t="s">
        <v>803</v>
      </c>
      <c r="I273" s="1"/>
      <c r="J273"/>
      <c r="K273"/>
    </row>
    <row r="274" spans="1:11" x14ac:dyDescent="0.25">
      <c r="A274" s="245" t="s">
        <v>391</v>
      </c>
      <c r="B274" s="81" t="s">
        <v>101</v>
      </c>
      <c r="C274" s="75" t="s">
        <v>101</v>
      </c>
      <c r="D274" s="54" t="s">
        <v>101</v>
      </c>
      <c r="E274" s="75" t="s">
        <v>101</v>
      </c>
      <c r="F274" s="75"/>
      <c r="G274" s="78"/>
      <c r="H274" s="284" t="s">
        <v>802</v>
      </c>
      <c r="I274" s="1"/>
      <c r="J274"/>
      <c r="K274"/>
    </row>
    <row r="275" spans="1:11" x14ac:dyDescent="0.25">
      <c r="A275" s="245" t="s">
        <v>391</v>
      </c>
      <c r="B275" s="81" t="s">
        <v>101</v>
      </c>
      <c r="C275" s="75" t="s">
        <v>101</v>
      </c>
      <c r="D275" s="54" t="s">
        <v>101</v>
      </c>
      <c r="E275" s="75" t="s">
        <v>101</v>
      </c>
      <c r="F275" s="75"/>
      <c r="G275" s="78"/>
      <c r="H275" s="285" t="s">
        <v>803</v>
      </c>
      <c r="I275" s="1"/>
      <c r="J275"/>
      <c r="K275"/>
    </row>
    <row r="276" spans="1:11" x14ac:dyDescent="0.25">
      <c r="A276" s="245" t="s">
        <v>397</v>
      </c>
      <c r="B276" s="265">
        <v>0.30499999999999999</v>
      </c>
      <c r="C276" s="54" t="s">
        <v>101</v>
      </c>
      <c r="D276" s="54" t="s">
        <v>101</v>
      </c>
      <c r="E276" s="75" t="s">
        <v>101</v>
      </c>
      <c r="F276" s="75"/>
      <c r="G276" s="78"/>
      <c r="H276" s="284" t="s">
        <v>802</v>
      </c>
      <c r="I276" s="1"/>
      <c r="J276"/>
      <c r="K276"/>
    </row>
    <row r="277" spans="1:11" x14ac:dyDescent="0.25">
      <c r="A277" s="245" t="s">
        <v>397</v>
      </c>
      <c r="B277" s="263">
        <v>1.95</v>
      </c>
      <c r="C277" s="75" t="s">
        <v>101</v>
      </c>
      <c r="D277" s="75" t="s">
        <v>101</v>
      </c>
      <c r="E277" s="75" t="s">
        <v>101</v>
      </c>
      <c r="F277" s="75"/>
      <c r="G277" s="78"/>
      <c r="H277" s="285" t="s">
        <v>803</v>
      </c>
      <c r="I277" s="1"/>
      <c r="J277"/>
      <c r="K277"/>
    </row>
    <row r="278" spans="1:11" x14ac:dyDescent="0.25">
      <c r="A278" s="245" t="s">
        <v>403</v>
      </c>
      <c r="B278" s="268">
        <v>1</v>
      </c>
      <c r="C278" s="54" t="s">
        <v>341</v>
      </c>
      <c r="D278" s="54" t="s">
        <v>341</v>
      </c>
      <c r="E278" s="88">
        <v>9.2999999999999999E-2</v>
      </c>
      <c r="F278" s="75"/>
      <c r="G278" s="78"/>
      <c r="H278" s="284" t="s">
        <v>802</v>
      </c>
      <c r="I278" s="1"/>
      <c r="J278"/>
      <c r="K278"/>
    </row>
    <row r="279" spans="1:11" x14ac:dyDescent="0.25">
      <c r="A279" s="245" t="s">
        <v>403</v>
      </c>
      <c r="B279" s="272">
        <v>0.1</v>
      </c>
      <c r="C279" s="54" t="s">
        <v>341</v>
      </c>
      <c r="D279" s="54" t="s">
        <v>341</v>
      </c>
      <c r="E279" s="75" t="s">
        <v>413</v>
      </c>
      <c r="F279" s="75"/>
      <c r="G279" s="78"/>
      <c r="H279" s="286" t="s">
        <v>804</v>
      </c>
      <c r="I279" s="1"/>
      <c r="J279"/>
      <c r="K279"/>
    </row>
    <row r="280" spans="1:11" x14ac:dyDescent="0.25">
      <c r="A280" s="245" t="s">
        <v>355</v>
      </c>
      <c r="B280" s="81" t="s">
        <v>101</v>
      </c>
      <c r="C280" s="81" t="s">
        <v>101</v>
      </c>
      <c r="D280" s="81" t="s">
        <v>101</v>
      </c>
      <c r="E280" s="75" t="s">
        <v>101</v>
      </c>
      <c r="F280" s="75"/>
      <c r="G280" s="68"/>
      <c r="H280" s="284" t="s">
        <v>802</v>
      </c>
      <c r="I280" s="1"/>
      <c r="J280"/>
      <c r="K280"/>
    </row>
    <row r="281" spans="1:11" x14ac:dyDescent="0.25">
      <c r="A281" s="245" t="s">
        <v>355</v>
      </c>
      <c r="B281" s="81" t="s">
        <v>101</v>
      </c>
      <c r="C281" s="81" t="s">
        <v>101</v>
      </c>
      <c r="D281" s="81" t="s">
        <v>101</v>
      </c>
      <c r="E281" s="75" t="s">
        <v>101</v>
      </c>
      <c r="F281" s="75"/>
      <c r="G281" s="68"/>
      <c r="H281" s="285" t="s">
        <v>803</v>
      </c>
      <c r="I281" s="1"/>
      <c r="J281"/>
      <c r="K281"/>
    </row>
    <row r="282" spans="1:11" x14ac:dyDescent="0.25">
      <c r="A282" s="90" t="s">
        <v>514</v>
      </c>
      <c r="B282" s="265">
        <v>0.36499999999999999</v>
      </c>
      <c r="C282" s="80" t="s">
        <v>101</v>
      </c>
      <c r="D282" s="80" t="s">
        <v>101</v>
      </c>
      <c r="E282" s="80" t="s">
        <v>101</v>
      </c>
      <c r="F282" s="113"/>
      <c r="G282" s="114"/>
      <c r="H282" s="284" t="s">
        <v>802</v>
      </c>
      <c r="I282" s="1"/>
      <c r="J282"/>
      <c r="K282"/>
    </row>
    <row r="283" spans="1:11" x14ac:dyDescent="0.25">
      <c r="A283" s="90" t="s">
        <v>514</v>
      </c>
      <c r="B283" s="263">
        <v>1.2</v>
      </c>
      <c r="C283" s="81" t="s">
        <v>101</v>
      </c>
      <c r="D283" s="81" t="s">
        <v>101</v>
      </c>
      <c r="E283" s="80" t="s">
        <v>101</v>
      </c>
      <c r="F283" s="113"/>
      <c r="G283" s="114"/>
      <c r="H283" s="285" t="s">
        <v>803</v>
      </c>
      <c r="I283" s="1"/>
      <c r="J283"/>
      <c r="K283"/>
    </row>
    <row r="284" spans="1:11" x14ac:dyDescent="0.25">
      <c r="A284" s="245" t="s">
        <v>414</v>
      </c>
      <c r="B284" s="81" t="s">
        <v>101</v>
      </c>
      <c r="C284" s="81" t="s">
        <v>101</v>
      </c>
      <c r="D284" s="81" t="s">
        <v>101</v>
      </c>
      <c r="E284" s="75" t="s">
        <v>101</v>
      </c>
      <c r="F284" s="75"/>
      <c r="G284" s="68"/>
      <c r="H284" s="284" t="s">
        <v>802</v>
      </c>
      <c r="I284" s="1"/>
      <c r="J284"/>
      <c r="K284"/>
    </row>
    <row r="285" spans="1:11" x14ac:dyDescent="0.25">
      <c r="A285" s="245" t="s">
        <v>414</v>
      </c>
      <c r="B285" s="81" t="s">
        <v>101</v>
      </c>
      <c r="C285" s="81" t="s">
        <v>101</v>
      </c>
      <c r="D285" s="81" t="s">
        <v>101</v>
      </c>
      <c r="E285" s="75" t="s">
        <v>101</v>
      </c>
      <c r="F285" s="75"/>
      <c r="G285" s="68"/>
      <c r="H285" s="285" t="s">
        <v>803</v>
      </c>
      <c r="I285" s="1"/>
      <c r="J285"/>
      <c r="K285"/>
    </row>
    <row r="286" spans="1:11" x14ac:dyDescent="0.25">
      <c r="A286" s="90" t="s">
        <v>540</v>
      </c>
      <c r="B286" s="121" t="s">
        <v>101</v>
      </c>
      <c r="C286" s="115" t="s">
        <v>101</v>
      </c>
      <c r="D286" s="115" t="s">
        <v>101</v>
      </c>
      <c r="E286" s="75" t="s">
        <v>101</v>
      </c>
      <c r="F286" s="113"/>
      <c r="G286" s="114"/>
      <c r="H286" s="284" t="s">
        <v>802</v>
      </c>
      <c r="I286" s="1"/>
      <c r="J286"/>
      <c r="K286"/>
    </row>
    <row r="287" spans="1:11" x14ac:dyDescent="0.25">
      <c r="A287" s="90" t="s">
        <v>448</v>
      </c>
      <c r="B287" s="80" t="s">
        <v>101</v>
      </c>
      <c r="C287" s="80" t="s">
        <v>101</v>
      </c>
      <c r="D287" s="80" t="s">
        <v>101</v>
      </c>
      <c r="E287" s="80" t="s">
        <v>101</v>
      </c>
      <c r="F287" s="75"/>
      <c r="G287" s="68"/>
      <c r="H287" s="284" t="s">
        <v>802</v>
      </c>
      <c r="I287" s="1"/>
      <c r="J287"/>
      <c r="K287"/>
    </row>
    <row r="288" spans="1:11" x14ac:dyDescent="0.25">
      <c r="A288" s="90" t="s">
        <v>448</v>
      </c>
      <c r="B288" s="265">
        <v>0.3</v>
      </c>
      <c r="C288" s="81" t="s">
        <v>346</v>
      </c>
      <c r="D288" s="81" t="s">
        <v>346</v>
      </c>
      <c r="E288" s="80" t="s">
        <v>346</v>
      </c>
      <c r="F288" s="75"/>
      <c r="G288" s="68"/>
      <c r="H288" s="286" t="s">
        <v>804</v>
      </c>
      <c r="I288" s="1"/>
      <c r="J288"/>
      <c r="K288"/>
    </row>
    <row r="289" spans="1:11" x14ac:dyDescent="0.25">
      <c r="A289" s="119" t="s">
        <v>582</v>
      </c>
      <c r="B289" s="54" t="s">
        <v>788</v>
      </c>
      <c r="C289" s="75" t="s">
        <v>788</v>
      </c>
      <c r="D289" s="75" t="s">
        <v>788</v>
      </c>
      <c r="E289" s="75" t="s">
        <v>105</v>
      </c>
      <c r="F289" s="75" t="s">
        <v>563</v>
      </c>
      <c r="G289" s="68"/>
      <c r="H289" s="284" t="s">
        <v>802</v>
      </c>
      <c r="I289" s="1"/>
      <c r="J289"/>
      <c r="K289"/>
    </row>
    <row r="290" spans="1:11" x14ac:dyDescent="0.25">
      <c r="A290" s="119" t="s">
        <v>582</v>
      </c>
      <c r="B290" s="54" t="s">
        <v>788</v>
      </c>
      <c r="C290" s="54" t="s">
        <v>788</v>
      </c>
      <c r="D290" s="54" t="s">
        <v>788</v>
      </c>
      <c r="E290" s="75" t="s">
        <v>105</v>
      </c>
      <c r="F290" s="75" t="s">
        <v>563</v>
      </c>
      <c r="G290" s="68"/>
      <c r="H290" s="285" t="s">
        <v>803</v>
      </c>
      <c r="I290" s="1"/>
      <c r="J290"/>
      <c r="K290"/>
    </row>
    <row r="291" spans="1:11" x14ac:dyDescent="0.25">
      <c r="A291" s="119" t="s">
        <v>582</v>
      </c>
      <c r="B291" s="54" t="s">
        <v>788</v>
      </c>
      <c r="C291" s="54" t="s">
        <v>788</v>
      </c>
      <c r="D291" s="54" t="s">
        <v>788</v>
      </c>
      <c r="E291" s="75" t="s">
        <v>105</v>
      </c>
      <c r="F291" s="75" t="s">
        <v>563</v>
      </c>
      <c r="G291" s="68"/>
      <c r="H291" s="286" t="s">
        <v>804</v>
      </c>
      <c r="I291" s="1"/>
      <c r="J291"/>
      <c r="K291"/>
    </row>
    <row r="292" spans="1:11" x14ac:dyDescent="0.25">
      <c r="A292" s="119" t="s">
        <v>585</v>
      </c>
      <c r="B292" s="54" t="s">
        <v>788</v>
      </c>
      <c r="C292" s="54" t="s">
        <v>788</v>
      </c>
      <c r="D292" s="54" t="s">
        <v>788</v>
      </c>
      <c r="E292" s="75" t="s">
        <v>105</v>
      </c>
      <c r="F292" s="75" t="s">
        <v>563</v>
      </c>
      <c r="G292" s="68"/>
      <c r="H292" s="284" t="s">
        <v>802</v>
      </c>
      <c r="I292" s="1"/>
      <c r="J292"/>
      <c r="K292"/>
    </row>
    <row r="293" spans="1:11" x14ac:dyDescent="0.25">
      <c r="A293" s="119" t="s">
        <v>585</v>
      </c>
      <c r="B293" s="54" t="s">
        <v>788</v>
      </c>
      <c r="C293" s="54" t="s">
        <v>788</v>
      </c>
      <c r="D293" s="54" t="s">
        <v>788</v>
      </c>
      <c r="E293" s="75" t="s">
        <v>105</v>
      </c>
      <c r="F293" s="75" t="s">
        <v>563</v>
      </c>
      <c r="G293" s="68"/>
      <c r="H293" s="285" t="s">
        <v>803</v>
      </c>
      <c r="I293" s="1"/>
      <c r="J293"/>
      <c r="K293"/>
    </row>
    <row r="294" spans="1:11" x14ac:dyDescent="0.25">
      <c r="A294" s="119" t="s">
        <v>585</v>
      </c>
      <c r="B294" s="54" t="s">
        <v>788</v>
      </c>
      <c r="C294" s="54" t="s">
        <v>788</v>
      </c>
      <c r="D294" s="54" t="s">
        <v>788</v>
      </c>
      <c r="E294" s="75" t="s">
        <v>105</v>
      </c>
      <c r="F294" s="75" t="s">
        <v>563</v>
      </c>
      <c r="G294" s="68"/>
      <c r="H294" s="286" t="s">
        <v>804</v>
      </c>
      <c r="I294" s="1"/>
      <c r="J294"/>
      <c r="K294"/>
    </row>
    <row r="295" spans="1:11" x14ac:dyDescent="0.25">
      <c r="A295" s="119" t="s">
        <v>556</v>
      </c>
      <c r="B295" s="34">
        <v>0.3</v>
      </c>
      <c r="C295" s="54" t="s">
        <v>788</v>
      </c>
      <c r="D295" s="54" t="s">
        <v>788</v>
      </c>
      <c r="E295" s="88">
        <v>0.42499999999999999</v>
      </c>
      <c r="F295" s="75" t="s">
        <v>563</v>
      </c>
      <c r="G295" s="68"/>
      <c r="H295" s="284" t="s">
        <v>802</v>
      </c>
      <c r="I295" s="1"/>
      <c r="J295"/>
      <c r="K295"/>
    </row>
    <row r="296" spans="1:11" x14ac:dyDescent="0.25">
      <c r="A296" s="119" t="s">
        <v>556</v>
      </c>
      <c r="B296" s="54" t="s">
        <v>788</v>
      </c>
      <c r="C296" s="54" t="s">
        <v>788</v>
      </c>
      <c r="D296" s="54" t="s">
        <v>788</v>
      </c>
      <c r="E296" s="75" t="s">
        <v>105</v>
      </c>
      <c r="F296" s="75" t="s">
        <v>563</v>
      </c>
      <c r="G296" s="68"/>
      <c r="H296" s="285" t="s">
        <v>803</v>
      </c>
      <c r="I296" s="1"/>
      <c r="J296"/>
      <c r="K296"/>
    </row>
    <row r="297" spans="1:11" x14ac:dyDescent="0.25">
      <c r="A297" s="119" t="s">
        <v>556</v>
      </c>
      <c r="B297" s="34">
        <v>0.25</v>
      </c>
      <c r="C297" s="54" t="s">
        <v>788</v>
      </c>
      <c r="D297" s="54" t="s">
        <v>788</v>
      </c>
      <c r="E297" s="33">
        <v>0.47499999999999998</v>
      </c>
      <c r="F297" s="75" t="s">
        <v>563</v>
      </c>
      <c r="G297" s="68"/>
      <c r="H297" s="286" t="s">
        <v>804</v>
      </c>
      <c r="I297" s="1"/>
      <c r="J297"/>
      <c r="K297"/>
    </row>
    <row r="298" spans="1:11" x14ac:dyDescent="0.25">
      <c r="A298" s="119" t="s">
        <v>567</v>
      </c>
      <c r="B298" s="54" t="s">
        <v>788</v>
      </c>
      <c r="C298" s="54" t="s">
        <v>788</v>
      </c>
      <c r="D298" s="54" t="s">
        <v>788</v>
      </c>
      <c r="E298" s="75" t="s">
        <v>105</v>
      </c>
      <c r="F298" s="75" t="s">
        <v>563</v>
      </c>
      <c r="G298" s="68"/>
      <c r="H298" s="284" t="s">
        <v>802</v>
      </c>
      <c r="I298" s="1"/>
      <c r="J298"/>
      <c r="K298"/>
    </row>
    <row r="299" spans="1:11" x14ac:dyDescent="0.25">
      <c r="A299" s="119" t="s">
        <v>567</v>
      </c>
      <c r="B299" s="54" t="s">
        <v>788</v>
      </c>
      <c r="C299" s="54" t="s">
        <v>788</v>
      </c>
      <c r="D299" s="54" t="s">
        <v>788</v>
      </c>
      <c r="E299" s="75" t="s">
        <v>105</v>
      </c>
      <c r="F299" s="75" t="s">
        <v>563</v>
      </c>
      <c r="G299" s="68"/>
      <c r="H299" s="285" t="s">
        <v>803</v>
      </c>
      <c r="I299" s="1"/>
      <c r="J299"/>
      <c r="K299"/>
    </row>
    <row r="300" spans="1:11" x14ac:dyDescent="0.25">
      <c r="A300" s="119" t="s">
        <v>571</v>
      </c>
      <c r="B300" s="34">
        <v>0.3</v>
      </c>
      <c r="C300" s="54" t="s">
        <v>788</v>
      </c>
      <c r="D300" s="54" t="s">
        <v>788</v>
      </c>
      <c r="E300" s="75" t="s">
        <v>105</v>
      </c>
      <c r="F300" s="75" t="s">
        <v>563</v>
      </c>
      <c r="G300" s="68"/>
      <c r="H300" s="284" t="s">
        <v>802</v>
      </c>
      <c r="I300" s="1"/>
      <c r="J300"/>
      <c r="K300"/>
    </row>
    <row r="301" spans="1:11" x14ac:dyDescent="0.25">
      <c r="A301" s="119" t="s">
        <v>571</v>
      </c>
      <c r="B301" s="34">
        <v>0.45</v>
      </c>
      <c r="C301" s="54" t="s">
        <v>788</v>
      </c>
      <c r="D301" s="54" t="s">
        <v>788</v>
      </c>
      <c r="E301" s="75" t="s">
        <v>105</v>
      </c>
      <c r="F301" s="75" t="s">
        <v>563</v>
      </c>
      <c r="G301" s="68"/>
      <c r="H301" s="285" t="s">
        <v>803</v>
      </c>
      <c r="I301" s="1"/>
      <c r="J301"/>
      <c r="K301"/>
    </row>
    <row r="302" spans="1:11" x14ac:dyDescent="0.25">
      <c r="A302" s="119" t="s">
        <v>571</v>
      </c>
      <c r="B302" s="34">
        <v>0.5</v>
      </c>
      <c r="C302" s="34">
        <v>2.15</v>
      </c>
      <c r="D302" s="54" t="s">
        <v>788</v>
      </c>
      <c r="E302" s="33">
        <v>2.35</v>
      </c>
      <c r="F302" s="75" t="s">
        <v>563</v>
      </c>
      <c r="G302" s="68"/>
      <c r="H302" s="286" t="s">
        <v>804</v>
      </c>
      <c r="I302" s="1"/>
      <c r="J302"/>
      <c r="K302"/>
    </row>
    <row r="303" spans="1:11" x14ac:dyDescent="0.25">
      <c r="A303" s="119" t="s">
        <v>575</v>
      </c>
      <c r="B303" s="34">
        <v>0.6</v>
      </c>
      <c r="C303" s="54" t="s">
        <v>788</v>
      </c>
      <c r="D303" s="54" t="s">
        <v>788</v>
      </c>
      <c r="E303" s="75" t="s">
        <v>105</v>
      </c>
      <c r="F303" s="75" t="s">
        <v>563</v>
      </c>
      <c r="G303" s="68"/>
      <c r="H303" s="284" t="s">
        <v>802</v>
      </c>
      <c r="I303" s="1"/>
      <c r="J303"/>
      <c r="K303"/>
    </row>
    <row r="304" spans="1:11" x14ac:dyDescent="0.25">
      <c r="A304" s="119" t="s">
        <v>575</v>
      </c>
      <c r="B304" s="163">
        <v>1</v>
      </c>
      <c r="C304" s="34">
        <v>0.45</v>
      </c>
      <c r="D304" s="54" t="s">
        <v>788</v>
      </c>
      <c r="E304" s="75" t="s">
        <v>105</v>
      </c>
      <c r="F304" s="75" t="s">
        <v>563</v>
      </c>
      <c r="G304" s="68"/>
      <c r="H304" s="285" t="s">
        <v>803</v>
      </c>
      <c r="I304" s="1"/>
      <c r="J304"/>
      <c r="K304"/>
    </row>
    <row r="305" spans="1:11" x14ac:dyDescent="0.25">
      <c r="A305" s="119" t="s">
        <v>575</v>
      </c>
      <c r="B305" s="163">
        <v>0.7</v>
      </c>
      <c r="C305" s="34">
        <v>0.25</v>
      </c>
      <c r="D305" s="54" t="s">
        <v>788</v>
      </c>
      <c r="E305" s="75" t="s">
        <v>105</v>
      </c>
      <c r="F305" s="75" t="s">
        <v>563</v>
      </c>
      <c r="G305" s="68"/>
      <c r="H305" s="286" t="s">
        <v>804</v>
      </c>
      <c r="I305" s="1"/>
      <c r="J305"/>
      <c r="K305"/>
    </row>
    <row r="306" spans="1:11" x14ac:dyDescent="0.25">
      <c r="A306" s="119" t="s">
        <v>578</v>
      </c>
      <c r="B306" s="54" t="s">
        <v>788</v>
      </c>
      <c r="C306" s="54" t="s">
        <v>788</v>
      </c>
      <c r="D306" s="54" t="s">
        <v>788</v>
      </c>
      <c r="E306" s="75" t="s">
        <v>105</v>
      </c>
      <c r="F306" s="75" t="s">
        <v>563</v>
      </c>
      <c r="G306" s="68"/>
      <c r="H306" s="284" t="s">
        <v>802</v>
      </c>
      <c r="I306" s="1"/>
      <c r="J306"/>
      <c r="K306"/>
    </row>
    <row r="307" spans="1:11" x14ac:dyDescent="0.25">
      <c r="A307" s="119" t="s">
        <v>578</v>
      </c>
      <c r="B307" s="54" t="s">
        <v>788</v>
      </c>
      <c r="C307" s="54" t="s">
        <v>788</v>
      </c>
      <c r="D307" s="54" t="s">
        <v>788</v>
      </c>
      <c r="E307" s="75" t="s">
        <v>105</v>
      </c>
      <c r="F307" s="75" t="s">
        <v>563</v>
      </c>
      <c r="G307" s="68"/>
      <c r="H307" s="285" t="s">
        <v>803</v>
      </c>
      <c r="I307" s="1"/>
      <c r="J307"/>
      <c r="K307"/>
    </row>
    <row r="308" spans="1:11" x14ac:dyDescent="0.25">
      <c r="A308" s="119" t="s">
        <v>578</v>
      </c>
      <c r="B308" s="54" t="s">
        <v>788</v>
      </c>
      <c r="C308" s="54" t="s">
        <v>788</v>
      </c>
      <c r="D308" s="54" t="s">
        <v>788</v>
      </c>
      <c r="E308" s="33">
        <v>0.47499999999999998</v>
      </c>
      <c r="F308" s="75" t="s">
        <v>563</v>
      </c>
      <c r="G308" s="68"/>
      <c r="H308" s="286" t="s">
        <v>804</v>
      </c>
      <c r="I308" s="1"/>
      <c r="J308"/>
      <c r="K308"/>
    </row>
    <row r="309" spans="1:11" x14ac:dyDescent="0.25">
      <c r="A309" s="119" t="s">
        <v>580</v>
      </c>
      <c r="B309" s="54" t="s">
        <v>789</v>
      </c>
      <c r="C309" s="54" t="s">
        <v>789</v>
      </c>
      <c r="D309" s="54" t="s">
        <v>789</v>
      </c>
      <c r="E309" s="75" t="s">
        <v>791</v>
      </c>
      <c r="F309" s="75" t="s">
        <v>563</v>
      </c>
      <c r="G309" s="68"/>
      <c r="H309" s="285" t="s">
        <v>803</v>
      </c>
      <c r="I309" s="1"/>
      <c r="J309"/>
      <c r="K309"/>
    </row>
    <row r="310" spans="1:11" x14ac:dyDescent="0.25">
      <c r="A310" s="119" t="s">
        <v>580</v>
      </c>
      <c r="B310" s="42">
        <v>9.35E-2</v>
      </c>
      <c r="C310" s="54" t="s">
        <v>790</v>
      </c>
      <c r="D310" s="54" t="s">
        <v>790</v>
      </c>
      <c r="E310" s="75" t="s">
        <v>792</v>
      </c>
      <c r="F310" s="75" t="s">
        <v>563</v>
      </c>
      <c r="G310" s="68"/>
      <c r="H310" s="286" t="s">
        <v>804</v>
      </c>
      <c r="I310" s="1"/>
      <c r="J310"/>
      <c r="K310"/>
    </row>
  </sheetData>
  <autoFilter ref="J4:N4" xr:uid="{B5F9F08B-8724-4B4C-A2FB-1ECC0D74C694}"/>
  <mergeCells count="3">
    <mergeCell ref="B2:G2"/>
    <mergeCell ref="A2:A3"/>
    <mergeCell ref="J2:J3"/>
  </mergeCells>
  <conditionalFormatting sqref="J1:J148 J311:J1048576">
    <cfRule type="duplicateValues" dxfId="0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11"/>
  <sheetViews>
    <sheetView workbookViewId="0"/>
  </sheetViews>
  <sheetFormatPr defaultColWidth="8.7109375" defaultRowHeight="12" x14ac:dyDescent="0.25"/>
  <cols>
    <col min="1" max="1" width="14.85546875" style="1" customWidth="1"/>
    <col min="2" max="5" width="9.42578125" style="2" customWidth="1"/>
    <col min="6" max="16384" width="8.7109375" style="1"/>
  </cols>
  <sheetData>
    <row r="1" spans="1:7" ht="18" customHeight="1" thickTop="1" thickBot="1" x14ac:dyDescent="0.35">
      <c r="A1" s="256"/>
      <c r="B1" s="294" t="s">
        <v>35</v>
      </c>
      <c r="C1" s="295"/>
      <c r="D1" s="295"/>
      <c r="E1" s="295"/>
    </row>
    <row r="2" spans="1:7" s="8" customFormat="1" ht="47.45" customHeight="1" thickTop="1" x14ac:dyDescent="0.25">
      <c r="A2" s="292" t="s">
        <v>801</v>
      </c>
      <c r="B2" s="289" t="s">
        <v>32</v>
      </c>
      <c r="C2" s="290"/>
      <c r="D2" s="290"/>
      <c r="E2" s="260" t="s">
        <v>36</v>
      </c>
    </row>
    <row r="3" spans="1:7" s="8" customFormat="1" ht="26.45" customHeight="1" x14ac:dyDescent="0.25">
      <c r="A3" s="293"/>
      <c r="B3" s="11" t="s">
        <v>30</v>
      </c>
      <c r="C3" s="12" t="s">
        <v>31</v>
      </c>
      <c r="D3" s="12" t="s">
        <v>0</v>
      </c>
      <c r="E3" s="11" t="s">
        <v>0</v>
      </c>
    </row>
    <row r="4" spans="1:7" s="6" customFormat="1" ht="15" customHeight="1" x14ac:dyDescent="0.25">
      <c r="A4" s="14" t="s">
        <v>20</v>
      </c>
      <c r="B4" s="296" t="s">
        <v>20</v>
      </c>
      <c r="C4" s="297"/>
      <c r="D4" s="297"/>
      <c r="E4" s="259" t="s">
        <v>20</v>
      </c>
    </row>
    <row r="5" spans="1:7" ht="17.45" customHeight="1" x14ac:dyDescent="0.25">
      <c r="A5" s="119" t="s">
        <v>55</v>
      </c>
      <c r="B5" s="83">
        <v>7.3</v>
      </c>
      <c r="C5" s="75" t="s">
        <v>64</v>
      </c>
      <c r="D5" s="75" t="s">
        <v>54</v>
      </c>
      <c r="E5" s="54" t="s">
        <v>101</v>
      </c>
      <c r="G5" s="1">
        <v>0.35</v>
      </c>
    </row>
    <row r="6" spans="1:7" ht="12.95" customHeight="1" x14ac:dyDescent="0.25">
      <c r="A6" s="119" t="s">
        <v>55</v>
      </c>
      <c r="B6" s="83">
        <v>2.4</v>
      </c>
      <c r="C6" s="75" t="s">
        <v>64</v>
      </c>
      <c r="D6" s="75" t="s">
        <v>54</v>
      </c>
      <c r="E6" s="54" t="s">
        <v>101</v>
      </c>
      <c r="G6" s="1">
        <v>0.35</v>
      </c>
    </row>
    <row r="7" spans="1:7" ht="15" customHeight="1" x14ac:dyDescent="0.25">
      <c r="A7" s="119" t="s">
        <v>59</v>
      </c>
      <c r="B7" s="83">
        <v>2.5</v>
      </c>
      <c r="C7" s="75">
        <v>4.3</v>
      </c>
      <c r="D7" s="75" t="s">
        <v>54</v>
      </c>
      <c r="E7" s="54" t="s">
        <v>102</v>
      </c>
      <c r="G7" s="1">
        <f t="shared" ref="G7:G69" si="0">C7</f>
        <v>4.3</v>
      </c>
    </row>
    <row r="8" spans="1:7" x14ac:dyDescent="0.25">
      <c r="A8" s="119" t="s">
        <v>59</v>
      </c>
      <c r="B8" s="83">
        <v>2.2999999999999998</v>
      </c>
      <c r="C8" s="75">
        <v>5</v>
      </c>
      <c r="D8" s="75">
        <v>0.1</v>
      </c>
      <c r="E8" s="42">
        <v>0.2</v>
      </c>
      <c r="G8" s="1">
        <f t="shared" si="0"/>
        <v>5</v>
      </c>
    </row>
    <row r="9" spans="1:7" x14ac:dyDescent="0.25">
      <c r="A9" s="119" t="s">
        <v>66</v>
      </c>
      <c r="B9" s="83" t="s">
        <v>78</v>
      </c>
      <c r="C9" s="75">
        <v>2.4</v>
      </c>
      <c r="D9" s="75" t="s">
        <v>54</v>
      </c>
      <c r="E9" s="54" t="s">
        <v>104</v>
      </c>
      <c r="G9" s="1">
        <f t="shared" si="0"/>
        <v>2.4</v>
      </c>
    </row>
    <row r="10" spans="1:7" x14ac:dyDescent="0.25">
      <c r="A10" s="119" t="s">
        <v>66</v>
      </c>
      <c r="B10" s="83">
        <v>2.7</v>
      </c>
      <c r="C10" s="75">
        <v>4.2</v>
      </c>
      <c r="D10" s="75" t="s">
        <v>54</v>
      </c>
      <c r="E10" s="54" t="s">
        <v>102</v>
      </c>
      <c r="G10" s="1">
        <f t="shared" si="0"/>
        <v>4.2</v>
      </c>
    </row>
    <row r="11" spans="1:7" x14ac:dyDescent="0.25">
      <c r="A11" s="119" t="s">
        <v>73</v>
      </c>
      <c r="B11" s="83">
        <v>2.4</v>
      </c>
      <c r="C11" s="75">
        <v>0.8</v>
      </c>
      <c r="D11" s="75" t="s">
        <v>54</v>
      </c>
      <c r="E11" s="54" t="s">
        <v>101</v>
      </c>
      <c r="G11" s="1">
        <f t="shared" si="0"/>
        <v>0.8</v>
      </c>
    </row>
    <row r="12" spans="1:7" x14ac:dyDescent="0.25">
      <c r="A12" s="119" t="s">
        <v>73</v>
      </c>
      <c r="B12" s="83" t="s">
        <v>78</v>
      </c>
      <c r="C12" s="75" t="s">
        <v>64</v>
      </c>
      <c r="D12" s="75">
        <v>0.3</v>
      </c>
      <c r="E12" s="32">
        <v>1.5</v>
      </c>
      <c r="G12" s="1">
        <v>0.35</v>
      </c>
    </row>
    <row r="13" spans="1:7" x14ac:dyDescent="0.25">
      <c r="A13" s="136" t="s">
        <v>45</v>
      </c>
      <c r="B13" s="83" t="s">
        <v>65</v>
      </c>
      <c r="C13" s="75">
        <v>1.5</v>
      </c>
      <c r="D13" s="75">
        <v>7.0000000000000007E-2</v>
      </c>
      <c r="E13" s="34">
        <v>0.35</v>
      </c>
      <c r="G13" s="1">
        <f t="shared" si="0"/>
        <v>1.5</v>
      </c>
    </row>
    <row r="14" spans="1:7" x14ac:dyDescent="0.25">
      <c r="A14" s="137" t="s">
        <v>45</v>
      </c>
      <c r="B14" s="83" t="s">
        <v>65</v>
      </c>
      <c r="C14" s="75">
        <v>1.4</v>
      </c>
      <c r="D14" s="75">
        <v>5.1999999999999998E-2</v>
      </c>
      <c r="E14" s="34">
        <v>0.26</v>
      </c>
      <c r="G14" s="1">
        <f t="shared" si="0"/>
        <v>1.4</v>
      </c>
    </row>
    <row r="15" spans="1:7" x14ac:dyDescent="0.25">
      <c r="A15" s="119" t="s">
        <v>85</v>
      </c>
      <c r="B15" s="83" t="s">
        <v>78</v>
      </c>
      <c r="C15" s="75">
        <v>1.6</v>
      </c>
      <c r="D15" s="75">
        <v>0.16</v>
      </c>
      <c r="E15" s="34">
        <v>0.8</v>
      </c>
      <c r="G15" s="1">
        <f t="shared" si="0"/>
        <v>1.6</v>
      </c>
    </row>
    <row r="16" spans="1:7" x14ac:dyDescent="0.25">
      <c r="A16" s="119" t="s">
        <v>89</v>
      </c>
      <c r="B16" s="83">
        <v>2.6</v>
      </c>
      <c r="C16" s="75">
        <v>9.1999999999999993</v>
      </c>
      <c r="D16" s="75" t="s">
        <v>54</v>
      </c>
      <c r="E16" s="54" t="s">
        <v>106</v>
      </c>
      <c r="G16" s="1">
        <f t="shared" si="0"/>
        <v>9.1999999999999993</v>
      </c>
    </row>
    <row r="17" spans="1:7" x14ac:dyDescent="0.25">
      <c r="A17" s="119" t="s">
        <v>89</v>
      </c>
      <c r="B17" s="83">
        <v>2.2000000000000002</v>
      </c>
      <c r="C17" s="75">
        <v>5.8</v>
      </c>
      <c r="D17" s="75" t="s">
        <v>54</v>
      </c>
      <c r="E17" s="54" t="s">
        <v>108</v>
      </c>
      <c r="G17" s="1">
        <f t="shared" si="0"/>
        <v>5.8</v>
      </c>
    </row>
    <row r="18" spans="1:7" x14ac:dyDescent="0.25">
      <c r="A18" s="119" t="s">
        <v>90</v>
      </c>
      <c r="B18" s="83">
        <v>2.2000000000000002</v>
      </c>
      <c r="C18" s="75">
        <v>5.3</v>
      </c>
      <c r="D18" s="75" t="s">
        <v>54</v>
      </c>
      <c r="E18" s="54" t="s">
        <v>103</v>
      </c>
      <c r="G18" s="1">
        <f t="shared" si="0"/>
        <v>5.3</v>
      </c>
    </row>
    <row r="19" spans="1:7" x14ac:dyDescent="0.25">
      <c r="A19" s="119" t="s">
        <v>90</v>
      </c>
      <c r="B19" s="83">
        <v>3.3</v>
      </c>
      <c r="C19" s="75">
        <v>4.7</v>
      </c>
      <c r="D19" s="75" t="s">
        <v>54</v>
      </c>
      <c r="E19" s="54" t="s">
        <v>103</v>
      </c>
      <c r="G19" s="1">
        <f t="shared" si="0"/>
        <v>4.7</v>
      </c>
    </row>
    <row r="20" spans="1:7" x14ac:dyDescent="0.25">
      <c r="A20" s="140" t="s">
        <v>242</v>
      </c>
      <c r="B20" s="83" t="s">
        <v>78</v>
      </c>
      <c r="C20" s="75" t="s">
        <v>64</v>
      </c>
      <c r="D20" s="75" t="s">
        <v>54</v>
      </c>
      <c r="E20" s="54" t="s">
        <v>340</v>
      </c>
      <c r="G20" s="1">
        <v>0.35</v>
      </c>
    </row>
    <row r="21" spans="1:7" x14ac:dyDescent="0.25">
      <c r="A21" s="140" t="s">
        <v>242</v>
      </c>
      <c r="B21" s="83">
        <v>6.8</v>
      </c>
      <c r="C21" s="75">
        <v>0.7</v>
      </c>
      <c r="D21" s="75" t="s">
        <v>54</v>
      </c>
      <c r="E21" s="54" t="s">
        <v>340</v>
      </c>
      <c r="G21" s="1">
        <f t="shared" si="0"/>
        <v>0.7</v>
      </c>
    </row>
    <row r="22" spans="1:7" x14ac:dyDescent="0.25">
      <c r="A22" s="140" t="s">
        <v>243</v>
      </c>
      <c r="B22" s="83">
        <v>4.9000000000000004</v>
      </c>
      <c r="C22" s="75">
        <v>18.100000000000001</v>
      </c>
      <c r="D22" s="75">
        <v>0.26</v>
      </c>
      <c r="E22" s="42">
        <v>0.14000000000000001</v>
      </c>
      <c r="G22" s="1">
        <f t="shared" si="0"/>
        <v>18.100000000000001</v>
      </c>
    </row>
    <row r="23" spans="1:7" x14ac:dyDescent="0.25">
      <c r="A23" s="140" t="s">
        <v>243</v>
      </c>
      <c r="B23" s="83">
        <v>4.9000000000000004</v>
      </c>
      <c r="C23" s="75">
        <v>1.6</v>
      </c>
      <c r="D23" s="75">
        <v>0.27</v>
      </c>
      <c r="E23" s="43">
        <v>1.35</v>
      </c>
      <c r="G23" s="1">
        <f t="shared" si="0"/>
        <v>1.6</v>
      </c>
    </row>
    <row r="24" spans="1:7" x14ac:dyDescent="0.25">
      <c r="A24" s="140" t="s">
        <v>244</v>
      </c>
      <c r="B24" s="83" t="s">
        <v>78</v>
      </c>
      <c r="C24" s="75" t="s">
        <v>64</v>
      </c>
      <c r="D24" s="75" t="s">
        <v>54</v>
      </c>
      <c r="E24" s="54" t="s">
        <v>340</v>
      </c>
      <c r="G24" s="1">
        <v>0.35</v>
      </c>
    </row>
    <row r="25" spans="1:7" x14ac:dyDescent="0.25">
      <c r="A25" s="140" t="s">
        <v>244</v>
      </c>
      <c r="B25" s="83" t="s">
        <v>78</v>
      </c>
      <c r="C25" s="75">
        <v>1.5</v>
      </c>
      <c r="D25" s="75">
        <v>0.28000000000000003</v>
      </c>
      <c r="E25" s="43">
        <v>1.4</v>
      </c>
      <c r="G25" s="1">
        <f t="shared" si="0"/>
        <v>1.5</v>
      </c>
    </row>
    <row r="26" spans="1:7" x14ac:dyDescent="0.25">
      <c r="A26" s="140" t="s">
        <v>245</v>
      </c>
      <c r="B26" s="83">
        <v>4.5999999999999996</v>
      </c>
      <c r="C26" s="75">
        <v>2</v>
      </c>
      <c r="D26" s="75" t="s">
        <v>54</v>
      </c>
      <c r="E26" s="54" t="s">
        <v>340</v>
      </c>
      <c r="G26" s="1">
        <f t="shared" si="0"/>
        <v>2</v>
      </c>
    </row>
    <row r="27" spans="1:7" x14ac:dyDescent="0.25">
      <c r="A27" s="140" t="s">
        <v>245</v>
      </c>
      <c r="B27" s="83">
        <v>5.3</v>
      </c>
      <c r="C27" s="75">
        <v>1.7</v>
      </c>
      <c r="D27" s="75" t="s">
        <v>54</v>
      </c>
      <c r="E27" s="54" t="s">
        <v>340</v>
      </c>
      <c r="G27" s="1">
        <f t="shared" si="0"/>
        <v>1.7</v>
      </c>
    </row>
    <row r="28" spans="1:7" x14ac:dyDescent="0.25">
      <c r="A28" s="140" t="s">
        <v>246</v>
      </c>
      <c r="B28" s="83">
        <v>4.8</v>
      </c>
      <c r="C28" s="75">
        <v>0.7</v>
      </c>
      <c r="D28" s="75" t="s">
        <v>54</v>
      </c>
      <c r="E28" s="54" t="s">
        <v>340</v>
      </c>
      <c r="G28" s="1">
        <f t="shared" si="0"/>
        <v>0.7</v>
      </c>
    </row>
    <row r="29" spans="1:7" x14ac:dyDescent="0.25">
      <c r="A29" s="140" t="s">
        <v>113</v>
      </c>
      <c r="B29" s="83">
        <v>4.7</v>
      </c>
      <c r="C29" s="75">
        <v>1.5</v>
      </c>
      <c r="D29" s="75" t="s">
        <v>54</v>
      </c>
      <c r="E29" s="54" t="s">
        <v>101</v>
      </c>
      <c r="G29" s="1">
        <f t="shared" si="0"/>
        <v>1.5</v>
      </c>
    </row>
    <row r="30" spans="1:7" x14ac:dyDescent="0.25">
      <c r="A30" s="140" t="s">
        <v>113</v>
      </c>
      <c r="B30" s="83">
        <v>5.2</v>
      </c>
      <c r="C30" s="75">
        <v>0.9</v>
      </c>
      <c r="D30" s="75" t="s">
        <v>54</v>
      </c>
      <c r="E30" s="54" t="s">
        <v>101</v>
      </c>
      <c r="G30" s="1">
        <f t="shared" si="0"/>
        <v>0.9</v>
      </c>
    </row>
    <row r="31" spans="1:7" x14ac:dyDescent="0.25">
      <c r="A31" s="140" t="s">
        <v>114</v>
      </c>
      <c r="B31" s="83" t="s">
        <v>78</v>
      </c>
      <c r="C31" s="75" t="s">
        <v>64</v>
      </c>
      <c r="D31" s="75" t="s">
        <v>54</v>
      </c>
      <c r="E31" s="54" t="s">
        <v>101</v>
      </c>
      <c r="G31" s="1">
        <v>0.35</v>
      </c>
    </row>
    <row r="32" spans="1:7" x14ac:dyDescent="0.25">
      <c r="A32" s="140" t="s">
        <v>114</v>
      </c>
      <c r="B32" s="83" t="s">
        <v>78</v>
      </c>
      <c r="C32" s="75" t="s">
        <v>64</v>
      </c>
      <c r="D32" s="75" t="s">
        <v>54</v>
      </c>
      <c r="E32" s="54" t="s">
        <v>101</v>
      </c>
      <c r="G32" s="1">
        <v>0.35</v>
      </c>
    </row>
    <row r="33" spans="1:7" x14ac:dyDescent="0.25">
      <c r="A33" s="140" t="s">
        <v>115</v>
      </c>
      <c r="B33" s="83">
        <v>7.3</v>
      </c>
      <c r="C33" s="75">
        <v>2.1</v>
      </c>
      <c r="D33" s="75" t="s">
        <v>54</v>
      </c>
      <c r="E33" s="54" t="s">
        <v>343</v>
      </c>
      <c r="G33" s="1">
        <f t="shared" si="0"/>
        <v>2.1</v>
      </c>
    </row>
    <row r="34" spans="1:7" x14ac:dyDescent="0.25">
      <c r="A34" s="140" t="s">
        <v>115</v>
      </c>
      <c r="B34" s="83">
        <v>32.4</v>
      </c>
      <c r="C34" s="75">
        <v>3.3</v>
      </c>
      <c r="D34" s="75" t="s">
        <v>54</v>
      </c>
      <c r="E34" s="54" t="s">
        <v>344</v>
      </c>
      <c r="G34" s="1">
        <f t="shared" si="0"/>
        <v>3.3</v>
      </c>
    </row>
    <row r="35" spans="1:7" x14ac:dyDescent="0.25">
      <c r="A35" s="140" t="s">
        <v>112</v>
      </c>
      <c r="B35" s="83">
        <v>3.2</v>
      </c>
      <c r="C35" s="75">
        <v>2</v>
      </c>
      <c r="D35" s="75">
        <v>0.21</v>
      </c>
      <c r="E35" s="163">
        <v>1.05</v>
      </c>
      <c r="G35" s="1">
        <f t="shared" si="0"/>
        <v>2</v>
      </c>
    </row>
    <row r="36" spans="1:7" x14ac:dyDescent="0.25">
      <c r="A36" s="140" t="s">
        <v>117</v>
      </c>
      <c r="B36" s="83" t="s">
        <v>78</v>
      </c>
      <c r="C36" s="75">
        <v>1.4</v>
      </c>
      <c r="D36" s="75" t="s">
        <v>54</v>
      </c>
      <c r="E36" s="54" t="s">
        <v>101</v>
      </c>
      <c r="G36" s="1">
        <f t="shared" si="0"/>
        <v>1.4</v>
      </c>
    </row>
    <row r="37" spans="1:7" x14ac:dyDescent="0.25">
      <c r="A37" s="140" t="s">
        <v>117</v>
      </c>
      <c r="B37" s="83" t="s">
        <v>78</v>
      </c>
      <c r="C37" s="75">
        <v>1.2</v>
      </c>
      <c r="D37" s="75" t="s">
        <v>54</v>
      </c>
      <c r="E37" s="54" t="s">
        <v>101</v>
      </c>
      <c r="G37" s="1">
        <f t="shared" si="0"/>
        <v>1.2</v>
      </c>
    </row>
    <row r="38" spans="1:7" x14ac:dyDescent="0.25">
      <c r="A38" s="140" t="s">
        <v>117</v>
      </c>
      <c r="B38" s="83" t="s">
        <v>78</v>
      </c>
      <c r="C38" s="75" t="s">
        <v>64</v>
      </c>
      <c r="D38" s="75" t="s">
        <v>54</v>
      </c>
      <c r="E38" s="54" t="s">
        <v>101</v>
      </c>
      <c r="G38" s="1">
        <v>0.35</v>
      </c>
    </row>
    <row r="39" spans="1:7" x14ac:dyDescent="0.25">
      <c r="A39" s="140" t="s">
        <v>119</v>
      </c>
      <c r="B39" s="83">
        <v>8.5</v>
      </c>
      <c r="C39" s="75" t="s">
        <v>64</v>
      </c>
      <c r="D39" s="75" t="s">
        <v>54</v>
      </c>
      <c r="E39" s="54" t="s">
        <v>101</v>
      </c>
      <c r="G39" s="1">
        <v>0.35</v>
      </c>
    </row>
    <row r="40" spans="1:7" x14ac:dyDescent="0.25">
      <c r="A40" s="140" t="s">
        <v>119</v>
      </c>
      <c r="B40" s="83" t="s">
        <v>78</v>
      </c>
      <c r="C40" s="75" t="s">
        <v>64</v>
      </c>
      <c r="D40" s="75" t="s">
        <v>54</v>
      </c>
      <c r="E40" s="54" t="s">
        <v>101</v>
      </c>
      <c r="G40" s="1">
        <v>0.35</v>
      </c>
    </row>
    <row r="41" spans="1:7" x14ac:dyDescent="0.25">
      <c r="A41" s="140" t="s">
        <v>120</v>
      </c>
      <c r="B41" s="83">
        <v>14.8</v>
      </c>
      <c r="C41" s="75">
        <v>7.1</v>
      </c>
      <c r="D41" s="75" t="s">
        <v>54</v>
      </c>
      <c r="E41" s="54" t="s">
        <v>165</v>
      </c>
      <c r="G41" s="1">
        <f t="shared" si="0"/>
        <v>7.1</v>
      </c>
    </row>
    <row r="42" spans="1:7" x14ac:dyDescent="0.25">
      <c r="A42" s="140" t="s">
        <v>120</v>
      </c>
      <c r="B42" s="83">
        <v>31.9</v>
      </c>
      <c r="C42" s="75">
        <v>3</v>
      </c>
      <c r="D42" s="75" t="s">
        <v>54</v>
      </c>
      <c r="E42" s="54" t="s">
        <v>109</v>
      </c>
      <c r="G42" s="1">
        <f t="shared" si="0"/>
        <v>3</v>
      </c>
    </row>
    <row r="43" spans="1:7" x14ac:dyDescent="0.25">
      <c r="A43" s="140" t="s">
        <v>120</v>
      </c>
      <c r="B43" s="83">
        <v>30.1</v>
      </c>
      <c r="C43" s="75">
        <v>3.9</v>
      </c>
      <c r="D43" s="75">
        <v>8.2000000000000003E-2</v>
      </c>
      <c r="E43" s="33">
        <v>0.21</v>
      </c>
      <c r="G43" s="1">
        <f t="shared" si="0"/>
        <v>3.9</v>
      </c>
    </row>
    <row r="44" spans="1:7" x14ac:dyDescent="0.25">
      <c r="A44" s="140" t="s">
        <v>118</v>
      </c>
      <c r="B44" s="83">
        <v>2.2999999999999998</v>
      </c>
      <c r="C44" s="75" t="s">
        <v>64</v>
      </c>
      <c r="D44" s="75" t="s">
        <v>54</v>
      </c>
      <c r="E44" s="54" t="s">
        <v>101</v>
      </c>
      <c r="G44" s="1">
        <v>0.35</v>
      </c>
    </row>
    <row r="45" spans="1:7" x14ac:dyDescent="0.25">
      <c r="A45" s="140" t="s">
        <v>118</v>
      </c>
      <c r="B45" s="83">
        <v>26.3</v>
      </c>
      <c r="C45" s="75">
        <v>1.6</v>
      </c>
      <c r="D45" s="75" t="s">
        <v>54</v>
      </c>
      <c r="E45" s="54" t="s">
        <v>101</v>
      </c>
      <c r="G45" s="1">
        <f t="shared" si="0"/>
        <v>1.6</v>
      </c>
    </row>
    <row r="46" spans="1:7" x14ac:dyDescent="0.25">
      <c r="A46" s="140" t="s">
        <v>111</v>
      </c>
      <c r="B46" s="83" t="s">
        <v>78</v>
      </c>
      <c r="C46" s="75" t="s">
        <v>64</v>
      </c>
      <c r="D46" s="75" t="s">
        <v>54</v>
      </c>
      <c r="E46" s="54" t="s">
        <v>101</v>
      </c>
      <c r="G46" s="1">
        <v>0.35</v>
      </c>
    </row>
    <row r="47" spans="1:7" x14ac:dyDescent="0.25">
      <c r="A47" s="140" t="s">
        <v>111</v>
      </c>
      <c r="B47" s="83">
        <v>3.5</v>
      </c>
      <c r="C47" s="75">
        <v>0.8</v>
      </c>
      <c r="D47" s="75" t="s">
        <v>54</v>
      </c>
      <c r="E47" s="54" t="s">
        <v>101</v>
      </c>
      <c r="G47" s="1">
        <f t="shared" si="0"/>
        <v>0.8</v>
      </c>
    </row>
    <row r="48" spans="1:7" x14ac:dyDescent="0.25">
      <c r="A48" s="140" t="s">
        <v>111</v>
      </c>
      <c r="B48" s="83">
        <v>3.2</v>
      </c>
      <c r="C48" s="75" t="s">
        <v>64</v>
      </c>
      <c r="D48" s="75" t="s">
        <v>54</v>
      </c>
      <c r="E48" s="54" t="s">
        <v>101</v>
      </c>
      <c r="G48" s="1">
        <v>0.35</v>
      </c>
    </row>
    <row r="49" spans="1:7" x14ac:dyDescent="0.25">
      <c r="A49" s="119" t="s">
        <v>317</v>
      </c>
      <c r="B49" s="83">
        <v>3.1</v>
      </c>
      <c r="C49" s="75">
        <v>2.8</v>
      </c>
      <c r="D49" s="75" t="s">
        <v>54</v>
      </c>
      <c r="E49" s="54" t="s">
        <v>110</v>
      </c>
      <c r="G49" s="1">
        <f t="shared" si="0"/>
        <v>2.8</v>
      </c>
    </row>
    <row r="50" spans="1:7" x14ac:dyDescent="0.25">
      <c r="A50" s="119" t="s">
        <v>317</v>
      </c>
      <c r="B50" s="83">
        <v>3.9</v>
      </c>
      <c r="C50" s="75" t="s">
        <v>64</v>
      </c>
      <c r="D50" s="75" t="s">
        <v>54</v>
      </c>
      <c r="E50" s="54" t="s">
        <v>101</v>
      </c>
      <c r="G50" s="1">
        <v>0.35</v>
      </c>
    </row>
    <row r="51" spans="1:7" x14ac:dyDescent="0.25">
      <c r="A51" s="119" t="s">
        <v>317</v>
      </c>
      <c r="B51" s="83">
        <v>4.4000000000000004</v>
      </c>
      <c r="C51" s="75" t="s">
        <v>64</v>
      </c>
      <c r="D51" s="75" t="s">
        <v>54</v>
      </c>
      <c r="E51" s="54" t="s">
        <v>101</v>
      </c>
      <c r="G51" s="1">
        <v>0.35</v>
      </c>
    </row>
    <row r="52" spans="1:7" x14ac:dyDescent="0.25">
      <c r="A52" s="119" t="s">
        <v>318</v>
      </c>
      <c r="B52" s="83">
        <v>4.7</v>
      </c>
      <c r="C52" s="75" t="s">
        <v>64</v>
      </c>
      <c r="D52" s="75" t="s">
        <v>54</v>
      </c>
      <c r="E52" s="54" t="s">
        <v>101</v>
      </c>
      <c r="G52" s="1">
        <v>0.35</v>
      </c>
    </row>
    <row r="53" spans="1:7" x14ac:dyDescent="0.25">
      <c r="A53" s="119" t="s">
        <v>318</v>
      </c>
      <c r="B53" s="83">
        <v>4.5</v>
      </c>
      <c r="C53" s="75" t="s">
        <v>64</v>
      </c>
      <c r="D53" s="75" t="s">
        <v>54</v>
      </c>
      <c r="E53" s="54" t="s">
        <v>101</v>
      </c>
      <c r="G53" s="1">
        <v>0.35</v>
      </c>
    </row>
    <row r="54" spans="1:7" x14ac:dyDescent="0.25">
      <c r="A54" s="119" t="s">
        <v>319</v>
      </c>
      <c r="B54" s="83">
        <v>4.4000000000000004</v>
      </c>
      <c r="C54" s="75">
        <v>1.6</v>
      </c>
      <c r="D54" s="75" t="s">
        <v>54</v>
      </c>
      <c r="E54" s="54" t="s">
        <v>101</v>
      </c>
      <c r="G54" s="1">
        <f t="shared" si="0"/>
        <v>1.6</v>
      </c>
    </row>
    <row r="55" spans="1:7" x14ac:dyDescent="0.25">
      <c r="A55" s="119" t="s">
        <v>320</v>
      </c>
      <c r="B55" s="83">
        <v>6.2</v>
      </c>
      <c r="C55" s="75" t="s">
        <v>64</v>
      </c>
      <c r="D55" s="75" t="s">
        <v>54</v>
      </c>
      <c r="E55" s="54" t="s">
        <v>101</v>
      </c>
      <c r="G55" s="1">
        <v>0.35</v>
      </c>
    </row>
    <row r="56" spans="1:7" x14ac:dyDescent="0.25">
      <c r="A56" s="119" t="s">
        <v>320</v>
      </c>
      <c r="B56" s="83">
        <v>6.2</v>
      </c>
      <c r="C56" s="75">
        <v>1</v>
      </c>
      <c r="D56" s="75" t="s">
        <v>54</v>
      </c>
      <c r="E56" s="54" t="s">
        <v>101</v>
      </c>
      <c r="G56" s="1">
        <f t="shared" si="0"/>
        <v>1</v>
      </c>
    </row>
    <row r="57" spans="1:7" x14ac:dyDescent="0.25">
      <c r="A57" s="119" t="s">
        <v>320</v>
      </c>
      <c r="B57" s="83">
        <v>5.0999999999999996</v>
      </c>
      <c r="C57" s="75" t="s">
        <v>64</v>
      </c>
      <c r="D57" s="75" t="s">
        <v>54</v>
      </c>
      <c r="E57" s="54" t="s">
        <v>101</v>
      </c>
      <c r="G57" s="1">
        <v>0.35</v>
      </c>
    </row>
    <row r="58" spans="1:7" x14ac:dyDescent="0.25">
      <c r="A58" s="119" t="s">
        <v>187</v>
      </c>
      <c r="B58" s="112">
        <v>4.0999999999999996</v>
      </c>
      <c r="C58" s="113">
        <v>1</v>
      </c>
      <c r="D58" s="113" t="s">
        <v>54</v>
      </c>
      <c r="E58" s="112" t="s">
        <v>101</v>
      </c>
      <c r="G58" s="1">
        <f t="shared" si="0"/>
        <v>1</v>
      </c>
    </row>
    <row r="59" spans="1:7" x14ac:dyDescent="0.25">
      <c r="A59" s="119" t="s">
        <v>187</v>
      </c>
      <c r="B59" s="112">
        <v>3.8</v>
      </c>
      <c r="C59" s="113">
        <v>0.9</v>
      </c>
      <c r="D59" s="113" t="s">
        <v>54</v>
      </c>
      <c r="E59" s="112" t="s">
        <v>101</v>
      </c>
      <c r="G59" s="1">
        <f t="shared" si="0"/>
        <v>0.9</v>
      </c>
    </row>
    <row r="60" spans="1:7" x14ac:dyDescent="0.25">
      <c r="A60" s="119" t="s">
        <v>186</v>
      </c>
      <c r="B60" s="112">
        <v>3.7</v>
      </c>
      <c r="C60" s="113">
        <v>0.8</v>
      </c>
      <c r="D60" s="113" t="s">
        <v>54</v>
      </c>
      <c r="E60" s="112" t="s">
        <v>101</v>
      </c>
      <c r="G60" s="1">
        <f t="shared" si="0"/>
        <v>0.8</v>
      </c>
    </row>
    <row r="61" spans="1:7" x14ac:dyDescent="0.25">
      <c r="A61" s="119" t="s">
        <v>186</v>
      </c>
      <c r="B61" s="112">
        <v>5.3</v>
      </c>
      <c r="C61" s="113">
        <v>1.7</v>
      </c>
      <c r="D61" s="113" t="s">
        <v>54</v>
      </c>
      <c r="E61" s="112" t="s">
        <v>101</v>
      </c>
      <c r="G61" s="1">
        <f t="shared" si="0"/>
        <v>1.7</v>
      </c>
    </row>
    <row r="62" spans="1:7" x14ac:dyDescent="0.25">
      <c r="A62" s="119" t="s">
        <v>219</v>
      </c>
      <c r="B62" s="112">
        <v>9</v>
      </c>
      <c r="C62" s="113">
        <v>6</v>
      </c>
      <c r="D62" s="113" t="s">
        <v>54</v>
      </c>
      <c r="E62" s="112" t="s">
        <v>108</v>
      </c>
      <c r="G62" s="1">
        <f t="shared" si="0"/>
        <v>6</v>
      </c>
    </row>
    <row r="63" spans="1:7" x14ac:dyDescent="0.25">
      <c r="A63" s="119" t="s">
        <v>219</v>
      </c>
      <c r="B63" s="112">
        <v>7.1</v>
      </c>
      <c r="C63" s="113">
        <v>4.7</v>
      </c>
      <c r="D63" s="113" t="s">
        <v>54</v>
      </c>
      <c r="E63" s="112" t="s">
        <v>103</v>
      </c>
      <c r="G63" s="1">
        <f t="shared" si="0"/>
        <v>4.7</v>
      </c>
    </row>
    <row r="64" spans="1:7" x14ac:dyDescent="0.25">
      <c r="A64" s="119" t="s">
        <v>191</v>
      </c>
      <c r="B64" s="112">
        <v>8.6</v>
      </c>
      <c r="C64" s="113">
        <v>3.7</v>
      </c>
      <c r="D64" s="113">
        <v>1.7</v>
      </c>
      <c r="E64" s="39">
        <v>4.5999999999999996</v>
      </c>
      <c r="G64" s="1">
        <f t="shared" si="0"/>
        <v>3.7</v>
      </c>
    </row>
    <row r="65" spans="1:7" x14ac:dyDescent="0.25">
      <c r="A65" s="119" t="s">
        <v>191</v>
      </c>
      <c r="B65" s="112">
        <v>4.4000000000000004</v>
      </c>
      <c r="C65" s="113">
        <v>1.7</v>
      </c>
      <c r="D65" s="113">
        <v>0.64</v>
      </c>
      <c r="E65" s="39">
        <v>3.2</v>
      </c>
      <c r="G65" s="1">
        <f t="shared" si="0"/>
        <v>1.7</v>
      </c>
    </row>
    <row r="66" spans="1:7" x14ac:dyDescent="0.25">
      <c r="A66" s="119" t="s">
        <v>166</v>
      </c>
      <c r="B66" s="112">
        <v>2.1</v>
      </c>
      <c r="C66" s="113">
        <v>0.7</v>
      </c>
      <c r="D66" s="113" t="s">
        <v>54</v>
      </c>
      <c r="E66" s="112" t="s">
        <v>101</v>
      </c>
      <c r="G66" s="1">
        <f t="shared" si="0"/>
        <v>0.7</v>
      </c>
    </row>
    <row r="67" spans="1:7" x14ac:dyDescent="0.25">
      <c r="A67" s="119" t="s">
        <v>167</v>
      </c>
      <c r="B67" s="112">
        <v>3.2</v>
      </c>
      <c r="C67" s="113" t="s">
        <v>64</v>
      </c>
      <c r="D67" s="113" t="s">
        <v>54</v>
      </c>
      <c r="E67" s="112" t="s">
        <v>101</v>
      </c>
      <c r="G67" s="1">
        <v>0.35</v>
      </c>
    </row>
    <row r="68" spans="1:7" x14ac:dyDescent="0.25">
      <c r="A68" s="119" t="s">
        <v>167</v>
      </c>
      <c r="B68" s="112">
        <v>3.2</v>
      </c>
      <c r="C68" s="113" t="s">
        <v>64</v>
      </c>
      <c r="D68" s="113" t="s">
        <v>54</v>
      </c>
      <c r="E68" s="112" t="s">
        <v>101</v>
      </c>
      <c r="G68" s="1">
        <v>0.35</v>
      </c>
    </row>
    <row r="69" spans="1:7" x14ac:dyDescent="0.25">
      <c r="A69" s="119" t="s">
        <v>168</v>
      </c>
      <c r="B69" s="112">
        <v>2.5</v>
      </c>
      <c r="C69" s="113">
        <v>1.8</v>
      </c>
      <c r="D69" s="113">
        <v>5.6000000000000001E-2</v>
      </c>
      <c r="E69" s="36">
        <v>0.28000000000000003</v>
      </c>
      <c r="G69" s="1">
        <f t="shared" si="0"/>
        <v>1.8</v>
      </c>
    </row>
    <row r="70" spans="1:7" x14ac:dyDescent="0.25">
      <c r="A70" s="119" t="s">
        <v>168</v>
      </c>
      <c r="B70" s="112">
        <v>2.1</v>
      </c>
      <c r="C70" s="113">
        <v>1.2</v>
      </c>
      <c r="D70" s="113" t="s">
        <v>54</v>
      </c>
      <c r="E70" s="112" t="s">
        <v>101</v>
      </c>
      <c r="G70" s="1">
        <f t="shared" ref="G70:G133" si="1">C70</f>
        <v>1.2</v>
      </c>
    </row>
    <row r="71" spans="1:7" x14ac:dyDescent="0.25">
      <c r="A71" s="119" t="s">
        <v>169</v>
      </c>
      <c r="B71" s="112">
        <v>3.5</v>
      </c>
      <c r="C71" s="113">
        <v>5.3</v>
      </c>
      <c r="D71" s="113" t="s">
        <v>54</v>
      </c>
      <c r="E71" s="112" t="s">
        <v>103</v>
      </c>
      <c r="G71" s="1">
        <f t="shared" si="1"/>
        <v>5.3</v>
      </c>
    </row>
    <row r="72" spans="1:7" x14ac:dyDescent="0.25">
      <c r="A72" s="119" t="s">
        <v>169</v>
      </c>
      <c r="B72" s="112">
        <v>4.3</v>
      </c>
      <c r="C72" s="113">
        <v>4.7</v>
      </c>
      <c r="D72" s="113" t="s">
        <v>54</v>
      </c>
      <c r="E72" s="112" t="s">
        <v>103</v>
      </c>
      <c r="G72" s="1">
        <f t="shared" si="1"/>
        <v>4.7</v>
      </c>
    </row>
    <row r="73" spans="1:7" x14ac:dyDescent="0.25">
      <c r="A73" s="119" t="s">
        <v>189</v>
      </c>
      <c r="B73" s="112">
        <v>4.8</v>
      </c>
      <c r="C73" s="113">
        <v>1.8</v>
      </c>
      <c r="D73" s="113" t="s">
        <v>54</v>
      </c>
      <c r="E73" s="112" t="s">
        <v>101</v>
      </c>
      <c r="G73" s="1">
        <f t="shared" si="1"/>
        <v>1.8</v>
      </c>
    </row>
    <row r="74" spans="1:7" x14ac:dyDescent="0.25">
      <c r="A74" s="119" t="s">
        <v>189</v>
      </c>
      <c r="B74" s="112">
        <v>6.1</v>
      </c>
      <c r="C74" s="113">
        <v>1</v>
      </c>
      <c r="D74" s="113" t="s">
        <v>54</v>
      </c>
      <c r="E74" s="112" t="s">
        <v>101</v>
      </c>
      <c r="G74" s="1">
        <f t="shared" si="1"/>
        <v>1</v>
      </c>
    </row>
    <row r="75" spans="1:7" x14ac:dyDescent="0.25">
      <c r="A75" s="119" t="s">
        <v>190</v>
      </c>
      <c r="B75" s="112">
        <v>7.3</v>
      </c>
      <c r="C75" s="113">
        <v>1.7</v>
      </c>
      <c r="D75" s="113">
        <v>0.34</v>
      </c>
      <c r="E75" s="39">
        <v>1.7</v>
      </c>
      <c r="G75" s="1">
        <f t="shared" si="1"/>
        <v>1.7</v>
      </c>
    </row>
    <row r="76" spans="1:7" x14ac:dyDescent="0.25">
      <c r="A76" s="119" t="s">
        <v>190</v>
      </c>
      <c r="B76" s="112">
        <v>5.6</v>
      </c>
      <c r="C76" s="113">
        <v>2.7</v>
      </c>
      <c r="D76" s="113">
        <v>0.25</v>
      </c>
      <c r="E76" s="227">
        <v>0.93</v>
      </c>
      <c r="G76" s="1">
        <f t="shared" si="1"/>
        <v>2.7</v>
      </c>
    </row>
    <row r="77" spans="1:7" x14ac:dyDescent="0.25">
      <c r="A77" s="119" t="s">
        <v>188</v>
      </c>
      <c r="B77" s="112">
        <v>13.5</v>
      </c>
      <c r="C77" s="113">
        <v>7.9</v>
      </c>
      <c r="D77" s="113" t="s">
        <v>54</v>
      </c>
      <c r="E77" s="112" t="s">
        <v>106</v>
      </c>
      <c r="G77" s="1">
        <f t="shared" si="1"/>
        <v>7.9</v>
      </c>
    </row>
    <row r="78" spans="1:7" x14ac:dyDescent="0.25">
      <c r="A78" s="119" t="s">
        <v>188</v>
      </c>
      <c r="B78" s="112">
        <v>8.1999999999999993</v>
      </c>
      <c r="C78" s="113">
        <v>5.3</v>
      </c>
      <c r="D78" s="113" t="s">
        <v>54</v>
      </c>
      <c r="E78" s="112" t="s">
        <v>103</v>
      </c>
      <c r="G78" s="1">
        <f t="shared" si="1"/>
        <v>5.3</v>
      </c>
    </row>
    <row r="79" spans="1:7" x14ac:dyDescent="0.25">
      <c r="A79" s="119" t="s">
        <v>220</v>
      </c>
      <c r="B79" s="112">
        <v>2.7</v>
      </c>
      <c r="C79" s="113">
        <v>2.6</v>
      </c>
      <c r="D79" s="113">
        <v>0.11</v>
      </c>
      <c r="E79" s="36">
        <v>0.42</v>
      </c>
      <c r="G79" s="1">
        <f t="shared" si="1"/>
        <v>2.6</v>
      </c>
    </row>
    <row r="80" spans="1:7" x14ac:dyDescent="0.25">
      <c r="A80" s="119" t="s">
        <v>220</v>
      </c>
      <c r="B80" s="112">
        <v>2.8</v>
      </c>
      <c r="C80" s="113">
        <v>1</v>
      </c>
      <c r="D80" s="113">
        <v>8.8999999999999996E-2</v>
      </c>
      <c r="E80" s="36">
        <v>0.44500000000000001</v>
      </c>
      <c r="G80" s="1">
        <f t="shared" si="1"/>
        <v>1</v>
      </c>
    </row>
    <row r="81" spans="1:7" x14ac:dyDescent="0.25">
      <c r="A81" s="119" t="s">
        <v>220</v>
      </c>
      <c r="B81" s="112">
        <v>2</v>
      </c>
      <c r="C81" s="113">
        <v>2.1</v>
      </c>
      <c r="D81" s="113">
        <v>0.56000000000000005</v>
      </c>
      <c r="E81" s="39">
        <v>2.67</v>
      </c>
      <c r="G81" s="1">
        <f t="shared" si="1"/>
        <v>2.1</v>
      </c>
    </row>
    <row r="82" spans="1:7" x14ac:dyDescent="0.25">
      <c r="A82" s="119" t="s">
        <v>221</v>
      </c>
      <c r="B82" s="112">
        <v>3</v>
      </c>
      <c r="C82" s="113">
        <v>2.2000000000000002</v>
      </c>
      <c r="D82" s="113" t="s">
        <v>54</v>
      </c>
      <c r="E82" s="113" t="s">
        <v>346</v>
      </c>
      <c r="G82" s="1">
        <f t="shared" si="1"/>
        <v>2.2000000000000002</v>
      </c>
    </row>
    <row r="83" spans="1:7" x14ac:dyDescent="0.25">
      <c r="A83" s="119" t="s">
        <v>221</v>
      </c>
      <c r="B83" s="112">
        <v>2.5</v>
      </c>
      <c r="C83" s="113">
        <v>1.3</v>
      </c>
      <c r="D83" s="113" t="s">
        <v>54</v>
      </c>
      <c r="E83" s="113" t="s">
        <v>101</v>
      </c>
      <c r="G83" s="1">
        <f t="shared" si="1"/>
        <v>1.3</v>
      </c>
    </row>
    <row r="84" spans="1:7" x14ac:dyDescent="0.25">
      <c r="A84" s="119" t="s">
        <v>222</v>
      </c>
      <c r="B84" s="112">
        <v>4.0999999999999996</v>
      </c>
      <c r="C84" s="113">
        <v>2</v>
      </c>
      <c r="D84" s="113" t="s">
        <v>54</v>
      </c>
      <c r="E84" s="113" t="s">
        <v>101</v>
      </c>
      <c r="G84" s="1">
        <f t="shared" si="1"/>
        <v>2</v>
      </c>
    </row>
    <row r="85" spans="1:7" x14ac:dyDescent="0.25">
      <c r="A85" s="119" t="s">
        <v>222</v>
      </c>
      <c r="B85" s="112">
        <v>4.0999999999999996</v>
      </c>
      <c r="C85" s="113">
        <v>1.7</v>
      </c>
      <c r="D85" s="113">
        <v>0.11</v>
      </c>
      <c r="E85" s="36">
        <v>0.55000000000000004</v>
      </c>
      <c r="G85" s="1">
        <f t="shared" si="1"/>
        <v>1.7</v>
      </c>
    </row>
    <row r="86" spans="1:7" x14ac:dyDescent="0.25">
      <c r="A86" s="119" t="s">
        <v>223</v>
      </c>
      <c r="B86" s="112">
        <v>2.6</v>
      </c>
      <c r="C86" s="113">
        <v>1.1000000000000001</v>
      </c>
      <c r="D86" s="113">
        <v>0.17</v>
      </c>
      <c r="E86" s="227">
        <v>0.85</v>
      </c>
      <c r="G86" s="1">
        <f t="shared" si="1"/>
        <v>1.1000000000000001</v>
      </c>
    </row>
    <row r="87" spans="1:7" x14ac:dyDescent="0.25">
      <c r="A87" s="119" t="s">
        <v>223</v>
      </c>
      <c r="B87" s="112">
        <v>3</v>
      </c>
      <c r="C87" s="113">
        <v>1.1000000000000001</v>
      </c>
      <c r="D87" s="113">
        <v>0.34</v>
      </c>
      <c r="E87" s="39">
        <v>1.7</v>
      </c>
      <c r="G87" s="1">
        <f t="shared" si="1"/>
        <v>1.1000000000000001</v>
      </c>
    </row>
    <row r="88" spans="1:7" x14ac:dyDescent="0.25">
      <c r="A88" s="119" t="s">
        <v>247</v>
      </c>
      <c r="B88" s="112">
        <v>4</v>
      </c>
      <c r="C88" s="113">
        <v>1.5</v>
      </c>
      <c r="D88" s="113" t="s">
        <v>54</v>
      </c>
      <c r="E88" s="112" t="s">
        <v>101</v>
      </c>
      <c r="G88" s="1">
        <f t="shared" si="1"/>
        <v>1.5</v>
      </c>
    </row>
    <row r="89" spans="1:7" x14ac:dyDescent="0.25">
      <c r="A89" s="119" t="s">
        <v>247</v>
      </c>
      <c r="B89" s="112">
        <v>3.9</v>
      </c>
      <c r="C89" s="113">
        <v>1.1000000000000001</v>
      </c>
      <c r="D89" s="113">
        <v>0.27</v>
      </c>
      <c r="E89" s="39">
        <v>1.35</v>
      </c>
      <c r="G89" s="1">
        <f t="shared" si="1"/>
        <v>1.1000000000000001</v>
      </c>
    </row>
    <row r="90" spans="1:7" x14ac:dyDescent="0.25">
      <c r="A90" s="119" t="s">
        <v>247</v>
      </c>
      <c r="B90" s="112">
        <v>5.2</v>
      </c>
      <c r="C90" s="113">
        <v>0.7</v>
      </c>
      <c r="D90" s="113">
        <v>0.35</v>
      </c>
      <c r="E90" s="39">
        <v>1.72</v>
      </c>
      <c r="G90" s="1">
        <f t="shared" si="1"/>
        <v>0.7</v>
      </c>
    </row>
    <row r="91" spans="1:7" x14ac:dyDescent="0.25">
      <c r="A91" s="119" t="s">
        <v>248</v>
      </c>
      <c r="B91" s="112">
        <v>3.7</v>
      </c>
      <c r="C91" s="113">
        <v>3.9</v>
      </c>
      <c r="D91" s="113">
        <v>0.51</v>
      </c>
      <c r="E91" s="39">
        <v>1.31</v>
      </c>
      <c r="G91" s="1">
        <f t="shared" si="1"/>
        <v>3.9</v>
      </c>
    </row>
    <row r="92" spans="1:7" x14ac:dyDescent="0.25">
      <c r="A92" s="119" t="s">
        <v>248</v>
      </c>
      <c r="B92" s="112">
        <v>2.7</v>
      </c>
      <c r="C92" s="113">
        <v>3.1</v>
      </c>
      <c r="D92" s="113">
        <v>0.33</v>
      </c>
      <c r="E92" s="227">
        <v>1.06</v>
      </c>
      <c r="G92" s="1">
        <f t="shared" si="1"/>
        <v>3.1</v>
      </c>
    </row>
    <row r="93" spans="1:7" x14ac:dyDescent="0.25">
      <c r="A93" s="119" t="s">
        <v>248</v>
      </c>
      <c r="B93" s="112">
        <v>2.2000000000000002</v>
      </c>
      <c r="C93" s="113">
        <v>2</v>
      </c>
      <c r="D93" s="113">
        <v>0.72</v>
      </c>
      <c r="E93" s="39">
        <v>3.6</v>
      </c>
      <c r="G93" s="1">
        <f t="shared" si="1"/>
        <v>2</v>
      </c>
    </row>
    <row r="94" spans="1:7" x14ac:dyDescent="0.25">
      <c r="A94" s="119" t="s">
        <v>249</v>
      </c>
      <c r="B94" s="112">
        <v>6.1</v>
      </c>
      <c r="C94" s="113">
        <v>2.8</v>
      </c>
      <c r="D94" s="113" t="s">
        <v>54</v>
      </c>
      <c r="E94" s="112" t="s">
        <v>110</v>
      </c>
      <c r="G94" s="1">
        <f t="shared" si="1"/>
        <v>2.8</v>
      </c>
    </row>
    <row r="95" spans="1:7" x14ac:dyDescent="0.25">
      <c r="A95" s="119" t="s">
        <v>249</v>
      </c>
      <c r="B95" s="112" t="s">
        <v>78</v>
      </c>
      <c r="C95" s="113">
        <v>2.4</v>
      </c>
      <c r="D95" s="113" t="s">
        <v>54</v>
      </c>
      <c r="E95" s="112" t="s">
        <v>104</v>
      </c>
      <c r="G95" s="1">
        <f t="shared" si="1"/>
        <v>2.4</v>
      </c>
    </row>
    <row r="96" spans="1:7" x14ac:dyDescent="0.25">
      <c r="A96" s="119" t="s">
        <v>249</v>
      </c>
      <c r="B96" s="112">
        <v>5.7</v>
      </c>
      <c r="C96" s="113">
        <v>2.2999999999999998</v>
      </c>
      <c r="D96" s="113" t="s">
        <v>54</v>
      </c>
      <c r="E96" s="112" t="s">
        <v>104</v>
      </c>
      <c r="G96" s="1">
        <f t="shared" si="1"/>
        <v>2.2999999999999998</v>
      </c>
    </row>
    <row r="97" spans="1:7" ht="12.75" x14ac:dyDescent="0.25">
      <c r="A97" s="245" t="s">
        <v>355</v>
      </c>
      <c r="B97" s="77" t="s">
        <v>78</v>
      </c>
      <c r="C97" s="75" t="s">
        <v>64</v>
      </c>
      <c r="D97" s="75" t="s">
        <v>54</v>
      </c>
      <c r="E97" s="79" t="s">
        <v>101</v>
      </c>
      <c r="G97" s="1">
        <v>0.35</v>
      </c>
    </row>
    <row r="98" spans="1:7" ht="12.75" x14ac:dyDescent="0.25">
      <c r="A98" s="245" t="s">
        <v>355</v>
      </c>
      <c r="B98" s="77" t="s">
        <v>78</v>
      </c>
      <c r="C98" s="75" t="s">
        <v>64</v>
      </c>
      <c r="D98" s="75" t="s">
        <v>54</v>
      </c>
      <c r="E98" s="79" t="s">
        <v>101</v>
      </c>
      <c r="G98" s="1">
        <v>0.35</v>
      </c>
    </row>
    <row r="99" spans="1:7" ht="12.75" x14ac:dyDescent="0.25">
      <c r="A99" s="245" t="s">
        <v>364</v>
      </c>
      <c r="B99" s="77" t="s">
        <v>78</v>
      </c>
      <c r="C99" s="75">
        <v>0.9</v>
      </c>
      <c r="D99" s="75" t="s">
        <v>54</v>
      </c>
      <c r="E99" s="79" t="s">
        <v>101</v>
      </c>
      <c r="G99" s="1">
        <f t="shared" si="1"/>
        <v>0.9</v>
      </c>
    </row>
    <row r="100" spans="1:7" ht="12.75" x14ac:dyDescent="0.25">
      <c r="A100" s="245" t="s">
        <v>364</v>
      </c>
      <c r="B100" s="77" t="s">
        <v>78</v>
      </c>
      <c r="C100" s="75">
        <v>2.1</v>
      </c>
      <c r="D100" s="75" t="s">
        <v>54</v>
      </c>
      <c r="E100" s="79" t="s">
        <v>343</v>
      </c>
      <c r="G100" s="1">
        <f t="shared" si="1"/>
        <v>2.1</v>
      </c>
    </row>
    <row r="101" spans="1:7" ht="12.75" x14ac:dyDescent="0.25">
      <c r="A101" s="245" t="s">
        <v>371</v>
      </c>
      <c r="B101" s="83" t="s">
        <v>78</v>
      </c>
      <c r="C101" s="75">
        <v>3.7</v>
      </c>
      <c r="D101" s="75" t="s">
        <v>54</v>
      </c>
      <c r="E101" s="79" t="s">
        <v>342</v>
      </c>
      <c r="G101" s="1">
        <f t="shared" si="1"/>
        <v>3.7</v>
      </c>
    </row>
    <row r="102" spans="1:7" ht="12.75" x14ac:dyDescent="0.25">
      <c r="A102" s="245" t="s">
        <v>371</v>
      </c>
      <c r="B102" s="83">
        <v>3.8</v>
      </c>
      <c r="C102" s="75">
        <v>0.8</v>
      </c>
      <c r="D102" s="75" t="s">
        <v>54</v>
      </c>
      <c r="E102" s="79" t="s">
        <v>101</v>
      </c>
      <c r="G102" s="1">
        <f t="shared" si="1"/>
        <v>0.8</v>
      </c>
    </row>
    <row r="103" spans="1:7" ht="12.75" x14ac:dyDescent="0.25">
      <c r="A103" s="245" t="s">
        <v>375</v>
      </c>
      <c r="B103" s="83">
        <v>2.2999999999999998</v>
      </c>
      <c r="C103" s="75" t="s">
        <v>64</v>
      </c>
      <c r="D103" s="75" t="s">
        <v>54</v>
      </c>
      <c r="E103" s="79" t="s">
        <v>101</v>
      </c>
      <c r="G103" s="1">
        <v>0.35</v>
      </c>
    </row>
    <row r="104" spans="1:7" ht="12.75" x14ac:dyDescent="0.25">
      <c r="A104" s="245" t="s">
        <v>375</v>
      </c>
      <c r="B104" s="83">
        <v>2.6</v>
      </c>
      <c r="C104" s="75">
        <v>1.8</v>
      </c>
      <c r="D104" s="75">
        <v>5.8000000000000003E-2</v>
      </c>
      <c r="E104" s="84">
        <v>0.28999999999999998</v>
      </c>
      <c r="G104" s="1">
        <f t="shared" si="1"/>
        <v>1.8</v>
      </c>
    </row>
    <row r="105" spans="1:7" ht="12.75" x14ac:dyDescent="0.25">
      <c r="A105" s="245" t="s">
        <v>380</v>
      </c>
      <c r="B105" s="83">
        <v>3.7</v>
      </c>
      <c r="C105" s="75">
        <v>1</v>
      </c>
      <c r="D105" s="75" t="s">
        <v>54</v>
      </c>
      <c r="E105" s="79" t="s">
        <v>101</v>
      </c>
      <c r="G105" s="1">
        <f t="shared" si="1"/>
        <v>1</v>
      </c>
    </row>
    <row r="106" spans="1:7" ht="12.75" x14ac:dyDescent="0.25">
      <c r="A106" s="245" t="s">
        <v>380</v>
      </c>
      <c r="B106" s="83">
        <v>4</v>
      </c>
      <c r="C106" s="75">
        <v>3.3</v>
      </c>
      <c r="D106" s="75" t="s">
        <v>54</v>
      </c>
      <c r="E106" s="79" t="s">
        <v>344</v>
      </c>
      <c r="G106" s="1">
        <f t="shared" si="1"/>
        <v>3.3</v>
      </c>
    </row>
    <row r="107" spans="1:7" ht="12.75" x14ac:dyDescent="0.25">
      <c r="A107" s="245" t="s">
        <v>385</v>
      </c>
      <c r="B107" s="83" t="s">
        <v>65</v>
      </c>
      <c r="C107" s="75">
        <v>0.7</v>
      </c>
      <c r="D107" s="75" t="s">
        <v>54</v>
      </c>
      <c r="E107" s="79" t="s">
        <v>101</v>
      </c>
      <c r="G107" s="1">
        <f t="shared" si="1"/>
        <v>0.7</v>
      </c>
    </row>
    <row r="108" spans="1:7" ht="12.75" x14ac:dyDescent="0.25">
      <c r="A108" s="245" t="s">
        <v>385</v>
      </c>
      <c r="B108" s="83" t="s">
        <v>65</v>
      </c>
      <c r="C108" s="75" t="s">
        <v>64</v>
      </c>
      <c r="D108" s="75" t="s">
        <v>54</v>
      </c>
      <c r="E108" s="79" t="s">
        <v>101</v>
      </c>
      <c r="G108" s="1">
        <v>0.35</v>
      </c>
    </row>
    <row r="109" spans="1:7" ht="12.75" x14ac:dyDescent="0.25">
      <c r="A109" s="245" t="s">
        <v>391</v>
      </c>
      <c r="B109" s="83" t="s">
        <v>65</v>
      </c>
      <c r="C109" s="75">
        <v>0.7</v>
      </c>
      <c r="D109" s="75" t="s">
        <v>54</v>
      </c>
      <c r="E109" s="79" t="s">
        <v>101</v>
      </c>
      <c r="G109" s="1">
        <f t="shared" si="1"/>
        <v>0.7</v>
      </c>
    </row>
    <row r="110" spans="1:7" ht="12.75" x14ac:dyDescent="0.25">
      <c r="A110" s="245" t="s">
        <v>391</v>
      </c>
      <c r="B110" s="83" t="s">
        <v>65</v>
      </c>
      <c r="C110" s="75">
        <v>1.7</v>
      </c>
      <c r="D110" s="75" t="s">
        <v>54</v>
      </c>
      <c r="E110" s="79" t="s">
        <v>101</v>
      </c>
      <c r="G110" s="1">
        <f t="shared" si="1"/>
        <v>1.7</v>
      </c>
    </row>
    <row r="111" spans="1:7" ht="12.75" x14ac:dyDescent="0.25">
      <c r="A111" s="245" t="s">
        <v>397</v>
      </c>
      <c r="B111" s="83" t="s">
        <v>65</v>
      </c>
      <c r="C111" s="75" t="s">
        <v>64</v>
      </c>
      <c r="D111" s="75">
        <v>6.0999999999999999E-2</v>
      </c>
      <c r="E111" s="84">
        <v>0.30499999999999999</v>
      </c>
      <c r="G111" s="1">
        <v>0.35</v>
      </c>
    </row>
    <row r="112" spans="1:7" ht="12.75" x14ac:dyDescent="0.25">
      <c r="A112" s="245" t="s">
        <v>397</v>
      </c>
      <c r="B112" s="83" t="s">
        <v>65</v>
      </c>
      <c r="C112" s="75">
        <v>1.1000000000000001</v>
      </c>
      <c r="D112" s="75">
        <v>0.39</v>
      </c>
      <c r="E112" s="86">
        <v>1.95</v>
      </c>
      <c r="G112" s="1">
        <f t="shared" si="1"/>
        <v>1.1000000000000001</v>
      </c>
    </row>
    <row r="113" spans="1:7" ht="12.75" x14ac:dyDescent="0.25">
      <c r="A113" s="245" t="s">
        <v>403</v>
      </c>
      <c r="B113" s="83">
        <v>10.7</v>
      </c>
      <c r="C113" s="75">
        <v>14.5</v>
      </c>
      <c r="D113" s="75">
        <v>1</v>
      </c>
      <c r="E113" s="228">
        <v>1</v>
      </c>
      <c r="G113" s="1">
        <f t="shared" si="1"/>
        <v>14.5</v>
      </c>
    </row>
    <row r="114" spans="1:7" ht="12.75" x14ac:dyDescent="0.25">
      <c r="A114" s="245" t="s">
        <v>403</v>
      </c>
      <c r="B114" s="83">
        <v>9.3000000000000007</v>
      </c>
      <c r="C114" s="75">
        <v>20.399999999999999</v>
      </c>
      <c r="D114" s="75">
        <v>0.2</v>
      </c>
      <c r="E114" s="89">
        <v>0.1</v>
      </c>
      <c r="G114" s="1">
        <f t="shared" si="1"/>
        <v>20.399999999999999</v>
      </c>
    </row>
    <row r="115" spans="1:7" ht="12.75" x14ac:dyDescent="0.25">
      <c r="A115" s="245" t="s">
        <v>414</v>
      </c>
      <c r="B115" s="83" t="s">
        <v>78</v>
      </c>
      <c r="C115" s="75">
        <v>1.4</v>
      </c>
      <c r="D115" s="75" t="s">
        <v>54</v>
      </c>
      <c r="E115" s="79" t="s">
        <v>101</v>
      </c>
      <c r="G115" s="1">
        <f t="shared" si="1"/>
        <v>1.4</v>
      </c>
    </row>
    <row r="116" spans="1:7" ht="12.75" x14ac:dyDescent="0.25">
      <c r="A116" s="245" t="s">
        <v>414</v>
      </c>
      <c r="B116" s="83">
        <v>3.1</v>
      </c>
      <c r="C116" s="75">
        <v>1.5</v>
      </c>
      <c r="D116" s="75" t="s">
        <v>54</v>
      </c>
      <c r="E116" s="79" t="s">
        <v>101</v>
      </c>
      <c r="G116" s="1">
        <f t="shared" si="1"/>
        <v>1.5</v>
      </c>
    </row>
    <row r="117" spans="1:7" ht="13.5" x14ac:dyDescent="0.25">
      <c r="A117" s="90" t="s">
        <v>420</v>
      </c>
      <c r="B117" s="83" t="s">
        <v>78</v>
      </c>
      <c r="C117" s="75" t="s">
        <v>64</v>
      </c>
      <c r="D117" s="75" t="s">
        <v>165</v>
      </c>
      <c r="E117" s="81" t="s">
        <v>101</v>
      </c>
      <c r="G117" s="1">
        <v>0.35</v>
      </c>
    </row>
    <row r="118" spans="1:7" ht="13.5" x14ac:dyDescent="0.25">
      <c r="A118" s="90" t="s">
        <v>420</v>
      </c>
      <c r="B118" s="83">
        <v>2.1</v>
      </c>
      <c r="C118" s="75">
        <v>1.1000000000000001</v>
      </c>
      <c r="D118" s="75" t="s">
        <v>165</v>
      </c>
      <c r="E118" s="81" t="s">
        <v>101</v>
      </c>
      <c r="G118" s="1">
        <f t="shared" si="1"/>
        <v>1.1000000000000001</v>
      </c>
    </row>
    <row r="119" spans="1:7" ht="13.5" x14ac:dyDescent="0.25">
      <c r="A119" s="246" t="s">
        <v>425</v>
      </c>
      <c r="B119" s="83" t="s">
        <v>78</v>
      </c>
      <c r="C119" s="75">
        <v>1.9</v>
      </c>
      <c r="D119" s="75" t="s">
        <v>165</v>
      </c>
      <c r="E119" s="81" t="s">
        <v>101</v>
      </c>
      <c r="G119" s="1">
        <f t="shared" si="1"/>
        <v>1.9</v>
      </c>
    </row>
    <row r="120" spans="1:7" ht="13.5" x14ac:dyDescent="0.25">
      <c r="A120" s="246" t="s">
        <v>425</v>
      </c>
      <c r="B120" s="83" t="s">
        <v>78</v>
      </c>
      <c r="C120" s="75">
        <v>1.7</v>
      </c>
      <c r="D120" s="75" t="s">
        <v>165</v>
      </c>
      <c r="E120" s="81" t="s">
        <v>101</v>
      </c>
      <c r="G120" s="1">
        <f t="shared" si="1"/>
        <v>1.7</v>
      </c>
    </row>
    <row r="121" spans="1:7" ht="13.5" x14ac:dyDescent="0.25">
      <c r="A121" s="246" t="s">
        <v>429</v>
      </c>
      <c r="B121" s="83" t="s">
        <v>78</v>
      </c>
      <c r="C121" s="75" t="s">
        <v>64</v>
      </c>
      <c r="D121" s="75" t="s">
        <v>165</v>
      </c>
      <c r="E121" s="81" t="s">
        <v>101</v>
      </c>
      <c r="G121" s="1">
        <v>0.35</v>
      </c>
    </row>
    <row r="122" spans="1:7" ht="13.5" x14ac:dyDescent="0.25">
      <c r="A122" s="246" t="s">
        <v>429</v>
      </c>
      <c r="B122" s="83" t="s">
        <v>78</v>
      </c>
      <c r="C122" s="75" t="s">
        <v>64</v>
      </c>
      <c r="D122" s="75" t="s">
        <v>165</v>
      </c>
      <c r="E122" s="81" t="s">
        <v>101</v>
      </c>
      <c r="G122" s="1">
        <v>0.35</v>
      </c>
    </row>
    <row r="123" spans="1:7" ht="13.5" x14ac:dyDescent="0.25">
      <c r="A123" s="246" t="s">
        <v>433</v>
      </c>
      <c r="B123" s="83" t="s">
        <v>78</v>
      </c>
      <c r="C123" s="75">
        <v>1.2</v>
      </c>
      <c r="D123" s="75" t="s">
        <v>165</v>
      </c>
      <c r="E123" s="81" t="s">
        <v>101</v>
      </c>
      <c r="G123" s="1">
        <f t="shared" si="1"/>
        <v>1.2</v>
      </c>
    </row>
    <row r="124" spans="1:7" ht="13.5" x14ac:dyDescent="0.25">
      <c r="A124" s="246" t="s">
        <v>433</v>
      </c>
      <c r="B124" s="83" t="s">
        <v>78</v>
      </c>
      <c r="C124" s="75">
        <v>1.4</v>
      </c>
      <c r="D124" s="75" t="s">
        <v>165</v>
      </c>
      <c r="E124" s="81" t="s">
        <v>101</v>
      </c>
      <c r="G124" s="1">
        <f t="shared" si="1"/>
        <v>1.4</v>
      </c>
    </row>
    <row r="125" spans="1:7" ht="13.5" x14ac:dyDescent="0.25">
      <c r="A125" s="246" t="s">
        <v>437</v>
      </c>
      <c r="B125" s="83" t="s">
        <v>78</v>
      </c>
      <c r="C125" s="75">
        <v>0.7</v>
      </c>
      <c r="D125" s="75" t="s">
        <v>165</v>
      </c>
      <c r="E125" s="81" t="s">
        <v>101</v>
      </c>
      <c r="G125" s="1">
        <f t="shared" si="1"/>
        <v>0.7</v>
      </c>
    </row>
    <row r="126" spans="1:7" ht="13.5" x14ac:dyDescent="0.25">
      <c r="A126" s="246" t="s">
        <v>437</v>
      </c>
      <c r="B126" s="83" t="s">
        <v>78</v>
      </c>
      <c r="C126" s="75">
        <v>0.8</v>
      </c>
      <c r="D126" s="75" t="s">
        <v>165</v>
      </c>
      <c r="E126" s="81" t="s">
        <v>101</v>
      </c>
      <c r="G126" s="1">
        <f t="shared" si="1"/>
        <v>0.8</v>
      </c>
    </row>
    <row r="127" spans="1:7" ht="13.5" x14ac:dyDescent="0.25">
      <c r="A127" s="246" t="s">
        <v>442</v>
      </c>
      <c r="B127" s="83" t="s">
        <v>78</v>
      </c>
      <c r="C127" s="75">
        <v>1.3</v>
      </c>
      <c r="D127" s="75" t="s">
        <v>165</v>
      </c>
      <c r="E127" s="81" t="s">
        <v>101</v>
      </c>
      <c r="G127" s="1">
        <f t="shared" si="1"/>
        <v>1.3</v>
      </c>
    </row>
    <row r="128" spans="1:7" ht="13.5" x14ac:dyDescent="0.25">
      <c r="A128" s="246" t="s">
        <v>442</v>
      </c>
      <c r="B128" s="83" t="s">
        <v>78</v>
      </c>
      <c r="C128" s="75">
        <v>1.3</v>
      </c>
      <c r="D128" s="75" t="s">
        <v>165</v>
      </c>
      <c r="E128" s="81" t="s">
        <v>101</v>
      </c>
      <c r="G128" s="1">
        <f t="shared" si="1"/>
        <v>1.3</v>
      </c>
    </row>
    <row r="129" spans="1:7" ht="13.5" x14ac:dyDescent="0.25">
      <c r="A129" s="90" t="s">
        <v>448</v>
      </c>
      <c r="B129" s="83" t="s">
        <v>78</v>
      </c>
      <c r="C129" s="75">
        <v>1.1000000000000001</v>
      </c>
      <c r="D129" s="75" t="s">
        <v>165</v>
      </c>
      <c r="E129" s="81" t="s">
        <v>101</v>
      </c>
      <c r="G129" s="1">
        <f t="shared" si="1"/>
        <v>1.1000000000000001</v>
      </c>
    </row>
    <row r="130" spans="1:7" ht="13.5" x14ac:dyDescent="0.25">
      <c r="A130" s="90" t="s">
        <v>448</v>
      </c>
      <c r="B130" s="83" t="s">
        <v>78</v>
      </c>
      <c r="C130" s="75">
        <v>2.2000000000000002</v>
      </c>
      <c r="D130" s="75">
        <v>6.6000000000000003E-2</v>
      </c>
      <c r="E130" s="84">
        <v>0.3</v>
      </c>
      <c r="G130" s="1">
        <f t="shared" si="1"/>
        <v>2.2000000000000002</v>
      </c>
    </row>
    <row r="131" spans="1:7" ht="13.5" x14ac:dyDescent="0.25">
      <c r="A131" s="90" t="s">
        <v>456</v>
      </c>
      <c r="B131" s="83" t="s">
        <v>78</v>
      </c>
      <c r="C131" s="75">
        <v>0.9</v>
      </c>
      <c r="D131" s="75" t="s">
        <v>165</v>
      </c>
      <c r="E131" s="80" t="s">
        <v>101</v>
      </c>
      <c r="G131" s="1">
        <f t="shared" si="1"/>
        <v>0.9</v>
      </c>
    </row>
    <row r="132" spans="1:7" ht="13.5" x14ac:dyDescent="0.25">
      <c r="A132" s="90" t="s">
        <v>456</v>
      </c>
      <c r="B132" s="83" t="s">
        <v>78</v>
      </c>
      <c r="C132" s="75">
        <v>1</v>
      </c>
      <c r="D132" s="75" t="s">
        <v>165</v>
      </c>
      <c r="E132" s="80" t="s">
        <v>101</v>
      </c>
      <c r="G132" s="1">
        <f t="shared" si="1"/>
        <v>1</v>
      </c>
    </row>
    <row r="133" spans="1:7" ht="13.5" x14ac:dyDescent="0.25">
      <c r="A133" s="90" t="s">
        <v>462</v>
      </c>
      <c r="B133" s="83" t="s">
        <v>78</v>
      </c>
      <c r="C133" s="75">
        <v>0.7</v>
      </c>
      <c r="D133" s="75" t="s">
        <v>165</v>
      </c>
      <c r="E133" s="80" t="s">
        <v>101</v>
      </c>
      <c r="G133" s="1">
        <f t="shared" si="1"/>
        <v>0.7</v>
      </c>
    </row>
    <row r="134" spans="1:7" ht="13.5" x14ac:dyDescent="0.25">
      <c r="A134" s="90" t="s">
        <v>462</v>
      </c>
      <c r="B134" s="83" t="s">
        <v>78</v>
      </c>
      <c r="C134" s="75">
        <v>0.8</v>
      </c>
      <c r="D134" s="75" t="s">
        <v>165</v>
      </c>
      <c r="E134" s="80" t="s">
        <v>101</v>
      </c>
      <c r="G134" s="1">
        <f t="shared" ref="G134:G195" si="2">C134</f>
        <v>0.8</v>
      </c>
    </row>
    <row r="135" spans="1:7" ht="13.5" x14ac:dyDescent="0.25">
      <c r="A135" s="90" t="s">
        <v>466</v>
      </c>
      <c r="B135" s="83" t="s">
        <v>78</v>
      </c>
      <c r="C135" s="75">
        <v>1</v>
      </c>
      <c r="D135" s="75" t="s">
        <v>165</v>
      </c>
      <c r="E135" s="80" t="s">
        <v>101</v>
      </c>
      <c r="G135" s="1">
        <f t="shared" si="2"/>
        <v>1</v>
      </c>
    </row>
    <row r="136" spans="1:7" ht="13.5" x14ac:dyDescent="0.25">
      <c r="A136" s="90" t="s">
        <v>466</v>
      </c>
      <c r="B136" s="83" t="s">
        <v>78</v>
      </c>
      <c r="C136" s="75">
        <v>1.2</v>
      </c>
      <c r="D136" s="75" t="s">
        <v>165</v>
      </c>
      <c r="E136" s="80" t="s">
        <v>101</v>
      </c>
      <c r="G136" s="1">
        <f t="shared" si="2"/>
        <v>1.2</v>
      </c>
    </row>
    <row r="137" spans="1:7" ht="13.5" x14ac:dyDescent="0.25">
      <c r="A137" s="90" t="s">
        <v>471</v>
      </c>
      <c r="B137" s="83" t="s">
        <v>78</v>
      </c>
      <c r="C137" s="75">
        <v>1.1000000000000001</v>
      </c>
      <c r="D137" s="75" t="s">
        <v>165</v>
      </c>
      <c r="E137" s="80" t="s">
        <v>101</v>
      </c>
      <c r="G137" s="1">
        <f t="shared" si="2"/>
        <v>1.1000000000000001</v>
      </c>
    </row>
    <row r="138" spans="1:7" ht="13.5" x14ac:dyDescent="0.25">
      <c r="A138" s="90" t="s">
        <v>471</v>
      </c>
      <c r="B138" s="83" t="s">
        <v>78</v>
      </c>
      <c r="C138" s="75" t="s">
        <v>64</v>
      </c>
      <c r="D138" s="75" t="s">
        <v>165</v>
      </c>
      <c r="E138" s="80" t="s">
        <v>101</v>
      </c>
      <c r="G138" s="1">
        <v>0.35</v>
      </c>
    </row>
    <row r="139" spans="1:7" ht="13.5" x14ac:dyDescent="0.25">
      <c r="A139" s="90" t="s">
        <v>475</v>
      </c>
      <c r="B139" s="83" t="s">
        <v>78</v>
      </c>
      <c r="C139" s="75">
        <v>0.8</v>
      </c>
      <c r="D139" s="75" t="s">
        <v>165</v>
      </c>
      <c r="E139" s="80" t="s">
        <v>101</v>
      </c>
      <c r="G139" s="1">
        <f t="shared" si="2"/>
        <v>0.8</v>
      </c>
    </row>
    <row r="140" spans="1:7" ht="13.5" x14ac:dyDescent="0.25">
      <c r="A140" s="90" t="s">
        <v>475</v>
      </c>
      <c r="B140" s="83" t="s">
        <v>78</v>
      </c>
      <c r="C140" s="75">
        <v>1</v>
      </c>
      <c r="D140" s="75" t="s">
        <v>165</v>
      </c>
      <c r="E140" s="80" t="s">
        <v>101</v>
      </c>
      <c r="G140" s="1">
        <f t="shared" si="2"/>
        <v>1</v>
      </c>
    </row>
    <row r="141" spans="1:7" ht="13.5" x14ac:dyDescent="0.25">
      <c r="A141" s="90" t="s">
        <v>480</v>
      </c>
      <c r="B141" s="83" t="s">
        <v>78</v>
      </c>
      <c r="C141" s="75" t="s">
        <v>64</v>
      </c>
      <c r="D141" s="75" t="s">
        <v>165</v>
      </c>
      <c r="E141" s="80" t="s">
        <v>101</v>
      </c>
      <c r="G141" s="1">
        <v>0.35</v>
      </c>
    </row>
    <row r="142" spans="1:7" ht="13.5" x14ac:dyDescent="0.25">
      <c r="A142" s="90" t="s">
        <v>480</v>
      </c>
      <c r="B142" s="83" t="s">
        <v>78</v>
      </c>
      <c r="C142" s="75">
        <v>0.8</v>
      </c>
      <c r="D142" s="75" t="s">
        <v>165</v>
      </c>
      <c r="E142" s="80" t="s">
        <v>101</v>
      </c>
      <c r="G142" s="1">
        <f t="shared" si="2"/>
        <v>0.8</v>
      </c>
    </row>
    <row r="143" spans="1:7" ht="13.5" x14ac:dyDescent="0.25">
      <c r="A143" s="90" t="s">
        <v>485</v>
      </c>
      <c r="B143" s="83" t="s">
        <v>78</v>
      </c>
      <c r="C143" s="75">
        <v>0.9</v>
      </c>
      <c r="D143" s="75" t="s">
        <v>165</v>
      </c>
      <c r="E143" s="80" t="s">
        <v>101</v>
      </c>
      <c r="G143" s="1">
        <f t="shared" si="2"/>
        <v>0.9</v>
      </c>
    </row>
    <row r="144" spans="1:7" ht="13.5" x14ac:dyDescent="0.25">
      <c r="A144" s="90" t="s">
        <v>485</v>
      </c>
      <c r="B144" s="83" t="s">
        <v>78</v>
      </c>
      <c r="C144" s="75">
        <v>0.8</v>
      </c>
      <c r="D144" s="75" t="s">
        <v>165</v>
      </c>
      <c r="E144" s="80" t="s">
        <v>101</v>
      </c>
      <c r="G144" s="1">
        <f t="shared" si="2"/>
        <v>0.8</v>
      </c>
    </row>
    <row r="145" spans="1:7" ht="13.5" x14ac:dyDescent="0.25">
      <c r="A145" s="90" t="s">
        <v>489</v>
      </c>
      <c r="B145" s="83">
        <v>2.6</v>
      </c>
      <c r="C145" s="75" t="s">
        <v>64</v>
      </c>
      <c r="D145" s="75" t="s">
        <v>165</v>
      </c>
      <c r="E145" s="80" t="s">
        <v>101</v>
      </c>
      <c r="G145" s="1">
        <v>0.35</v>
      </c>
    </row>
    <row r="146" spans="1:7" ht="13.5" x14ac:dyDescent="0.25">
      <c r="A146" s="90" t="s">
        <v>489</v>
      </c>
      <c r="B146" s="83">
        <v>3.3</v>
      </c>
      <c r="C146" s="75" t="s">
        <v>64</v>
      </c>
      <c r="D146" s="75" t="s">
        <v>165</v>
      </c>
      <c r="E146" s="81" t="s">
        <v>101</v>
      </c>
      <c r="G146" s="1">
        <v>0.35</v>
      </c>
    </row>
    <row r="147" spans="1:7" ht="13.5" x14ac:dyDescent="0.25">
      <c r="A147" s="90" t="s">
        <v>493</v>
      </c>
      <c r="B147" s="83">
        <v>2.1</v>
      </c>
      <c r="C147" s="75">
        <v>1.2</v>
      </c>
      <c r="D147" s="75" t="s">
        <v>165</v>
      </c>
      <c r="E147" s="81" t="s">
        <v>101</v>
      </c>
      <c r="G147" s="1">
        <f t="shared" si="2"/>
        <v>1.2</v>
      </c>
    </row>
    <row r="148" spans="1:7" ht="13.5" x14ac:dyDescent="0.25">
      <c r="A148" s="90" t="s">
        <v>493</v>
      </c>
      <c r="B148" s="83">
        <v>5.2</v>
      </c>
      <c r="C148" s="75">
        <v>1.1000000000000001</v>
      </c>
      <c r="D148" s="75" t="s">
        <v>165</v>
      </c>
      <c r="E148" s="81" t="s">
        <v>101</v>
      </c>
      <c r="G148" s="1">
        <f t="shared" si="2"/>
        <v>1.1000000000000001</v>
      </c>
    </row>
    <row r="149" spans="1:7" ht="13.5" x14ac:dyDescent="0.25">
      <c r="A149" s="90" t="s">
        <v>500</v>
      </c>
      <c r="B149" s="83" t="s">
        <v>78</v>
      </c>
      <c r="C149" s="75" t="s">
        <v>64</v>
      </c>
      <c r="D149" s="75" t="s">
        <v>165</v>
      </c>
      <c r="E149" s="81" t="s">
        <v>101</v>
      </c>
      <c r="G149" s="1">
        <v>0.35</v>
      </c>
    </row>
    <row r="150" spans="1:7" ht="13.5" x14ac:dyDescent="0.25">
      <c r="A150" s="90" t="s">
        <v>500</v>
      </c>
      <c r="B150" s="83" t="s">
        <v>78</v>
      </c>
      <c r="C150" s="75" t="s">
        <v>64</v>
      </c>
      <c r="D150" s="75" t="s">
        <v>165</v>
      </c>
      <c r="E150" s="81" t="s">
        <v>101</v>
      </c>
      <c r="G150" s="1">
        <v>0.35</v>
      </c>
    </row>
    <row r="151" spans="1:7" ht="13.5" x14ac:dyDescent="0.25">
      <c r="A151" s="90" t="s">
        <v>506</v>
      </c>
      <c r="B151" s="83" t="s">
        <v>78</v>
      </c>
      <c r="C151" s="75">
        <v>0.8</v>
      </c>
      <c r="D151" s="75" t="s">
        <v>165</v>
      </c>
      <c r="E151" s="81" t="s">
        <v>101</v>
      </c>
      <c r="G151" s="1">
        <f t="shared" si="2"/>
        <v>0.8</v>
      </c>
    </row>
    <row r="152" spans="1:7" ht="13.5" x14ac:dyDescent="0.25">
      <c r="A152" s="90" t="s">
        <v>506</v>
      </c>
      <c r="B152" s="83">
        <v>2.4</v>
      </c>
      <c r="C152" s="75" t="s">
        <v>64</v>
      </c>
      <c r="D152" s="75" t="s">
        <v>165</v>
      </c>
      <c r="E152" s="81" t="s">
        <v>101</v>
      </c>
      <c r="G152" s="1">
        <v>0.35</v>
      </c>
    </row>
    <row r="153" spans="1:7" ht="13.5" x14ac:dyDescent="0.25">
      <c r="A153" s="90" t="s">
        <v>510</v>
      </c>
      <c r="B153" s="83" t="s">
        <v>78</v>
      </c>
      <c r="C153" s="75" t="s">
        <v>64</v>
      </c>
      <c r="D153" s="75" t="s">
        <v>165</v>
      </c>
      <c r="E153" s="81" t="s">
        <v>101</v>
      </c>
      <c r="G153" s="1">
        <v>0.35</v>
      </c>
    </row>
    <row r="154" spans="1:7" ht="13.5" x14ac:dyDescent="0.25">
      <c r="A154" s="90" t="s">
        <v>510</v>
      </c>
      <c r="B154" s="83" t="s">
        <v>78</v>
      </c>
      <c r="C154" s="75" t="s">
        <v>64</v>
      </c>
      <c r="D154" s="75" t="s">
        <v>165</v>
      </c>
      <c r="E154" s="80" t="s">
        <v>101</v>
      </c>
      <c r="G154" s="1">
        <v>0.35</v>
      </c>
    </row>
    <row r="155" spans="1:7" ht="13.5" x14ac:dyDescent="0.25">
      <c r="A155" s="90" t="s">
        <v>514</v>
      </c>
      <c r="B155" s="83" t="s">
        <v>78</v>
      </c>
      <c r="C155" s="75">
        <v>0.8</v>
      </c>
      <c r="D155" s="75">
        <v>7.2999999999999995E-2</v>
      </c>
      <c r="E155" s="117">
        <v>0.36499999999999999</v>
      </c>
      <c r="G155" s="1">
        <f t="shared" si="2"/>
        <v>0.8</v>
      </c>
    </row>
    <row r="156" spans="1:7" ht="13.5" x14ac:dyDescent="0.25">
      <c r="A156" s="90" t="s">
        <v>514</v>
      </c>
      <c r="B156" s="83" t="s">
        <v>78</v>
      </c>
      <c r="C156" s="75" t="s">
        <v>64</v>
      </c>
      <c r="D156" s="75">
        <v>0.24</v>
      </c>
      <c r="E156" s="118">
        <v>1.2</v>
      </c>
      <c r="G156" s="1">
        <v>0.35</v>
      </c>
    </row>
    <row r="157" spans="1:7" ht="13.5" x14ac:dyDescent="0.25">
      <c r="A157" s="90" t="s">
        <v>518</v>
      </c>
      <c r="B157" s="54">
        <v>2.2000000000000002</v>
      </c>
      <c r="C157" s="75">
        <v>0.9</v>
      </c>
      <c r="D157" s="75" t="s">
        <v>165</v>
      </c>
      <c r="E157" s="80" t="s">
        <v>101</v>
      </c>
      <c r="G157" s="1">
        <f t="shared" si="2"/>
        <v>0.9</v>
      </c>
    </row>
    <row r="158" spans="1:7" ht="13.5" x14ac:dyDescent="0.25">
      <c r="A158" s="90" t="s">
        <v>518</v>
      </c>
      <c r="B158" s="54">
        <v>3.1</v>
      </c>
      <c r="C158" s="75" t="s">
        <v>64</v>
      </c>
      <c r="D158" s="75" t="s">
        <v>165</v>
      </c>
      <c r="E158" s="80" t="s">
        <v>101</v>
      </c>
      <c r="G158" s="1">
        <v>0.35</v>
      </c>
    </row>
    <row r="159" spans="1:7" ht="13.5" x14ac:dyDescent="0.25">
      <c r="A159" s="90" t="s">
        <v>523</v>
      </c>
      <c r="B159" s="112">
        <v>2.2000000000000002</v>
      </c>
      <c r="C159" s="113" t="s">
        <v>64</v>
      </c>
      <c r="D159" s="75">
        <v>0.12</v>
      </c>
      <c r="E159" s="84">
        <v>0.6</v>
      </c>
      <c r="G159" s="1">
        <v>0.35</v>
      </c>
    </row>
    <row r="160" spans="1:7" ht="13.5" x14ac:dyDescent="0.25">
      <c r="A160" s="90" t="s">
        <v>523</v>
      </c>
      <c r="B160" s="112">
        <v>3.2</v>
      </c>
      <c r="C160" s="113" t="s">
        <v>64</v>
      </c>
      <c r="D160" s="75">
        <v>0.34</v>
      </c>
      <c r="E160" s="86">
        <v>1.7</v>
      </c>
      <c r="G160" s="1">
        <v>0.35</v>
      </c>
    </row>
    <row r="161" spans="1:7" ht="13.5" x14ac:dyDescent="0.25">
      <c r="A161" s="90" t="s">
        <v>529</v>
      </c>
      <c r="B161" s="112">
        <v>2.5</v>
      </c>
      <c r="C161" s="113" t="s">
        <v>64</v>
      </c>
      <c r="D161" s="75" t="s">
        <v>165</v>
      </c>
      <c r="E161" s="80" t="s">
        <v>101</v>
      </c>
      <c r="G161" s="1">
        <v>0.35</v>
      </c>
    </row>
    <row r="162" spans="1:7" ht="13.5" x14ac:dyDescent="0.25">
      <c r="A162" s="90" t="s">
        <v>529</v>
      </c>
      <c r="B162" s="112">
        <v>3.5</v>
      </c>
      <c r="C162" s="113" t="s">
        <v>64</v>
      </c>
      <c r="D162" s="75" t="s">
        <v>165</v>
      </c>
      <c r="E162" s="80" t="s">
        <v>101</v>
      </c>
      <c r="G162" s="1">
        <v>0.35</v>
      </c>
    </row>
    <row r="163" spans="1:7" ht="13.5" x14ac:dyDescent="0.25">
      <c r="A163" s="90" t="s">
        <v>533</v>
      </c>
      <c r="B163" s="112">
        <v>3.7</v>
      </c>
      <c r="C163" s="113" t="s">
        <v>64</v>
      </c>
      <c r="D163" s="75">
        <v>0.28000000000000003</v>
      </c>
      <c r="E163" s="86">
        <v>1.4</v>
      </c>
      <c r="G163" s="1">
        <v>0.35</v>
      </c>
    </row>
    <row r="164" spans="1:7" ht="13.5" x14ac:dyDescent="0.25">
      <c r="A164" s="90" t="s">
        <v>533</v>
      </c>
      <c r="B164" s="112">
        <v>3.7</v>
      </c>
      <c r="C164" s="113" t="s">
        <v>64</v>
      </c>
      <c r="D164" s="75">
        <v>0.18</v>
      </c>
      <c r="E164" s="228">
        <v>0.9</v>
      </c>
      <c r="G164" s="1">
        <v>0.35</v>
      </c>
    </row>
    <row r="165" spans="1:7" ht="13.5" x14ac:dyDescent="0.25">
      <c r="A165" s="90" t="s">
        <v>540</v>
      </c>
      <c r="B165" s="112" t="s">
        <v>78</v>
      </c>
      <c r="C165" s="113" t="s">
        <v>64</v>
      </c>
      <c r="D165" s="113" t="s">
        <v>54</v>
      </c>
      <c r="E165" s="121" t="s">
        <v>101</v>
      </c>
      <c r="G165" s="1">
        <v>0.35</v>
      </c>
    </row>
    <row r="166" spans="1:7" ht="13.5" x14ac:dyDescent="0.25">
      <c r="A166" s="90" t="s">
        <v>543</v>
      </c>
      <c r="B166" s="112" t="s">
        <v>78</v>
      </c>
      <c r="C166" s="113" t="s">
        <v>64</v>
      </c>
      <c r="D166" s="113" t="s">
        <v>54</v>
      </c>
      <c r="E166" s="121" t="s">
        <v>101</v>
      </c>
      <c r="G166" s="1">
        <v>0.35</v>
      </c>
    </row>
    <row r="167" spans="1:7" ht="13.5" x14ac:dyDescent="0.25">
      <c r="A167" s="90" t="s">
        <v>543</v>
      </c>
      <c r="B167" s="112" t="s">
        <v>78</v>
      </c>
      <c r="C167" s="113" t="s">
        <v>64</v>
      </c>
      <c r="D167" s="113" t="s">
        <v>54</v>
      </c>
      <c r="E167" s="121" t="s">
        <v>101</v>
      </c>
      <c r="G167" s="1">
        <v>0.35</v>
      </c>
    </row>
    <row r="168" spans="1:7" ht="13.5" x14ac:dyDescent="0.25">
      <c r="A168" s="90" t="s">
        <v>548</v>
      </c>
      <c r="B168" s="112" t="s">
        <v>78</v>
      </c>
      <c r="C168" s="113" t="s">
        <v>64</v>
      </c>
      <c r="D168" s="113" t="s">
        <v>54</v>
      </c>
      <c r="E168" s="121" t="s">
        <v>101</v>
      </c>
      <c r="G168" s="1">
        <v>0.35</v>
      </c>
    </row>
    <row r="169" spans="1:7" ht="13.5" x14ac:dyDescent="0.25">
      <c r="A169" s="90" t="s">
        <v>548</v>
      </c>
      <c r="B169" s="112" t="s">
        <v>78</v>
      </c>
      <c r="C169" s="113" t="s">
        <v>64</v>
      </c>
      <c r="D169" s="113" t="s">
        <v>54</v>
      </c>
      <c r="E169" s="121" t="s">
        <v>101</v>
      </c>
      <c r="G169" s="1">
        <v>0.35</v>
      </c>
    </row>
    <row r="170" spans="1:7" ht="13.5" x14ac:dyDescent="0.25">
      <c r="A170" s="90" t="s">
        <v>552</v>
      </c>
      <c r="B170" s="112">
        <v>2.2999999999999998</v>
      </c>
      <c r="C170" s="113">
        <v>1</v>
      </c>
      <c r="D170" s="113" t="s">
        <v>54</v>
      </c>
      <c r="E170" s="121" t="s">
        <v>101</v>
      </c>
      <c r="G170" s="1">
        <f t="shared" si="2"/>
        <v>1</v>
      </c>
    </row>
    <row r="171" spans="1:7" ht="13.5" x14ac:dyDescent="0.25">
      <c r="A171" s="90" t="s">
        <v>552</v>
      </c>
      <c r="B171" s="112">
        <v>4</v>
      </c>
      <c r="C171" s="113">
        <v>1.2</v>
      </c>
      <c r="D171" s="113" t="s">
        <v>54</v>
      </c>
      <c r="E171" s="121" t="s">
        <v>101</v>
      </c>
      <c r="G171" s="1">
        <f t="shared" si="2"/>
        <v>1.2</v>
      </c>
    </row>
    <row r="172" spans="1:7" x14ac:dyDescent="0.25">
      <c r="A172" s="165" t="s">
        <v>556</v>
      </c>
      <c r="B172" s="180">
        <v>8.3000000000000007</v>
      </c>
      <c r="C172" s="179" t="s">
        <v>562</v>
      </c>
      <c r="D172" s="179">
        <v>0.06</v>
      </c>
      <c r="E172" s="229">
        <v>0.3</v>
      </c>
      <c r="G172" s="1">
        <v>0.35</v>
      </c>
    </row>
    <row r="173" spans="1:7" x14ac:dyDescent="0.25">
      <c r="A173" s="165" t="s">
        <v>556</v>
      </c>
      <c r="B173" s="83">
        <v>5.5</v>
      </c>
      <c r="C173" s="75">
        <v>1.5</v>
      </c>
      <c r="D173" s="75" t="s">
        <v>165</v>
      </c>
      <c r="E173" s="54" t="s">
        <v>788</v>
      </c>
      <c r="G173" s="1">
        <f t="shared" si="2"/>
        <v>1.5</v>
      </c>
    </row>
    <row r="174" spans="1:7" x14ac:dyDescent="0.25">
      <c r="A174" s="165" t="s">
        <v>556</v>
      </c>
      <c r="B174" s="83">
        <v>7.3</v>
      </c>
      <c r="C174" s="75">
        <v>1.8</v>
      </c>
      <c r="D174" s="75">
        <v>0.05</v>
      </c>
      <c r="E174" s="34">
        <v>0.25</v>
      </c>
      <c r="G174" s="1">
        <f t="shared" si="2"/>
        <v>1.8</v>
      </c>
    </row>
    <row r="175" spans="1:7" x14ac:dyDescent="0.25">
      <c r="A175" s="119" t="s">
        <v>567</v>
      </c>
      <c r="B175" s="83" t="s">
        <v>568</v>
      </c>
      <c r="C175" s="75">
        <v>0.5</v>
      </c>
      <c r="D175" s="75" t="s">
        <v>165</v>
      </c>
      <c r="E175" s="54" t="s">
        <v>788</v>
      </c>
      <c r="G175" s="1">
        <f t="shared" si="2"/>
        <v>0.5</v>
      </c>
    </row>
    <row r="176" spans="1:7" x14ac:dyDescent="0.25">
      <c r="A176" s="119" t="s">
        <v>567</v>
      </c>
      <c r="B176" s="83">
        <v>11</v>
      </c>
      <c r="C176" s="75">
        <v>8.8000000000000007</v>
      </c>
      <c r="D176" s="75" t="s">
        <v>165</v>
      </c>
      <c r="E176" s="54" t="s">
        <v>788</v>
      </c>
      <c r="G176" s="1">
        <f t="shared" si="2"/>
        <v>8.8000000000000007</v>
      </c>
    </row>
    <row r="177" spans="1:7" x14ac:dyDescent="0.25">
      <c r="A177" s="119" t="s">
        <v>571</v>
      </c>
      <c r="B177" s="83" t="s">
        <v>568</v>
      </c>
      <c r="C177" s="75" t="s">
        <v>562</v>
      </c>
      <c r="D177" s="75">
        <v>0.06</v>
      </c>
      <c r="E177" s="34">
        <v>0.3</v>
      </c>
      <c r="G177" s="1">
        <v>0.35</v>
      </c>
    </row>
    <row r="178" spans="1:7" x14ac:dyDescent="0.25">
      <c r="A178" s="119" t="s">
        <v>571</v>
      </c>
      <c r="B178" s="83">
        <v>1.3</v>
      </c>
      <c r="C178" s="75" t="s">
        <v>562</v>
      </c>
      <c r="D178" s="75">
        <v>0.09</v>
      </c>
      <c r="E178" s="34">
        <v>0.45</v>
      </c>
      <c r="G178" s="1">
        <v>0.35</v>
      </c>
    </row>
    <row r="179" spans="1:7" x14ac:dyDescent="0.25">
      <c r="A179" s="119" t="s">
        <v>571</v>
      </c>
      <c r="B179" s="83" t="s">
        <v>568</v>
      </c>
      <c r="C179" s="75" t="s">
        <v>562</v>
      </c>
      <c r="D179" s="75">
        <v>0.1</v>
      </c>
      <c r="E179" s="34">
        <v>0.5</v>
      </c>
      <c r="G179" s="1">
        <v>0.35</v>
      </c>
    </row>
    <row r="180" spans="1:7" x14ac:dyDescent="0.25">
      <c r="A180" s="119" t="s">
        <v>575</v>
      </c>
      <c r="B180" s="83" t="s">
        <v>568</v>
      </c>
      <c r="C180" s="75" t="s">
        <v>562</v>
      </c>
      <c r="D180" s="75">
        <v>0.12</v>
      </c>
      <c r="E180" s="34">
        <v>0.6</v>
      </c>
      <c r="G180" s="1">
        <v>0.35</v>
      </c>
    </row>
    <row r="181" spans="1:7" x14ac:dyDescent="0.25">
      <c r="A181" s="119" t="s">
        <v>575</v>
      </c>
      <c r="B181" s="83" t="s">
        <v>568</v>
      </c>
      <c r="C181" s="75" t="s">
        <v>562</v>
      </c>
      <c r="D181" s="75">
        <v>0.2</v>
      </c>
      <c r="E181" s="163">
        <v>1</v>
      </c>
      <c r="G181" s="1">
        <v>0.35</v>
      </c>
    </row>
    <row r="182" spans="1:7" x14ac:dyDescent="0.25">
      <c r="A182" s="119" t="s">
        <v>575</v>
      </c>
      <c r="B182" s="83">
        <v>1.4</v>
      </c>
      <c r="C182" s="75" t="s">
        <v>576</v>
      </c>
      <c r="D182" s="75">
        <v>0.14000000000000001</v>
      </c>
      <c r="E182" s="163">
        <v>0.7</v>
      </c>
      <c r="G182" s="1">
        <v>0.35</v>
      </c>
    </row>
    <row r="183" spans="1:7" x14ac:dyDescent="0.25">
      <c r="A183" s="119" t="s">
        <v>578</v>
      </c>
      <c r="B183" s="83" t="s">
        <v>568</v>
      </c>
      <c r="C183" s="75">
        <v>0.7</v>
      </c>
      <c r="D183" s="75" t="s">
        <v>165</v>
      </c>
      <c r="E183" s="54" t="s">
        <v>788</v>
      </c>
      <c r="G183" s="1">
        <f t="shared" si="2"/>
        <v>0.7</v>
      </c>
    </row>
    <row r="184" spans="1:7" x14ac:dyDescent="0.25">
      <c r="A184" s="119" t="s">
        <v>578</v>
      </c>
      <c r="B184" s="83">
        <v>3.2</v>
      </c>
      <c r="C184" s="75">
        <v>1.3</v>
      </c>
      <c r="D184" s="75" t="s">
        <v>165</v>
      </c>
      <c r="E184" s="54" t="s">
        <v>788</v>
      </c>
      <c r="G184" s="1">
        <f t="shared" si="2"/>
        <v>1.3</v>
      </c>
    </row>
    <row r="185" spans="1:7" x14ac:dyDescent="0.25">
      <c r="A185" s="119" t="s">
        <v>578</v>
      </c>
      <c r="B185" s="83">
        <v>1.9</v>
      </c>
      <c r="C185" s="75" t="s">
        <v>562</v>
      </c>
      <c r="D185" s="75" t="s">
        <v>165</v>
      </c>
      <c r="E185" s="54" t="s">
        <v>788</v>
      </c>
      <c r="G185" s="1">
        <v>0.35</v>
      </c>
    </row>
    <row r="186" spans="1:7" x14ac:dyDescent="0.25">
      <c r="A186" s="119" t="s">
        <v>580</v>
      </c>
      <c r="B186" s="83">
        <v>4.8</v>
      </c>
      <c r="C186" s="75">
        <v>7.1</v>
      </c>
      <c r="D186" s="75" t="s">
        <v>165</v>
      </c>
      <c r="E186" s="54" t="s">
        <v>789</v>
      </c>
      <c r="G186" s="1">
        <f t="shared" si="2"/>
        <v>7.1</v>
      </c>
    </row>
    <row r="187" spans="1:7" x14ac:dyDescent="0.25">
      <c r="A187" s="119" t="s">
        <v>580</v>
      </c>
      <c r="B187" s="83">
        <v>9.6</v>
      </c>
      <c r="C187" s="75">
        <v>10.7</v>
      </c>
      <c r="D187" s="75">
        <v>0.1</v>
      </c>
      <c r="E187" s="42">
        <v>9.35E-2</v>
      </c>
      <c r="G187" s="1">
        <f t="shared" si="2"/>
        <v>10.7</v>
      </c>
    </row>
    <row r="188" spans="1:7" x14ac:dyDescent="0.25">
      <c r="A188" s="119" t="s">
        <v>582</v>
      </c>
      <c r="B188" s="83">
        <v>16</v>
      </c>
      <c r="C188" s="75" t="s">
        <v>562</v>
      </c>
      <c r="D188" s="75" t="s">
        <v>165</v>
      </c>
      <c r="E188" s="54" t="s">
        <v>788</v>
      </c>
      <c r="G188" s="1">
        <v>0.35</v>
      </c>
    </row>
    <row r="189" spans="1:7" x14ac:dyDescent="0.25">
      <c r="A189" s="119" t="s">
        <v>582</v>
      </c>
      <c r="B189" s="83">
        <v>8.9</v>
      </c>
      <c r="C189" s="75">
        <v>11.3</v>
      </c>
      <c r="D189" s="75" t="s">
        <v>165</v>
      </c>
      <c r="E189" s="54" t="s">
        <v>788</v>
      </c>
      <c r="G189" s="1">
        <f t="shared" si="2"/>
        <v>11.3</v>
      </c>
    </row>
    <row r="190" spans="1:7" x14ac:dyDescent="0.25">
      <c r="A190" s="119" t="s">
        <v>582</v>
      </c>
      <c r="B190" s="83">
        <v>6.4</v>
      </c>
      <c r="C190" s="75">
        <v>1.8</v>
      </c>
      <c r="D190" s="75" t="s">
        <v>165</v>
      </c>
      <c r="E190" s="54" t="s">
        <v>788</v>
      </c>
      <c r="G190" s="1">
        <f t="shared" si="2"/>
        <v>1.8</v>
      </c>
    </row>
    <row r="191" spans="1:7" x14ac:dyDescent="0.25">
      <c r="A191" s="119" t="s">
        <v>585</v>
      </c>
      <c r="B191" s="83" t="s">
        <v>568</v>
      </c>
      <c r="C191" s="75" t="s">
        <v>562</v>
      </c>
      <c r="D191" s="75" t="s">
        <v>165</v>
      </c>
      <c r="E191" s="54" t="s">
        <v>788</v>
      </c>
      <c r="G191" s="1">
        <v>0.35</v>
      </c>
    </row>
    <row r="192" spans="1:7" x14ac:dyDescent="0.25">
      <c r="A192" s="119" t="s">
        <v>585</v>
      </c>
      <c r="B192" s="83">
        <v>2.4</v>
      </c>
      <c r="C192" s="75" t="s">
        <v>562</v>
      </c>
      <c r="D192" s="75" t="s">
        <v>165</v>
      </c>
      <c r="E192" s="54" t="s">
        <v>788</v>
      </c>
      <c r="G192" s="1">
        <v>0.35</v>
      </c>
    </row>
    <row r="193" spans="1:7" x14ac:dyDescent="0.25">
      <c r="A193" s="119" t="s">
        <v>585</v>
      </c>
      <c r="B193" s="83" t="s">
        <v>568</v>
      </c>
      <c r="C193" s="75" t="s">
        <v>562</v>
      </c>
      <c r="D193" s="75" t="s">
        <v>165</v>
      </c>
      <c r="E193" s="54" t="s">
        <v>788</v>
      </c>
      <c r="G193" s="1">
        <v>0.35</v>
      </c>
    </row>
    <row r="194" spans="1:7" x14ac:dyDescent="0.25">
      <c r="A194" s="119" t="s">
        <v>591</v>
      </c>
      <c r="B194" s="54">
        <v>15</v>
      </c>
      <c r="C194" s="75" t="s">
        <v>562</v>
      </c>
      <c r="D194" s="75">
        <v>0.08</v>
      </c>
      <c r="E194" s="34">
        <v>0.4</v>
      </c>
      <c r="G194" s="1">
        <v>0.35</v>
      </c>
    </row>
    <row r="195" spans="1:7" x14ac:dyDescent="0.25">
      <c r="A195" s="119" t="s">
        <v>591</v>
      </c>
      <c r="B195" s="54">
        <v>12</v>
      </c>
      <c r="C195" s="75">
        <v>1.4</v>
      </c>
      <c r="D195" s="75">
        <v>0.19</v>
      </c>
      <c r="E195" s="163">
        <v>0.95</v>
      </c>
      <c r="G195" s="1">
        <f t="shared" si="2"/>
        <v>1.4</v>
      </c>
    </row>
    <row r="196" spans="1:7" x14ac:dyDescent="0.25">
      <c r="A196" s="119" t="s">
        <v>599</v>
      </c>
      <c r="B196" s="54">
        <v>13</v>
      </c>
      <c r="C196" s="75" t="s">
        <v>562</v>
      </c>
      <c r="D196" s="75" t="s">
        <v>165</v>
      </c>
      <c r="E196" s="54" t="s">
        <v>788</v>
      </c>
      <c r="G196" s="1">
        <v>0.35</v>
      </c>
    </row>
    <row r="197" spans="1:7" x14ac:dyDescent="0.25">
      <c r="A197" s="119" t="s">
        <v>603</v>
      </c>
      <c r="B197" s="54">
        <v>12</v>
      </c>
      <c r="C197" s="75" t="s">
        <v>562</v>
      </c>
      <c r="D197" s="75" t="s">
        <v>165</v>
      </c>
      <c r="E197" s="54" t="s">
        <v>788</v>
      </c>
      <c r="G197" s="1">
        <v>0.35</v>
      </c>
    </row>
    <row r="198" spans="1:7" x14ac:dyDescent="0.25">
      <c r="A198" s="119" t="s">
        <v>603</v>
      </c>
      <c r="B198" s="54">
        <v>12</v>
      </c>
      <c r="C198" s="75" t="s">
        <v>562</v>
      </c>
      <c r="D198" s="75" t="s">
        <v>165</v>
      </c>
      <c r="E198" s="54" t="s">
        <v>788</v>
      </c>
      <c r="G198" s="1">
        <v>0.35</v>
      </c>
    </row>
    <row r="199" spans="1:7" x14ac:dyDescent="0.25">
      <c r="A199" s="119" t="s">
        <v>609</v>
      </c>
      <c r="B199" s="54">
        <v>13</v>
      </c>
      <c r="C199" s="75">
        <v>1.5</v>
      </c>
      <c r="D199" s="75">
        <v>1.5</v>
      </c>
      <c r="E199" s="43">
        <v>7.5</v>
      </c>
      <c r="G199" s="1">
        <f t="shared" ref="G199:G261" si="3">C199</f>
        <v>1.5</v>
      </c>
    </row>
    <row r="200" spans="1:7" x14ac:dyDescent="0.25">
      <c r="A200" s="119" t="s">
        <v>615</v>
      </c>
      <c r="B200" s="54">
        <v>13</v>
      </c>
      <c r="C200" s="75">
        <v>2.9</v>
      </c>
      <c r="D200" s="75">
        <v>2</v>
      </c>
      <c r="E200" s="32">
        <v>6.9</v>
      </c>
      <c r="G200" s="1">
        <f t="shared" si="3"/>
        <v>2.9</v>
      </c>
    </row>
    <row r="201" spans="1:7" x14ac:dyDescent="0.25">
      <c r="A201" s="119" t="s">
        <v>615</v>
      </c>
      <c r="B201" s="54">
        <v>11</v>
      </c>
      <c r="C201" s="75">
        <v>3</v>
      </c>
      <c r="D201" s="75">
        <v>3.1</v>
      </c>
      <c r="E201" s="32">
        <v>10.3</v>
      </c>
      <c r="G201" s="1">
        <f t="shared" si="3"/>
        <v>3</v>
      </c>
    </row>
    <row r="202" spans="1:7" x14ac:dyDescent="0.25">
      <c r="A202" s="119" t="s">
        <v>619</v>
      </c>
      <c r="B202" s="54">
        <v>16</v>
      </c>
      <c r="C202" s="75">
        <v>0.9</v>
      </c>
      <c r="D202" s="75">
        <v>0.36</v>
      </c>
      <c r="E202" s="32">
        <v>1.8</v>
      </c>
      <c r="G202" s="1">
        <f t="shared" si="3"/>
        <v>0.9</v>
      </c>
    </row>
    <row r="203" spans="1:7" x14ac:dyDescent="0.25">
      <c r="A203" s="119" t="s">
        <v>623</v>
      </c>
      <c r="B203" s="54">
        <v>14</v>
      </c>
      <c r="C203" s="75">
        <v>0.8</v>
      </c>
      <c r="D203" s="75" t="s">
        <v>165</v>
      </c>
      <c r="E203" s="54" t="s">
        <v>788</v>
      </c>
      <c r="G203" s="1">
        <f t="shared" si="3"/>
        <v>0.8</v>
      </c>
    </row>
    <row r="204" spans="1:7" x14ac:dyDescent="0.25">
      <c r="A204" s="119" t="s">
        <v>628</v>
      </c>
      <c r="B204" s="54">
        <v>17</v>
      </c>
      <c r="C204" s="75">
        <v>5.3</v>
      </c>
      <c r="D204" s="75" t="s">
        <v>165</v>
      </c>
      <c r="E204" s="54" t="s">
        <v>788</v>
      </c>
      <c r="G204" s="1">
        <f t="shared" si="3"/>
        <v>5.3</v>
      </c>
    </row>
    <row r="205" spans="1:7" x14ac:dyDescent="0.25">
      <c r="A205" s="119" t="s">
        <v>632</v>
      </c>
      <c r="B205" s="54">
        <v>3.3</v>
      </c>
      <c r="C205" s="75">
        <v>1.6</v>
      </c>
      <c r="D205" s="75" t="s">
        <v>165</v>
      </c>
      <c r="E205" s="54" t="s">
        <v>788</v>
      </c>
      <c r="G205" s="1">
        <f t="shared" si="3"/>
        <v>1.6</v>
      </c>
    </row>
    <row r="206" spans="1:7" x14ac:dyDescent="0.25">
      <c r="A206" s="119" t="s">
        <v>632</v>
      </c>
      <c r="B206" s="54">
        <v>2.4</v>
      </c>
      <c r="C206" s="75">
        <v>2.9</v>
      </c>
      <c r="D206" s="75" t="s">
        <v>165</v>
      </c>
      <c r="E206" s="54" t="s">
        <v>788</v>
      </c>
      <c r="G206" s="1">
        <f t="shared" si="3"/>
        <v>2.9</v>
      </c>
    </row>
    <row r="207" spans="1:7" x14ac:dyDescent="0.25">
      <c r="A207" s="119" t="s">
        <v>638</v>
      </c>
      <c r="B207" s="54">
        <v>2</v>
      </c>
      <c r="C207" s="75">
        <v>1.9</v>
      </c>
      <c r="D207" s="75" t="s">
        <v>165</v>
      </c>
      <c r="E207" s="54" t="s">
        <v>788</v>
      </c>
      <c r="G207" s="1">
        <f t="shared" si="3"/>
        <v>1.9</v>
      </c>
    </row>
    <row r="208" spans="1:7" x14ac:dyDescent="0.25">
      <c r="A208" s="119" t="s">
        <v>638</v>
      </c>
      <c r="B208" s="54">
        <v>2.4</v>
      </c>
      <c r="C208" s="75">
        <v>2.2999999999999998</v>
      </c>
      <c r="D208" s="75" t="s">
        <v>165</v>
      </c>
      <c r="E208" s="54" t="s">
        <v>788</v>
      </c>
      <c r="G208" s="1">
        <f t="shared" si="3"/>
        <v>2.2999999999999998</v>
      </c>
    </row>
    <row r="209" spans="1:7" x14ac:dyDescent="0.25">
      <c r="A209" s="119" t="s">
        <v>641</v>
      </c>
      <c r="B209" s="54">
        <v>1</v>
      </c>
      <c r="C209" s="75">
        <v>1.6</v>
      </c>
      <c r="D209" s="75" t="s">
        <v>165</v>
      </c>
      <c r="E209" s="54" t="s">
        <v>788</v>
      </c>
      <c r="G209" s="1">
        <f t="shared" si="3"/>
        <v>1.6</v>
      </c>
    </row>
    <row r="210" spans="1:7" x14ac:dyDescent="0.25">
      <c r="A210" s="119" t="s">
        <v>641</v>
      </c>
      <c r="B210" s="54">
        <v>2.6</v>
      </c>
      <c r="C210" s="75">
        <v>1.9</v>
      </c>
      <c r="D210" s="75" t="s">
        <v>165</v>
      </c>
      <c r="E210" s="54" t="s">
        <v>788</v>
      </c>
      <c r="G210" s="1">
        <f t="shared" si="3"/>
        <v>1.9</v>
      </c>
    </row>
    <row r="211" spans="1:7" x14ac:dyDescent="0.25">
      <c r="A211" s="119" t="s">
        <v>641</v>
      </c>
      <c r="B211" s="54">
        <v>2.9</v>
      </c>
      <c r="C211" s="75">
        <v>1.8</v>
      </c>
      <c r="D211" s="75" t="s">
        <v>165</v>
      </c>
      <c r="E211" s="54" t="s">
        <v>788</v>
      </c>
      <c r="G211" s="1">
        <f t="shared" si="3"/>
        <v>1.8</v>
      </c>
    </row>
    <row r="212" spans="1:7" x14ac:dyDescent="0.25">
      <c r="A212" s="119" t="s">
        <v>646</v>
      </c>
      <c r="B212" s="54">
        <v>1.8</v>
      </c>
      <c r="C212" s="75">
        <v>1.2</v>
      </c>
      <c r="D212" s="75">
        <v>0.13</v>
      </c>
      <c r="E212" s="34">
        <v>0.65</v>
      </c>
      <c r="G212" s="1">
        <f t="shared" si="3"/>
        <v>1.2</v>
      </c>
    </row>
    <row r="213" spans="1:7" x14ac:dyDescent="0.25">
      <c r="A213" s="119" t="s">
        <v>646</v>
      </c>
      <c r="B213" s="54">
        <v>2.5</v>
      </c>
      <c r="C213" s="75">
        <v>0.6</v>
      </c>
      <c r="D213" s="75">
        <v>0.41</v>
      </c>
      <c r="E213" s="43">
        <v>2.0499999999999998</v>
      </c>
      <c r="G213" s="1">
        <f t="shared" si="3"/>
        <v>0.6</v>
      </c>
    </row>
    <row r="214" spans="1:7" x14ac:dyDescent="0.25">
      <c r="A214" s="119" t="s">
        <v>646</v>
      </c>
      <c r="B214" s="54">
        <v>3.5</v>
      </c>
      <c r="C214" s="75">
        <v>2.5</v>
      </c>
      <c r="D214" s="75">
        <v>1.6</v>
      </c>
      <c r="E214" s="43">
        <v>6.4</v>
      </c>
      <c r="G214" s="1">
        <f t="shared" si="3"/>
        <v>2.5</v>
      </c>
    </row>
    <row r="215" spans="1:7" x14ac:dyDescent="0.25">
      <c r="A215" s="119" t="s">
        <v>650</v>
      </c>
      <c r="B215" s="54">
        <v>1.1000000000000001</v>
      </c>
      <c r="C215" s="75">
        <v>0.8</v>
      </c>
      <c r="D215" s="75" t="s">
        <v>165</v>
      </c>
      <c r="E215" s="54" t="s">
        <v>788</v>
      </c>
      <c r="G215" s="1">
        <f t="shared" si="3"/>
        <v>0.8</v>
      </c>
    </row>
    <row r="216" spans="1:7" x14ac:dyDescent="0.25">
      <c r="A216" s="119" t="s">
        <v>650</v>
      </c>
      <c r="B216" s="54">
        <v>1.2</v>
      </c>
      <c r="C216" s="75">
        <v>2.5</v>
      </c>
      <c r="D216" s="75" t="s">
        <v>165</v>
      </c>
      <c r="E216" s="75" t="s">
        <v>793</v>
      </c>
      <c r="G216" s="1">
        <f t="shared" si="3"/>
        <v>2.5</v>
      </c>
    </row>
    <row r="217" spans="1:7" x14ac:dyDescent="0.25">
      <c r="A217" s="119" t="s">
        <v>650</v>
      </c>
      <c r="B217" s="54">
        <v>2.4</v>
      </c>
      <c r="C217" s="75">
        <v>2.5</v>
      </c>
      <c r="D217" s="75" t="s">
        <v>165</v>
      </c>
      <c r="E217" s="75" t="s">
        <v>793</v>
      </c>
      <c r="G217" s="1">
        <f t="shared" si="3"/>
        <v>2.5</v>
      </c>
    </row>
    <row r="218" spans="1:7" x14ac:dyDescent="0.25">
      <c r="A218" s="119" t="s">
        <v>654</v>
      </c>
      <c r="B218" s="54">
        <v>5</v>
      </c>
      <c r="C218" s="75">
        <v>3.6</v>
      </c>
      <c r="D218" s="75">
        <v>0.64</v>
      </c>
      <c r="E218" s="43">
        <v>1.7778</v>
      </c>
      <c r="G218" s="1">
        <f t="shared" si="3"/>
        <v>3.6</v>
      </c>
    </row>
    <row r="219" spans="1:7" x14ac:dyDescent="0.25">
      <c r="A219" s="119" t="s">
        <v>660</v>
      </c>
      <c r="B219" s="54">
        <v>3.6</v>
      </c>
      <c r="C219" s="75">
        <v>0.6</v>
      </c>
      <c r="D219" s="75" t="s">
        <v>165</v>
      </c>
      <c r="E219" s="54" t="s">
        <v>788</v>
      </c>
      <c r="G219" s="1">
        <f t="shared" si="3"/>
        <v>0.6</v>
      </c>
    </row>
    <row r="220" spans="1:7" x14ac:dyDescent="0.25">
      <c r="A220" s="119" t="s">
        <v>663</v>
      </c>
      <c r="B220" s="54">
        <v>1.2</v>
      </c>
      <c r="C220" s="75">
        <v>1.1000000000000001</v>
      </c>
      <c r="D220" s="75" t="s">
        <v>165</v>
      </c>
      <c r="E220" s="54" t="s">
        <v>788</v>
      </c>
      <c r="G220" s="1">
        <f t="shared" si="3"/>
        <v>1.1000000000000001</v>
      </c>
    </row>
    <row r="221" spans="1:7" x14ac:dyDescent="0.25">
      <c r="A221" s="119" t="s">
        <v>663</v>
      </c>
      <c r="B221" s="54">
        <v>2.6</v>
      </c>
      <c r="C221" s="75">
        <v>1.6</v>
      </c>
      <c r="D221" s="75" t="s">
        <v>165</v>
      </c>
      <c r="E221" s="54" t="s">
        <v>788</v>
      </c>
      <c r="G221" s="1">
        <f t="shared" si="3"/>
        <v>1.6</v>
      </c>
    </row>
    <row r="222" spans="1:7" x14ac:dyDescent="0.25">
      <c r="A222" s="119" t="s">
        <v>663</v>
      </c>
      <c r="B222" s="54">
        <v>2</v>
      </c>
      <c r="C222" s="75">
        <v>1.4</v>
      </c>
      <c r="D222" s="75" t="s">
        <v>165</v>
      </c>
      <c r="E222" s="54" t="s">
        <v>788</v>
      </c>
      <c r="G222" s="1">
        <f t="shared" si="3"/>
        <v>1.4</v>
      </c>
    </row>
    <row r="223" spans="1:7" x14ac:dyDescent="0.25">
      <c r="A223" s="119" t="s">
        <v>665</v>
      </c>
      <c r="B223" s="54">
        <v>5.2</v>
      </c>
      <c r="C223" s="75">
        <v>2.6</v>
      </c>
      <c r="D223" s="75" t="s">
        <v>165</v>
      </c>
      <c r="E223" s="54" t="s">
        <v>796</v>
      </c>
      <c r="G223" s="1">
        <f t="shared" si="3"/>
        <v>2.6</v>
      </c>
    </row>
    <row r="224" spans="1:7" x14ac:dyDescent="0.25">
      <c r="A224" s="119" t="s">
        <v>665</v>
      </c>
      <c r="B224" s="54">
        <v>5</v>
      </c>
      <c r="C224" s="75">
        <v>2.7</v>
      </c>
      <c r="D224" s="75">
        <v>0.06</v>
      </c>
      <c r="E224" s="34">
        <v>0.222</v>
      </c>
      <c r="G224" s="1">
        <f t="shared" si="3"/>
        <v>2.7</v>
      </c>
    </row>
    <row r="225" spans="1:7" x14ac:dyDescent="0.25">
      <c r="A225" s="119" t="s">
        <v>670</v>
      </c>
      <c r="B225" s="54">
        <v>3</v>
      </c>
      <c r="C225" s="75">
        <v>0.8</v>
      </c>
      <c r="D225" s="75">
        <v>0.23</v>
      </c>
      <c r="E225" s="43">
        <v>1.1499999999999999</v>
      </c>
      <c r="G225" s="1">
        <f t="shared" si="3"/>
        <v>0.8</v>
      </c>
    </row>
    <row r="226" spans="1:7" x14ac:dyDescent="0.25">
      <c r="A226" s="119" t="s">
        <v>670</v>
      </c>
      <c r="B226" s="54">
        <v>3.2</v>
      </c>
      <c r="C226" s="75" t="s">
        <v>562</v>
      </c>
      <c r="D226" s="75">
        <v>0.2</v>
      </c>
      <c r="E226" s="163">
        <v>1</v>
      </c>
      <c r="G226" s="1">
        <v>0.35</v>
      </c>
    </row>
    <row r="227" spans="1:7" x14ac:dyDescent="0.25">
      <c r="A227" s="119" t="s">
        <v>670</v>
      </c>
      <c r="B227" s="54">
        <v>1.1000000000000001</v>
      </c>
      <c r="C227" s="75">
        <v>0.6</v>
      </c>
      <c r="D227" s="75">
        <v>0.12</v>
      </c>
      <c r="E227" s="34">
        <v>0.6</v>
      </c>
      <c r="G227" s="1">
        <f t="shared" si="3"/>
        <v>0.6</v>
      </c>
    </row>
    <row r="228" spans="1:7" x14ac:dyDescent="0.25">
      <c r="A228" s="119" t="s">
        <v>673</v>
      </c>
      <c r="B228" s="54">
        <v>1.5</v>
      </c>
      <c r="C228" s="75">
        <v>2</v>
      </c>
      <c r="D228" s="75" t="s">
        <v>165</v>
      </c>
      <c r="E228" s="54" t="s">
        <v>788</v>
      </c>
      <c r="G228" s="1">
        <f t="shared" si="3"/>
        <v>2</v>
      </c>
    </row>
    <row r="229" spans="1:7" x14ac:dyDescent="0.25">
      <c r="A229" s="119" t="s">
        <v>673</v>
      </c>
      <c r="B229" s="54">
        <v>6.4</v>
      </c>
      <c r="C229" s="75">
        <v>2</v>
      </c>
      <c r="D229" s="75" t="s">
        <v>165</v>
      </c>
      <c r="E229" s="54" t="s">
        <v>788</v>
      </c>
      <c r="G229" s="1">
        <f t="shared" si="3"/>
        <v>2</v>
      </c>
    </row>
    <row r="230" spans="1:7" x14ac:dyDescent="0.25">
      <c r="A230" s="119" t="s">
        <v>675</v>
      </c>
      <c r="B230" s="54">
        <v>1.8</v>
      </c>
      <c r="C230" s="75">
        <v>1.1000000000000001</v>
      </c>
      <c r="D230" s="113" t="s">
        <v>165</v>
      </c>
      <c r="E230" s="54" t="s">
        <v>788</v>
      </c>
      <c r="G230" s="1">
        <f t="shared" si="3"/>
        <v>1.1000000000000001</v>
      </c>
    </row>
    <row r="231" spans="1:7" x14ac:dyDescent="0.25">
      <c r="A231" s="119" t="s">
        <v>675</v>
      </c>
      <c r="B231" s="54">
        <v>1.7</v>
      </c>
      <c r="C231" s="75">
        <v>1.1000000000000001</v>
      </c>
      <c r="D231" s="113" t="s">
        <v>165</v>
      </c>
      <c r="E231" s="54" t="s">
        <v>788</v>
      </c>
      <c r="G231" s="1">
        <f t="shared" si="3"/>
        <v>1.1000000000000001</v>
      </c>
    </row>
    <row r="232" spans="1:7" x14ac:dyDescent="0.25">
      <c r="A232" s="119" t="s">
        <v>675</v>
      </c>
      <c r="B232" s="203">
        <v>5.5</v>
      </c>
      <c r="C232" s="204">
        <v>0.6</v>
      </c>
      <c r="D232" s="113" t="s">
        <v>165</v>
      </c>
      <c r="E232" s="54" t="s">
        <v>788</v>
      </c>
      <c r="G232" s="1">
        <f t="shared" si="3"/>
        <v>0.6</v>
      </c>
    </row>
    <row r="233" spans="1:7" x14ac:dyDescent="0.25">
      <c r="A233" s="119" t="s">
        <v>676</v>
      </c>
      <c r="B233" s="112">
        <v>3.4</v>
      </c>
      <c r="C233" s="113">
        <v>0.7</v>
      </c>
      <c r="D233" s="113" t="s">
        <v>165</v>
      </c>
      <c r="E233" s="54" t="s">
        <v>788</v>
      </c>
      <c r="G233" s="1">
        <f t="shared" si="3"/>
        <v>0.7</v>
      </c>
    </row>
    <row r="234" spans="1:7" x14ac:dyDescent="0.25">
      <c r="A234" s="119" t="s">
        <v>676</v>
      </c>
      <c r="B234" s="112">
        <v>3.8</v>
      </c>
      <c r="C234" s="113">
        <v>0.8</v>
      </c>
      <c r="D234" s="113" t="s">
        <v>165</v>
      </c>
      <c r="E234" s="54" t="s">
        <v>788</v>
      </c>
      <c r="G234" s="1">
        <f t="shared" si="3"/>
        <v>0.8</v>
      </c>
    </row>
    <row r="235" spans="1:7" x14ac:dyDescent="0.25">
      <c r="A235" s="119" t="s">
        <v>677</v>
      </c>
      <c r="B235" s="112">
        <v>7</v>
      </c>
      <c r="C235" s="113" t="s">
        <v>562</v>
      </c>
      <c r="D235" s="113" t="s">
        <v>165</v>
      </c>
      <c r="E235" s="54" t="s">
        <v>788</v>
      </c>
      <c r="G235" s="1">
        <v>0.35</v>
      </c>
    </row>
    <row r="236" spans="1:7" x14ac:dyDescent="0.25">
      <c r="A236" s="119" t="s">
        <v>677</v>
      </c>
      <c r="B236" s="112">
        <v>4.5999999999999996</v>
      </c>
      <c r="C236" s="113" t="s">
        <v>562</v>
      </c>
      <c r="D236" s="113" t="s">
        <v>165</v>
      </c>
      <c r="E236" s="54" t="s">
        <v>788</v>
      </c>
      <c r="G236" s="1">
        <v>0.35</v>
      </c>
    </row>
    <row r="237" spans="1:7" x14ac:dyDescent="0.25">
      <c r="A237" s="119" t="s">
        <v>677</v>
      </c>
      <c r="B237" s="112">
        <v>11</v>
      </c>
      <c r="C237" s="113" t="s">
        <v>562</v>
      </c>
      <c r="D237" s="113" t="s">
        <v>165</v>
      </c>
      <c r="E237" s="54" t="s">
        <v>788</v>
      </c>
      <c r="G237" s="1">
        <v>0.35</v>
      </c>
    </row>
    <row r="238" spans="1:7" x14ac:dyDescent="0.25">
      <c r="A238" s="119" t="s">
        <v>684</v>
      </c>
      <c r="B238" s="112">
        <v>3.1</v>
      </c>
      <c r="C238" s="113" t="s">
        <v>562</v>
      </c>
      <c r="D238" s="113" t="s">
        <v>165</v>
      </c>
      <c r="E238" s="54" t="s">
        <v>788</v>
      </c>
      <c r="G238" s="1">
        <v>0.35</v>
      </c>
    </row>
    <row r="239" spans="1:7" x14ac:dyDescent="0.25">
      <c r="A239" s="119" t="s">
        <v>684</v>
      </c>
      <c r="B239" s="112" t="s">
        <v>568</v>
      </c>
      <c r="C239" s="113" t="s">
        <v>562</v>
      </c>
      <c r="D239" s="113" t="s">
        <v>165</v>
      </c>
      <c r="E239" s="54" t="s">
        <v>788</v>
      </c>
      <c r="G239" s="1">
        <v>0.35</v>
      </c>
    </row>
    <row r="240" spans="1:7" x14ac:dyDescent="0.25">
      <c r="A240" s="119" t="s">
        <v>688</v>
      </c>
      <c r="B240" s="112" t="s">
        <v>568</v>
      </c>
      <c r="C240" s="113">
        <v>1.1000000000000001</v>
      </c>
      <c r="D240" s="113" t="s">
        <v>165</v>
      </c>
      <c r="E240" s="54" t="s">
        <v>788</v>
      </c>
      <c r="G240" s="1">
        <f t="shared" si="3"/>
        <v>1.1000000000000001</v>
      </c>
    </row>
    <row r="241" spans="1:7" x14ac:dyDescent="0.25">
      <c r="A241" s="119" t="s">
        <v>688</v>
      </c>
      <c r="B241" s="112">
        <v>2.9</v>
      </c>
      <c r="C241" s="113">
        <v>1.3</v>
      </c>
      <c r="D241" s="113">
        <v>0.19</v>
      </c>
      <c r="E241" s="163">
        <v>0.95</v>
      </c>
      <c r="G241" s="1">
        <f t="shared" si="3"/>
        <v>1.3</v>
      </c>
    </row>
    <row r="242" spans="1:7" x14ac:dyDescent="0.25">
      <c r="A242" s="119" t="s">
        <v>688</v>
      </c>
      <c r="B242" s="112" t="s">
        <v>568</v>
      </c>
      <c r="C242" s="113">
        <v>0.8</v>
      </c>
      <c r="D242" s="113">
        <v>0.13</v>
      </c>
      <c r="E242" s="34">
        <v>0.65</v>
      </c>
      <c r="G242" s="1">
        <f t="shared" si="3"/>
        <v>0.8</v>
      </c>
    </row>
    <row r="243" spans="1:7" x14ac:dyDescent="0.25">
      <c r="A243" s="119" t="s">
        <v>691</v>
      </c>
      <c r="B243" s="112">
        <v>3.6</v>
      </c>
      <c r="C243" s="113" t="s">
        <v>562</v>
      </c>
      <c r="D243" s="113" t="s">
        <v>165</v>
      </c>
      <c r="E243" s="54" t="s">
        <v>788</v>
      </c>
      <c r="G243" s="1">
        <v>0.35</v>
      </c>
    </row>
    <row r="244" spans="1:7" x14ac:dyDescent="0.25">
      <c r="A244" s="119" t="s">
        <v>691</v>
      </c>
      <c r="B244" s="112">
        <v>1.7</v>
      </c>
      <c r="C244" s="113" t="s">
        <v>562</v>
      </c>
      <c r="D244" s="113">
        <v>7.0000000000000007E-2</v>
      </c>
      <c r="E244" s="36">
        <v>0.35</v>
      </c>
      <c r="G244" s="1">
        <v>0.35</v>
      </c>
    </row>
    <row r="245" spans="1:7" x14ac:dyDescent="0.25">
      <c r="A245" s="119" t="s">
        <v>694</v>
      </c>
      <c r="B245" s="112">
        <v>6.5</v>
      </c>
      <c r="C245" s="113">
        <v>0.9</v>
      </c>
      <c r="D245" s="113" t="s">
        <v>165</v>
      </c>
      <c r="E245" s="54" t="s">
        <v>788</v>
      </c>
      <c r="G245" s="1">
        <f t="shared" si="3"/>
        <v>0.9</v>
      </c>
    </row>
    <row r="246" spans="1:7" x14ac:dyDescent="0.25">
      <c r="A246" s="119" t="s">
        <v>694</v>
      </c>
      <c r="B246" s="112">
        <v>9.6</v>
      </c>
      <c r="C246" s="113">
        <v>0.6</v>
      </c>
      <c r="D246" s="113" t="s">
        <v>165</v>
      </c>
      <c r="E246" s="54" t="s">
        <v>788</v>
      </c>
      <c r="G246" s="1">
        <f t="shared" si="3"/>
        <v>0.6</v>
      </c>
    </row>
    <row r="247" spans="1:7" x14ac:dyDescent="0.25">
      <c r="A247" s="119" t="s">
        <v>698</v>
      </c>
      <c r="B247" s="112">
        <v>9</v>
      </c>
      <c r="C247" s="113" t="s">
        <v>562</v>
      </c>
      <c r="D247" s="113" t="s">
        <v>165</v>
      </c>
      <c r="E247" s="54" t="s">
        <v>788</v>
      </c>
      <c r="G247" s="1">
        <v>0.35</v>
      </c>
    </row>
    <row r="248" spans="1:7" x14ac:dyDescent="0.25">
      <c r="A248" s="119" t="s">
        <v>698</v>
      </c>
      <c r="B248" s="112">
        <v>4.8</v>
      </c>
      <c r="C248" s="113" t="s">
        <v>562</v>
      </c>
      <c r="D248" s="113" t="s">
        <v>165</v>
      </c>
      <c r="E248" s="54" t="s">
        <v>788</v>
      </c>
      <c r="G248" s="1">
        <v>0.35</v>
      </c>
    </row>
    <row r="249" spans="1:7" x14ac:dyDescent="0.25">
      <c r="A249" s="119" t="s">
        <v>698</v>
      </c>
      <c r="B249" s="112">
        <v>9.8000000000000007</v>
      </c>
      <c r="C249" s="113" t="s">
        <v>562</v>
      </c>
      <c r="D249" s="113">
        <v>7.0000000000000007E-2</v>
      </c>
      <c r="E249" s="36">
        <v>0.35</v>
      </c>
      <c r="G249" s="1">
        <v>0.35</v>
      </c>
    </row>
    <row r="250" spans="1:7" x14ac:dyDescent="0.25">
      <c r="A250" s="119" t="s">
        <v>701</v>
      </c>
      <c r="B250" s="112">
        <v>7.7</v>
      </c>
      <c r="C250" s="113">
        <v>1.3</v>
      </c>
      <c r="D250" s="113" t="s">
        <v>165</v>
      </c>
      <c r="E250" s="54" t="s">
        <v>788</v>
      </c>
      <c r="G250" s="1">
        <f t="shared" si="3"/>
        <v>1.3</v>
      </c>
    </row>
    <row r="251" spans="1:7" x14ac:dyDescent="0.25">
      <c r="A251" s="119" t="s">
        <v>701</v>
      </c>
      <c r="B251" s="112">
        <v>5.5</v>
      </c>
      <c r="C251" s="113">
        <v>0.9</v>
      </c>
      <c r="D251" s="113" t="s">
        <v>165</v>
      </c>
      <c r="E251" s="54" t="s">
        <v>788</v>
      </c>
      <c r="G251" s="1">
        <f t="shared" si="3"/>
        <v>0.9</v>
      </c>
    </row>
    <row r="252" spans="1:7" x14ac:dyDescent="0.25">
      <c r="A252" s="119" t="s">
        <v>701</v>
      </c>
      <c r="B252" s="112">
        <v>5.4</v>
      </c>
      <c r="C252" s="113">
        <v>1.3</v>
      </c>
      <c r="D252" s="113" t="s">
        <v>165</v>
      </c>
      <c r="E252" s="54" t="s">
        <v>788</v>
      </c>
      <c r="G252" s="1">
        <f t="shared" si="3"/>
        <v>1.3</v>
      </c>
    </row>
    <row r="253" spans="1:7" x14ac:dyDescent="0.25">
      <c r="A253" s="119" t="s">
        <v>707</v>
      </c>
      <c r="B253" s="112">
        <v>2.1</v>
      </c>
      <c r="C253" s="113">
        <v>2.1</v>
      </c>
      <c r="D253" s="113" t="s">
        <v>165</v>
      </c>
      <c r="E253" s="54" t="s">
        <v>788</v>
      </c>
      <c r="G253" s="1">
        <f t="shared" si="3"/>
        <v>2.1</v>
      </c>
    </row>
    <row r="254" spans="1:7" x14ac:dyDescent="0.25">
      <c r="A254" s="119" t="s">
        <v>707</v>
      </c>
      <c r="B254" s="112">
        <v>28</v>
      </c>
      <c r="C254" s="113" t="s">
        <v>562</v>
      </c>
      <c r="D254" s="113" t="s">
        <v>165</v>
      </c>
      <c r="E254" s="54" t="s">
        <v>788</v>
      </c>
      <c r="G254" s="1">
        <v>0.35</v>
      </c>
    </row>
    <row r="255" spans="1:7" x14ac:dyDescent="0.25">
      <c r="A255" s="119" t="s">
        <v>707</v>
      </c>
      <c r="B255" s="112">
        <v>1.2</v>
      </c>
      <c r="C255" s="113" t="s">
        <v>562</v>
      </c>
      <c r="D255" s="113" t="s">
        <v>165</v>
      </c>
      <c r="E255" s="54" t="s">
        <v>788</v>
      </c>
      <c r="G255" s="1">
        <v>0.35</v>
      </c>
    </row>
    <row r="256" spans="1:7" x14ac:dyDescent="0.25">
      <c r="A256" s="119" t="s">
        <v>708</v>
      </c>
      <c r="B256" s="112">
        <v>7.6</v>
      </c>
      <c r="C256" s="113">
        <v>23</v>
      </c>
      <c r="D256" s="113" t="s">
        <v>165</v>
      </c>
      <c r="E256" s="54" t="s">
        <v>788</v>
      </c>
      <c r="G256" s="1">
        <f t="shared" si="3"/>
        <v>23</v>
      </c>
    </row>
    <row r="257" spans="1:7" x14ac:dyDescent="0.25">
      <c r="A257" s="119" t="s">
        <v>708</v>
      </c>
      <c r="B257" s="112">
        <v>10</v>
      </c>
      <c r="C257" s="113">
        <v>8.9</v>
      </c>
      <c r="D257" s="113" t="s">
        <v>165</v>
      </c>
      <c r="E257" s="54" t="s">
        <v>788</v>
      </c>
      <c r="G257" s="1">
        <f t="shared" si="3"/>
        <v>8.9</v>
      </c>
    </row>
    <row r="258" spans="1:7" x14ac:dyDescent="0.25">
      <c r="A258" s="119" t="s">
        <v>715</v>
      </c>
      <c r="B258" s="112" t="s">
        <v>568</v>
      </c>
      <c r="C258" s="113">
        <v>0.6</v>
      </c>
      <c r="D258" s="113" t="s">
        <v>165</v>
      </c>
      <c r="E258" s="54" t="s">
        <v>788</v>
      </c>
      <c r="G258" s="1">
        <f t="shared" si="3"/>
        <v>0.6</v>
      </c>
    </row>
    <row r="259" spans="1:7" x14ac:dyDescent="0.25">
      <c r="A259" s="119" t="s">
        <v>715</v>
      </c>
      <c r="B259" s="112">
        <v>17</v>
      </c>
      <c r="C259" s="113" t="s">
        <v>562</v>
      </c>
      <c r="D259" s="113" t="s">
        <v>165</v>
      </c>
      <c r="E259" s="54" t="s">
        <v>788</v>
      </c>
      <c r="G259" s="1">
        <v>0.35</v>
      </c>
    </row>
    <row r="260" spans="1:7" x14ac:dyDescent="0.25">
      <c r="A260" s="119" t="s">
        <v>720</v>
      </c>
      <c r="B260" s="112">
        <v>9.3000000000000007</v>
      </c>
      <c r="C260" s="113">
        <v>4.0999999999999996</v>
      </c>
      <c r="D260" s="113" t="s">
        <v>165</v>
      </c>
      <c r="E260" s="54" t="s">
        <v>788</v>
      </c>
      <c r="G260" s="1">
        <f t="shared" si="3"/>
        <v>4.0999999999999996</v>
      </c>
    </row>
    <row r="261" spans="1:7" x14ac:dyDescent="0.25">
      <c r="A261" s="119" t="s">
        <v>724</v>
      </c>
      <c r="B261" s="112">
        <v>9.1999999999999993</v>
      </c>
      <c r="C261" s="113">
        <v>6.1</v>
      </c>
      <c r="D261" s="113" t="s">
        <v>165</v>
      </c>
      <c r="E261" s="54" t="s">
        <v>788</v>
      </c>
      <c r="G261" s="1">
        <f t="shared" si="3"/>
        <v>6.1</v>
      </c>
    </row>
    <row r="262" spans="1:7" x14ac:dyDescent="0.25">
      <c r="A262" s="119" t="s">
        <v>724</v>
      </c>
      <c r="B262" s="112">
        <v>8.6</v>
      </c>
      <c r="C262" s="113">
        <v>0.5</v>
      </c>
      <c r="D262" s="113" t="s">
        <v>165</v>
      </c>
      <c r="E262" s="54" t="s">
        <v>788</v>
      </c>
      <c r="G262" s="1">
        <f t="shared" ref="G262:G310" si="4">C262</f>
        <v>0.5</v>
      </c>
    </row>
    <row r="263" spans="1:7" x14ac:dyDescent="0.25">
      <c r="A263" s="119" t="s">
        <v>724</v>
      </c>
      <c r="B263" s="112">
        <v>7.2</v>
      </c>
      <c r="C263" s="113">
        <v>1.5</v>
      </c>
      <c r="D263" s="113" t="s">
        <v>165</v>
      </c>
      <c r="E263" s="54" t="s">
        <v>788</v>
      </c>
      <c r="G263" s="1">
        <f t="shared" si="4"/>
        <v>1.5</v>
      </c>
    </row>
    <row r="264" spans="1:7" x14ac:dyDescent="0.25">
      <c r="A264" s="119" t="s">
        <v>730</v>
      </c>
      <c r="B264" s="112" t="s">
        <v>568</v>
      </c>
      <c r="C264" s="113">
        <v>0.7</v>
      </c>
      <c r="D264" s="113" t="s">
        <v>165</v>
      </c>
      <c r="E264" s="54" t="s">
        <v>788</v>
      </c>
      <c r="G264" s="1">
        <f t="shared" si="4"/>
        <v>0.7</v>
      </c>
    </row>
    <row r="265" spans="1:7" x14ac:dyDescent="0.25">
      <c r="A265" s="119" t="s">
        <v>734</v>
      </c>
      <c r="B265" s="112">
        <v>3</v>
      </c>
      <c r="C265" s="113">
        <v>0.9</v>
      </c>
      <c r="D265" s="113" t="s">
        <v>165</v>
      </c>
      <c r="E265" s="54" t="s">
        <v>788</v>
      </c>
      <c r="G265" s="1">
        <f t="shared" si="4"/>
        <v>0.9</v>
      </c>
    </row>
    <row r="266" spans="1:7" x14ac:dyDescent="0.25">
      <c r="A266" s="119" t="s">
        <v>734</v>
      </c>
      <c r="B266" s="112">
        <v>1.6</v>
      </c>
      <c r="C266" s="113">
        <v>1.3</v>
      </c>
      <c r="D266" s="113" t="s">
        <v>165</v>
      </c>
      <c r="E266" s="54" t="s">
        <v>788</v>
      </c>
      <c r="G266" s="1">
        <f t="shared" si="4"/>
        <v>1.3</v>
      </c>
    </row>
    <row r="267" spans="1:7" x14ac:dyDescent="0.25">
      <c r="A267" s="119" t="s">
        <v>734</v>
      </c>
      <c r="B267" s="2">
        <v>8.8000000000000007</v>
      </c>
      <c r="C267" s="2">
        <v>5.9</v>
      </c>
      <c r="D267" s="113" t="s">
        <v>165</v>
      </c>
      <c r="E267" s="54" t="s">
        <v>788</v>
      </c>
      <c r="G267" s="1">
        <f t="shared" si="4"/>
        <v>5.9</v>
      </c>
    </row>
    <row r="268" spans="1:7" x14ac:dyDescent="0.25">
      <c r="A268" s="119" t="s">
        <v>738</v>
      </c>
      <c r="B268" s="112" t="s">
        <v>568</v>
      </c>
      <c r="C268" s="75" t="s">
        <v>562</v>
      </c>
      <c r="D268" s="113" t="s">
        <v>165</v>
      </c>
      <c r="E268" s="54" t="s">
        <v>788</v>
      </c>
      <c r="G268" s="1">
        <v>0.35</v>
      </c>
    </row>
    <row r="269" spans="1:7" x14ac:dyDescent="0.25">
      <c r="A269" s="119" t="s">
        <v>738</v>
      </c>
      <c r="B269" s="112" t="s">
        <v>568</v>
      </c>
      <c r="C269" s="75">
        <v>0.6</v>
      </c>
      <c r="D269" s="113" t="s">
        <v>165</v>
      </c>
      <c r="E269" s="54" t="s">
        <v>788</v>
      </c>
      <c r="G269" s="1">
        <f t="shared" si="4"/>
        <v>0.6</v>
      </c>
    </row>
    <row r="270" spans="1:7" x14ac:dyDescent="0.25">
      <c r="A270" s="119" t="s">
        <v>738</v>
      </c>
      <c r="B270" s="112">
        <v>1.8</v>
      </c>
      <c r="C270" s="75">
        <v>1.2</v>
      </c>
      <c r="D270" s="113" t="s">
        <v>165</v>
      </c>
      <c r="E270" s="54" t="s">
        <v>788</v>
      </c>
      <c r="G270" s="1">
        <f t="shared" si="4"/>
        <v>1.2</v>
      </c>
    </row>
    <row r="271" spans="1:7" x14ac:dyDescent="0.25">
      <c r="A271" s="119" t="s">
        <v>741</v>
      </c>
      <c r="B271" s="112" t="s">
        <v>568</v>
      </c>
      <c r="C271" s="75">
        <v>1.1000000000000001</v>
      </c>
      <c r="D271" s="113" t="s">
        <v>165</v>
      </c>
      <c r="E271" s="54" t="s">
        <v>788</v>
      </c>
      <c r="G271" s="1">
        <f t="shared" si="4"/>
        <v>1.1000000000000001</v>
      </c>
    </row>
    <row r="272" spans="1:7" x14ac:dyDescent="0.25">
      <c r="A272" s="119" t="s">
        <v>741</v>
      </c>
      <c r="B272" s="112" t="s">
        <v>568</v>
      </c>
      <c r="C272" s="75">
        <v>0.8</v>
      </c>
      <c r="D272" s="113" t="s">
        <v>165</v>
      </c>
      <c r="E272" s="54" t="s">
        <v>788</v>
      </c>
      <c r="G272" s="1">
        <f t="shared" si="4"/>
        <v>0.8</v>
      </c>
    </row>
    <row r="273" spans="1:7" x14ac:dyDescent="0.25">
      <c r="A273" s="119" t="s">
        <v>741</v>
      </c>
      <c r="B273" s="112" t="s">
        <v>568</v>
      </c>
      <c r="C273" s="75">
        <v>1.2</v>
      </c>
      <c r="D273" s="113" t="s">
        <v>165</v>
      </c>
      <c r="E273" s="54" t="s">
        <v>788</v>
      </c>
      <c r="G273" s="1">
        <f t="shared" si="4"/>
        <v>1.2</v>
      </c>
    </row>
    <row r="274" spans="1:7" x14ac:dyDescent="0.25">
      <c r="A274" s="119" t="s">
        <v>744</v>
      </c>
      <c r="B274" s="112" t="s">
        <v>568</v>
      </c>
      <c r="C274" s="75">
        <v>0.6</v>
      </c>
      <c r="D274" s="113" t="s">
        <v>165</v>
      </c>
      <c r="E274" s="54" t="s">
        <v>788</v>
      </c>
      <c r="G274" s="1">
        <f t="shared" si="4"/>
        <v>0.6</v>
      </c>
    </row>
    <row r="275" spans="1:7" x14ac:dyDescent="0.25">
      <c r="A275" s="119" t="s">
        <v>744</v>
      </c>
      <c r="B275" s="112">
        <v>1.6</v>
      </c>
      <c r="C275" s="75">
        <v>0.6</v>
      </c>
      <c r="D275" s="113" t="s">
        <v>165</v>
      </c>
      <c r="E275" s="54" t="s">
        <v>788</v>
      </c>
      <c r="G275" s="1">
        <f t="shared" si="4"/>
        <v>0.6</v>
      </c>
    </row>
    <row r="276" spans="1:7" x14ac:dyDescent="0.25">
      <c r="A276" s="119" t="s">
        <v>744</v>
      </c>
      <c r="B276" s="112">
        <v>2.4</v>
      </c>
      <c r="C276" s="75">
        <v>0.6</v>
      </c>
      <c r="D276" s="113" t="s">
        <v>165</v>
      </c>
      <c r="E276" s="54" t="s">
        <v>788</v>
      </c>
      <c r="G276" s="1">
        <f t="shared" si="4"/>
        <v>0.6</v>
      </c>
    </row>
    <row r="277" spans="1:7" x14ac:dyDescent="0.25">
      <c r="A277" s="119" t="s">
        <v>747</v>
      </c>
      <c r="B277" s="112" t="s">
        <v>568</v>
      </c>
      <c r="C277" s="75">
        <v>2.2000000000000002</v>
      </c>
      <c r="D277" s="75">
        <v>0.08</v>
      </c>
      <c r="E277" s="34">
        <v>0.36399999999999999</v>
      </c>
      <c r="G277" s="1">
        <f t="shared" si="4"/>
        <v>2.2000000000000002</v>
      </c>
    </row>
    <row r="278" spans="1:7" x14ac:dyDescent="0.25">
      <c r="A278" s="119" t="s">
        <v>747</v>
      </c>
      <c r="B278" s="112">
        <v>3.6</v>
      </c>
      <c r="C278" s="75">
        <v>1.8</v>
      </c>
      <c r="D278" s="75">
        <v>0.14000000000000001</v>
      </c>
      <c r="E278" s="163">
        <v>0.7</v>
      </c>
      <c r="G278" s="1">
        <f t="shared" si="4"/>
        <v>1.8</v>
      </c>
    </row>
    <row r="279" spans="1:7" x14ac:dyDescent="0.25">
      <c r="A279" s="119" t="s">
        <v>747</v>
      </c>
      <c r="B279" s="112" t="s">
        <v>568</v>
      </c>
      <c r="C279" s="75">
        <v>1.7</v>
      </c>
      <c r="D279" s="75">
        <v>0.19</v>
      </c>
      <c r="E279" s="163">
        <v>0.95</v>
      </c>
      <c r="G279" s="1">
        <f t="shared" si="4"/>
        <v>1.7</v>
      </c>
    </row>
    <row r="280" spans="1:7" x14ac:dyDescent="0.25">
      <c r="A280" s="119" t="s">
        <v>751</v>
      </c>
      <c r="B280" s="112" t="s">
        <v>568</v>
      </c>
      <c r="C280" s="75" t="s">
        <v>562</v>
      </c>
      <c r="D280" s="113" t="s">
        <v>165</v>
      </c>
      <c r="E280" s="54" t="s">
        <v>788</v>
      </c>
      <c r="G280" s="1">
        <v>0.35</v>
      </c>
    </row>
    <row r="281" spans="1:7" x14ac:dyDescent="0.25">
      <c r="A281" s="119" t="s">
        <v>751</v>
      </c>
      <c r="B281" s="112">
        <v>1.3</v>
      </c>
      <c r="C281" s="75">
        <v>2</v>
      </c>
      <c r="D281" s="113" t="s">
        <v>165</v>
      </c>
      <c r="E281" s="54" t="s">
        <v>788</v>
      </c>
      <c r="G281" s="1">
        <f t="shared" si="4"/>
        <v>2</v>
      </c>
    </row>
    <row r="282" spans="1:7" x14ac:dyDescent="0.25">
      <c r="A282" s="119" t="s">
        <v>751</v>
      </c>
      <c r="B282" s="112" t="s">
        <v>568</v>
      </c>
      <c r="C282" s="75">
        <v>0.7</v>
      </c>
      <c r="D282" s="113" t="s">
        <v>165</v>
      </c>
      <c r="E282" s="54" t="s">
        <v>788</v>
      </c>
      <c r="G282" s="1">
        <f t="shared" si="4"/>
        <v>0.7</v>
      </c>
    </row>
    <row r="283" spans="1:7" x14ac:dyDescent="0.25">
      <c r="A283" s="119" t="s">
        <v>754</v>
      </c>
      <c r="B283" s="112" t="s">
        <v>568</v>
      </c>
      <c r="C283" s="75" t="s">
        <v>562</v>
      </c>
      <c r="D283" s="113" t="s">
        <v>165</v>
      </c>
      <c r="E283" s="54" t="s">
        <v>788</v>
      </c>
      <c r="G283" s="1">
        <v>0.35</v>
      </c>
    </row>
    <row r="284" spans="1:7" x14ac:dyDescent="0.25">
      <c r="A284" s="119" t="s">
        <v>754</v>
      </c>
      <c r="B284" s="112">
        <v>7.6</v>
      </c>
      <c r="C284" s="75" t="s">
        <v>562</v>
      </c>
      <c r="D284" s="113" t="s">
        <v>165</v>
      </c>
      <c r="E284" s="54" t="s">
        <v>788</v>
      </c>
      <c r="G284" s="1">
        <v>0.35</v>
      </c>
    </row>
    <row r="285" spans="1:7" x14ac:dyDescent="0.25">
      <c r="A285" s="119" t="s">
        <v>754</v>
      </c>
      <c r="B285" s="112" t="s">
        <v>568</v>
      </c>
      <c r="C285" s="75">
        <v>0.9</v>
      </c>
      <c r="D285" s="113" t="s">
        <v>165</v>
      </c>
      <c r="E285" s="54" t="s">
        <v>788</v>
      </c>
      <c r="G285" s="1">
        <f t="shared" si="4"/>
        <v>0.9</v>
      </c>
    </row>
    <row r="286" spans="1:7" x14ac:dyDescent="0.25">
      <c r="A286" s="119" t="s">
        <v>757</v>
      </c>
      <c r="B286" s="112">
        <v>1.5</v>
      </c>
      <c r="C286" s="75">
        <v>0.8</v>
      </c>
      <c r="D286" s="113" t="s">
        <v>165</v>
      </c>
      <c r="E286" s="54" t="s">
        <v>788</v>
      </c>
      <c r="G286" s="1">
        <f t="shared" si="4"/>
        <v>0.8</v>
      </c>
    </row>
    <row r="287" spans="1:7" x14ac:dyDescent="0.25">
      <c r="A287" s="119" t="s">
        <v>757</v>
      </c>
      <c r="B287" s="112">
        <v>2.1</v>
      </c>
      <c r="C287" s="75">
        <v>0.9</v>
      </c>
      <c r="D287" s="113" t="s">
        <v>165</v>
      </c>
      <c r="E287" s="54" t="s">
        <v>788</v>
      </c>
      <c r="G287" s="1">
        <f t="shared" si="4"/>
        <v>0.9</v>
      </c>
    </row>
    <row r="288" spans="1:7" x14ac:dyDescent="0.25">
      <c r="A288" s="119" t="s">
        <v>760</v>
      </c>
      <c r="B288" s="112" t="s">
        <v>568</v>
      </c>
      <c r="C288" s="75">
        <v>0.9</v>
      </c>
      <c r="D288" s="113" t="s">
        <v>165</v>
      </c>
      <c r="E288" s="54" t="s">
        <v>788</v>
      </c>
      <c r="G288" s="1">
        <f t="shared" si="4"/>
        <v>0.9</v>
      </c>
    </row>
    <row r="289" spans="1:7" x14ac:dyDescent="0.25">
      <c r="A289" s="119" t="s">
        <v>760</v>
      </c>
      <c r="B289" s="112" t="s">
        <v>568</v>
      </c>
      <c r="C289" s="75" t="s">
        <v>562</v>
      </c>
      <c r="D289" s="113" t="s">
        <v>165</v>
      </c>
      <c r="E289" s="54" t="s">
        <v>788</v>
      </c>
      <c r="G289" s="1">
        <v>0.35</v>
      </c>
    </row>
    <row r="290" spans="1:7" x14ac:dyDescent="0.25">
      <c r="A290" s="119" t="s">
        <v>763</v>
      </c>
      <c r="B290" s="112">
        <v>1</v>
      </c>
      <c r="C290" s="75">
        <v>1.5</v>
      </c>
      <c r="D290" s="113" t="s">
        <v>165</v>
      </c>
      <c r="E290" s="54" t="s">
        <v>788</v>
      </c>
      <c r="G290" s="1">
        <f t="shared" si="4"/>
        <v>1.5</v>
      </c>
    </row>
    <row r="291" spans="1:7" x14ac:dyDescent="0.25">
      <c r="A291" s="119" t="s">
        <v>763</v>
      </c>
      <c r="B291" s="112">
        <v>1.3</v>
      </c>
      <c r="C291" s="75">
        <v>0.8</v>
      </c>
      <c r="D291" s="113" t="s">
        <v>165</v>
      </c>
      <c r="E291" s="54" t="s">
        <v>788</v>
      </c>
      <c r="G291" s="1">
        <f t="shared" si="4"/>
        <v>0.8</v>
      </c>
    </row>
    <row r="292" spans="1:7" x14ac:dyDescent="0.25">
      <c r="A292" s="119" t="s">
        <v>765</v>
      </c>
      <c r="B292" s="112" t="s">
        <v>568</v>
      </c>
      <c r="C292" s="75">
        <v>1.1000000000000001</v>
      </c>
      <c r="D292" s="113" t="s">
        <v>165</v>
      </c>
      <c r="E292" s="54" t="s">
        <v>788</v>
      </c>
      <c r="G292" s="1">
        <f t="shared" si="4"/>
        <v>1.1000000000000001</v>
      </c>
    </row>
    <row r="293" spans="1:7" x14ac:dyDescent="0.25">
      <c r="A293" s="119" t="s">
        <v>765</v>
      </c>
      <c r="B293" s="112">
        <v>4.3</v>
      </c>
      <c r="C293" s="75">
        <v>0.7</v>
      </c>
      <c r="D293" s="113" t="s">
        <v>165</v>
      </c>
      <c r="E293" s="54" t="s">
        <v>788</v>
      </c>
      <c r="G293" s="1">
        <f t="shared" si="4"/>
        <v>0.7</v>
      </c>
    </row>
    <row r="294" spans="1:7" x14ac:dyDescent="0.25">
      <c r="A294" s="119" t="s">
        <v>767</v>
      </c>
      <c r="B294" s="113">
        <v>1.4</v>
      </c>
      <c r="C294" s="54" t="s">
        <v>562</v>
      </c>
      <c r="D294" s="113" t="s">
        <v>165</v>
      </c>
      <c r="E294" s="54" t="s">
        <v>788</v>
      </c>
      <c r="G294" s="1">
        <v>0.35</v>
      </c>
    </row>
    <row r="295" spans="1:7" x14ac:dyDescent="0.25">
      <c r="A295" s="119" t="s">
        <v>767</v>
      </c>
      <c r="B295" s="222" t="s">
        <v>568</v>
      </c>
      <c r="C295" s="75">
        <v>1.1000000000000001</v>
      </c>
      <c r="D295" s="75">
        <v>0.09</v>
      </c>
      <c r="E295" s="34">
        <v>0.45</v>
      </c>
      <c r="G295" s="1">
        <f t="shared" si="4"/>
        <v>1.1000000000000001</v>
      </c>
    </row>
    <row r="296" spans="1:7" x14ac:dyDescent="0.25">
      <c r="A296" s="119" t="s">
        <v>767</v>
      </c>
      <c r="B296" s="112" t="s">
        <v>568</v>
      </c>
      <c r="C296" s="75">
        <v>2.2999999999999998</v>
      </c>
      <c r="D296" s="75">
        <v>0.18</v>
      </c>
      <c r="E296" s="163">
        <v>0.78300000000000003</v>
      </c>
      <c r="G296" s="1">
        <f t="shared" si="4"/>
        <v>2.2999999999999998</v>
      </c>
    </row>
    <row r="297" spans="1:7" x14ac:dyDescent="0.25">
      <c r="A297" s="119" t="s">
        <v>769</v>
      </c>
      <c r="B297" s="112">
        <v>3.4</v>
      </c>
      <c r="C297" s="75">
        <v>0.6</v>
      </c>
      <c r="D297" s="113" t="s">
        <v>165</v>
      </c>
      <c r="E297" s="54" t="s">
        <v>788</v>
      </c>
      <c r="G297" s="1">
        <f t="shared" si="4"/>
        <v>0.6</v>
      </c>
    </row>
    <row r="298" spans="1:7" x14ac:dyDescent="0.25">
      <c r="A298" s="119" t="s">
        <v>769</v>
      </c>
      <c r="B298" s="112">
        <v>1.1000000000000001</v>
      </c>
      <c r="C298" s="75">
        <v>1.1000000000000001</v>
      </c>
      <c r="D298" s="113" t="s">
        <v>165</v>
      </c>
      <c r="E298" s="54" t="s">
        <v>788</v>
      </c>
      <c r="G298" s="1">
        <f t="shared" si="4"/>
        <v>1.1000000000000001</v>
      </c>
    </row>
    <row r="299" spans="1:7" x14ac:dyDescent="0.25">
      <c r="A299" s="119" t="s">
        <v>771</v>
      </c>
      <c r="B299" s="112">
        <v>4.0999999999999996</v>
      </c>
      <c r="C299" s="75" t="s">
        <v>562</v>
      </c>
      <c r="D299" s="113" t="s">
        <v>165</v>
      </c>
      <c r="E299" s="54" t="s">
        <v>788</v>
      </c>
      <c r="G299" s="1">
        <v>0.35</v>
      </c>
    </row>
    <row r="300" spans="1:7" x14ac:dyDescent="0.25">
      <c r="A300" s="119" t="s">
        <v>774</v>
      </c>
      <c r="B300" s="112">
        <v>3</v>
      </c>
      <c r="C300" s="75">
        <v>0.9</v>
      </c>
      <c r="D300" s="113" t="s">
        <v>165</v>
      </c>
      <c r="E300" s="54" t="s">
        <v>788</v>
      </c>
      <c r="G300" s="1">
        <f t="shared" si="4"/>
        <v>0.9</v>
      </c>
    </row>
    <row r="301" spans="1:7" x14ac:dyDescent="0.25">
      <c r="A301" s="119" t="s">
        <v>774</v>
      </c>
      <c r="B301" s="112" t="s">
        <v>568</v>
      </c>
      <c r="C301" s="75" t="s">
        <v>562</v>
      </c>
      <c r="D301" s="113" t="s">
        <v>165</v>
      </c>
      <c r="E301" s="54" t="s">
        <v>788</v>
      </c>
      <c r="G301" s="1">
        <v>0.35</v>
      </c>
    </row>
    <row r="302" spans="1:7" x14ac:dyDescent="0.25">
      <c r="A302" s="119" t="s">
        <v>774</v>
      </c>
      <c r="B302" s="112">
        <v>3.1</v>
      </c>
      <c r="C302" s="113">
        <v>2.1</v>
      </c>
      <c r="D302" s="113" t="s">
        <v>165</v>
      </c>
      <c r="E302" s="54" t="s">
        <v>788</v>
      </c>
      <c r="G302" s="1">
        <f t="shared" si="4"/>
        <v>2.1</v>
      </c>
    </row>
    <row r="303" spans="1:7" x14ac:dyDescent="0.25">
      <c r="A303" s="119" t="s">
        <v>775</v>
      </c>
      <c r="B303" s="112">
        <v>2.7</v>
      </c>
      <c r="C303" s="113">
        <v>0.8</v>
      </c>
      <c r="D303" s="113" t="s">
        <v>165</v>
      </c>
      <c r="E303" s="54" t="s">
        <v>788</v>
      </c>
      <c r="G303" s="1">
        <f t="shared" si="4"/>
        <v>0.8</v>
      </c>
    </row>
    <row r="304" spans="1:7" x14ac:dyDescent="0.25">
      <c r="A304" s="119" t="s">
        <v>776</v>
      </c>
      <c r="B304" s="112">
        <v>1.5</v>
      </c>
      <c r="C304" s="113">
        <v>0.7</v>
      </c>
      <c r="D304" s="113" t="s">
        <v>165</v>
      </c>
      <c r="E304" s="54" t="s">
        <v>788</v>
      </c>
      <c r="G304" s="1">
        <f t="shared" si="4"/>
        <v>0.7</v>
      </c>
    </row>
    <row r="305" spans="1:7" x14ac:dyDescent="0.25">
      <c r="A305" s="119" t="s">
        <v>778</v>
      </c>
      <c r="B305" s="112">
        <v>1.1000000000000001</v>
      </c>
      <c r="C305" s="113">
        <v>1.1000000000000001</v>
      </c>
      <c r="D305" s="113">
        <v>0.08</v>
      </c>
      <c r="E305" s="36">
        <v>0.4</v>
      </c>
      <c r="G305" s="1">
        <f t="shared" si="4"/>
        <v>1.1000000000000001</v>
      </c>
    </row>
    <row r="306" spans="1:7" x14ac:dyDescent="0.25">
      <c r="A306" s="119" t="s">
        <v>778</v>
      </c>
      <c r="B306" s="112">
        <v>2.6</v>
      </c>
      <c r="C306" s="113">
        <v>0.6</v>
      </c>
      <c r="D306" s="113" t="s">
        <v>165</v>
      </c>
      <c r="E306" s="54" t="s">
        <v>788</v>
      </c>
      <c r="G306" s="1">
        <f t="shared" si="4"/>
        <v>0.6</v>
      </c>
    </row>
    <row r="307" spans="1:7" x14ac:dyDescent="0.25">
      <c r="A307" s="119" t="s">
        <v>780</v>
      </c>
      <c r="B307" s="112" t="s">
        <v>568</v>
      </c>
      <c r="C307" s="113">
        <v>1.5</v>
      </c>
      <c r="D307" s="113" t="s">
        <v>165</v>
      </c>
      <c r="E307" s="54" t="s">
        <v>788</v>
      </c>
      <c r="G307" s="1">
        <f t="shared" si="4"/>
        <v>1.5</v>
      </c>
    </row>
    <row r="308" spans="1:7" x14ac:dyDescent="0.25">
      <c r="A308" s="119" t="s">
        <v>780</v>
      </c>
      <c r="B308" s="112" t="s">
        <v>568</v>
      </c>
      <c r="C308" s="113">
        <v>0.9</v>
      </c>
      <c r="D308" s="113" t="s">
        <v>165</v>
      </c>
      <c r="E308" s="54" t="s">
        <v>788</v>
      </c>
      <c r="G308" s="1">
        <f t="shared" si="4"/>
        <v>0.9</v>
      </c>
    </row>
    <row r="309" spans="1:7" x14ac:dyDescent="0.25">
      <c r="A309" s="119" t="s">
        <v>785</v>
      </c>
      <c r="B309" s="112" t="s">
        <v>568</v>
      </c>
      <c r="C309" s="113">
        <v>1.5</v>
      </c>
      <c r="D309" s="113" t="s">
        <v>165</v>
      </c>
      <c r="E309" s="54" t="s">
        <v>788</v>
      </c>
      <c r="G309" s="1">
        <f t="shared" si="4"/>
        <v>1.5</v>
      </c>
    </row>
    <row r="310" spans="1:7" ht="12.75" thickBot="1" x14ac:dyDescent="0.3">
      <c r="A310" s="135" t="s">
        <v>785</v>
      </c>
      <c r="B310" s="131">
        <v>1.8</v>
      </c>
      <c r="C310" s="132">
        <v>1.3</v>
      </c>
      <c r="D310" s="132" t="s">
        <v>165</v>
      </c>
      <c r="E310" s="125" t="s">
        <v>788</v>
      </c>
      <c r="G310" s="1">
        <f t="shared" si="4"/>
        <v>1.3</v>
      </c>
    </row>
    <row r="311" spans="1:7" ht="12.75" thickTop="1" x14ac:dyDescent="0.25"/>
  </sheetData>
  <autoFilter ref="A3:E310" xr:uid="{00000000-0009-0000-0000-000000000000}"/>
  <mergeCells count="4">
    <mergeCell ref="B1:E1"/>
    <mergeCell ref="A2:A3"/>
    <mergeCell ref="B2:D2"/>
    <mergeCell ref="B4:D4"/>
  </mergeCells>
  <pageMargins left="0.25" right="0.25" top="0.75" bottom="0.75" header="0.3" footer="0.3"/>
  <pageSetup paperSize="8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22"/>
  <sheetViews>
    <sheetView topLeftCell="A2" workbookViewId="0"/>
  </sheetViews>
  <sheetFormatPr defaultColWidth="8.7109375" defaultRowHeight="12" x14ac:dyDescent="0.25"/>
  <cols>
    <col min="1" max="1" width="14.85546875" style="1" customWidth="1"/>
    <col min="2" max="2" width="21.28515625" style="1" customWidth="1"/>
    <col min="3" max="3" width="10.85546875" style="1" customWidth="1"/>
    <col min="4" max="9" width="9.140625" style="3" customWidth="1"/>
    <col min="10" max="10" width="12.42578125" style="4" customWidth="1"/>
    <col min="11" max="12" width="11" style="1" customWidth="1"/>
    <col min="13" max="13" width="6.7109375" style="2" customWidth="1"/>
    <col min="14" max="14" width="7.140625" style="2" customWidth="1"/>
    <col min="15" max="15" width="6.42578125" style="2" customWidth="1"/>
    <col min="16" max="16" width="6.7109375" style="2" customWidth="1"/>
    <col min="17" max="17" width="13.5703125" style="4" customWidth="1"/>
    <col min="18" max="18" width="15.42578125" style="4" customWidth="1"/>
    <col min="19" max="19" width="12.85546875" style="5" customWidth="1"/>
    <col min="20" max="20" width="23.7109375" style="5" customWidth="1"/>
    <col min="21" max="21" width="17.42578125" style="5" customWidth="1"/>
    <col min="22" max="22" width="11.42578125" style="29" customWidth="1"/>
    <col min="23" max="23" width="10.28515625" style="5" customWidth="1"/>
    <col min="24" max="24" width="12.140625" style="29" customWidth="1"/>
    <col min="25" max="25" width="10" style="5" customWidth="1"/>
    <col min="26" max="26" width="10.5703125" style="31" customWidth="1"/>
    <col min="27" max="27" width="9.42578125" style="38" customWidth="1"/>
    <col min="28" max="28" width="11.28515625" style="31" customWidth="1"/>
    <col min="29" max="29" width="9.42578125" style="38" customWidth="1"/>
    <col min="30" max="33" width="9.42578125" style="2" customWidth="1"/>
    <col min="34" max="34" width="11" style="2" customWidth="1"/>
    <col min="35" max="39" width="9.42578125" style="2" customWidth="1"/>
    <col min="40" max="40" width="10.7109375" style="2" customWidth="1"/>
    <col min="41" max="43" width="9.42578125" style="2" customWidth="1"/>
    <col min="44" max="44" width="46" style="1" customWidth="1"/>
    <col min="45" max="47" width="8.7109375" style="1" customWidth="1"/>
    <col min="48" max="16384" width="8.7109375" style="1"/>
  </cols>
  <sheetData>
    <row r="1" spans="1:44" ht="21" hidden="1" customHeight="1" x14ac:dyDescent="0.4">
      <c r="A1" s="256"/>
      <c r="B1" s="298" t="s">
        <v>25</v>
      </c>
      <c r="C1" s="299"/>
      <c r="D1" s="299"/>
      <c r="E1" s="299"/>
      <c r="F1" s="299"/>
      <c r="G1" s="299"/>
      <c r="H1" s="299"/>
      <c r="I1" s="300"/>
      <c r="J1" s="294" t="s">
        <v>24</v>
      </c>
      <c r="K1" s="295"/>
      <c r="L1" s="295"/>
      <c r="M1" s="295"/>
      <c r="N1" s="295"/>
      <c r="O1" s="295"/>
      <c r="P1" s="301"/>
      <c r="Q1" s="302" t="s">
        <v>23</v>
      </c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4"/>
      <c r="AD1" s="294" t="s">
        <v>35</v>
      </c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301"/>
      <c r="AR1" s="255"/>
    </row>
    <row r="2" spans="1:44" s="8" customFormat="1" ht="47.45" customHeight="1" thickTop="1" x14ac:dyDescent="0.25">
      <c r="A2" s="292" t="s">
        <v>801</v>
      </c>
      <c r="B2" s="305" t="s">
        <v>3</v>
      </c>
      <c r="C2" s="307" t="s">
        <v>7</v>
      </c>
      <c r="D2" s="308"/>
      <c r="E2" s="309" t="s">
        <v>12</v>
      </c>
      <c r="F2" s="310"/>
      <c r="G2" s="310"/>
      <c r="H2" s="310"/>
      <c r="I2" s="311"/>
      <c r="J2" s="312" t="s">
        <v>4</v>
      </c>
      <c r="K2" s="313"/>
      <c r="L2" s="16" t="s">
        <v>38</v>
      </c>
      <c r="M2" s="314" t="s">
        <v>6</v>
      </c>
      <c r="N2" s="315"/>
      <c r="O2" s="315"/>
      <c r="P2" s="316"/>
      <c r="Q2" s="20" t="s">
        <v>8</v>
      </c>
      <c r="R2" s="337" t="s">
        <v>9</v>
      </c>
      <c r="S2" s="338"/>
      <c r="T2" s="24" t="s">
        <v>21</v>
      </c>
      <c r="U2" s="258" t="s">
        <v>22</v>
      </c>
      <c r="V2" s="339" t="s">
        <v>43</v>
      </c>
      <c r="W2" s="339"/>
      <c r="X2" s="339" t="s">
        <v>44</v>
      </c>
      <c r="Y2" s="339"/>
      <c r="Z2" s="340" t="s">
        <v>41</v>
      </c>
      <c r="AA2" s="341"/>
      <c r="AB2" s="341" t="s">
        <v>42</v>
      </c>
      <c r="AC2" s="342"/>
      <c r="AD2" s="289" t="s">
        <v>32</v>
      </c>
      <c r="AE2" s="290"/>
      <c r="AF2" s="290"/>
      <c r="AG2" s="290"/>
      <c r="AH2" s="290"/>
      <c r="AI2" s="290"/>
      <c r="AJ2" s="290"/>
      <c r="AK2" s="290"/>
      <c r="AL2" s="289" t="s">
        <v>36</v>
      </c>
      <c r="AM2" s="290"/>
      <c r="AN2" s="290"/>
      <c r="AO2" s="290"/>
      <c r="AP2" s="290"/>
      <c r="AQ2" s="291"/>
      <c r="AR2" s="317" t="s">
        <v>40</v>
      </c>
    </row>
    <row r="3" spans="1:44" s="8" customFormat="1" ht="24" customHeight="1" x14ac:dyDescent="0.25">
      <c r="A3" s="293"/>
      <c r="B3" s="306"/>
      <c r="C3" s="9" t="s">
        <v>5</v>
      </c>
      <c r="D3" s="28" t="s">
        <v>1</v>
      </c>
      <c r="E3" s="241" t="s">
        <v>13</v>
      </c>
      <c r="F3" s="7" t="s">
        <v>14</v>
      </c>
      <c r="G3" s="7" t="s">
        <v>15</v>
      </c>
      <c r="H3" s="28" t="s">
        <v>37</v>
      </c>
      <c r="I3" s="10" t="s">
        <v>16</v>
      </c>
      <c r="J3" s="11" t="s">
        <v>5</v>
      </c>
      <c r="K3" s="18" t="s">
        <v>1</v>
      </c>
      <c r="L3" s="17" t="s">
        <v>19</v>
      </c>
      <c r="M3" s="19" t="s">
        <v>5</v>
      </c>
      <c r="N3" s="12" t="s">
        <v>1</v>
      </c>
      <c r="O3" s="12" t="s">
        <v>33</v>
      </c>
      <c r="P3" s="13" t="s">
        <v>34</v>
      </c>
      <c r="Q3" s="21" t="s">
        <v>2</v>
      </c>
      <c r="R3" s="22" t="s">
        <v>10</v>
      </c>
      <c r="S3" s="23" t="s">
        <v>11</v>
      </c>
      <c r="T3" s="25"/>
      <c r="U3" s="26" t="s">
        <v>19</v>
      </c>
      <c r="V3" s="52" t="s">
        <v>5</v>
      </c>
      <c r="W3" s="53" t="s">
        <v>1</v>
      </c>
      <c r="X3" s="52" t="s">
        <v>5</v>
      </c>
      <c r="Y3" s="53" t="s">
        <v>1</v>
      </c>
      <c r="Z3" s="254" t="s">
        <v>5</v>
      </c>
      <c r="AA3" s="26" t="s">
        <v>1</v>
      </c>
      <c r="AB3" s="30" t="s">
        <v>5</v>
      </c>
      <c r="AC3" s="37" t="s">
        <v>1</v>
      </c>
      <c r="AD3" s="11" t="s">
        <v>30</v>
      </c>
      <c r="AE3" s="12" t="s">
        <v>31</v>
      </c>
      <c r="AF3" s="12" t="s">
        <v>0</v>
      </c>
      <c r="AG3" s="12" t="s">
        <v>26</v>
      </c>
      <c r="AH3" s="12" t="s">
        <v>27</v>
      </c>
      <c r="AI3" s="12" t="s">
        <v>28</v>
      </c>
      <c r="AJ3" s="12" t="s">
        <v>29</v>
      </c>
      <c r="AK3" s="27" t="s">
        <v>39</v>
      </c>
      <c r="AL3" s="11" t="s">
        <v>0</v>
      </c>
      <c r="AM3" s="12" t="s">
        <v>26</v>
      </c>
      <c r="AN3" s="12" t="s">
        <v>27</v>
      </c>
      <c r="AO3" s="12" t="s">
        <v>28</v>
      </c>
      <c r="AP3" s="12" t="s">
        <v>29</v>
      </c>
      <c r="AQ3" s="13" t="s">
        <v>39</v>
      </c>
      <c r="AR3" s="318"/>
    </row>
    <row r="4" spans="1:44" s="6" customFormat="1" ht="12.95" customHeight="1" x14ac:dyDescent="0.25">
      <c r="A4" s="14" t="s">
        <v>20</v>
      </c>
      <c r="B4" s="15" t="s">
        <v>18</v>
      </c>
      <c r="C4" s="319" t="s">
        <v>17</v>
      </c>
      <c r="D4" s="320"/>
      <c r="E4" s="321" t="s">
        <v>17</v>
      </c>
      <c r="F4" s="322"/>
      <c r="G4" s="322"/>
      <c r="H4" s="322"/>
      <c r="I4" s="323"/>
      <c r="J4" s="296" t="s">
        <v>17</v>
      </c>
      <c r="K4" s="324"/>
      <c r="L4" s="257" t="s">
        <v>20</v>
      </c>
      <c r="M4" s="325" t="s">
        <v>20</v>
      </c>
      <c r="N4" s="326"/>
      <c r="O4" s="326"/>
      <c r="P4" s="327"/>
      <c r="Q4" s="328" t="s">
        <v>20</v>
      </c>
      <c r="R4" s="329"/>
      <c r="S4" s="330"/>
      <c r="T4" s="331" t="s">
        <v>20</v>
      </c>
      <c r="U4" s="332"/>
      <c r="V4" s="332"/>
      <c r="W4" s="332"/>
      <c r="X4" s="332"/>
      <c r="Y4" s="332"/>
      <c r="Z4" s="332"/>
      <c r="AA4" s="332"/>
      <c r="AB4" s="332"/>
      <c r="AC4" s="333"/>
      <c r="AD4" s="296" t="s">
        <v>20</v>
      </c>
      <c r="AE4" s="297"/>
      <c r="AF4" s="297"/>
      <c r="AG4" s="297"/>
      <c r="AH4" s="297"/>
      <c r="AI4" s="297"/>
      <c r="AJ4" s="297"/>
      <c r="AK4" s="297"/>
      <c r="AL4" s="334" t="s">
        <v>20</v>
      </c>
      <c r="AM4" s="335"/>
      <c r="AN4" s="335"/>
      <c r="AO4" s="335"/>
      <c r="AP4" s="335"/>
      <c r="AQ4" s="336"/>
      <c r="AR4" s="231" t="s">
        <v>20</v>
      </c>
    </row>
    <row r="5" spans="1:44" ht="17.45" customHeight="1" x14ac:dyDescent="0.25">
      <c r="A5" s="119" t="s">
        <v>55</v>
      </c>
      <c r="B5" s="56" t="s">
        <v>53</v>
      </c>
      <c r="C5" s="57" t="s">
        <v>306</v>
      </c>
      <c r="D5" s="58" t="s">
        <v>46</v>
      </c>
      <c r="E5" s="59" t="s">
        <v>305</v>
      </c>
      <c r="F5" s="60" t="s">
        <v>307</v>
      </c>
      <c r="G5" s="60" t="s">
        <v>297</v>
      </c>
      <c r="H5" s="61"/>
      <c r="I5" s="62"/>
      <c r="J5" s="63">
        <v>5150</v>
      </c>
      <c r="K5" s="64" t="s">
        <v>46</v>
      </c>
      <c r="L5" s="65" t="s">
        <v>57</v>
      </c>
      <c r="M5" s="66"/>
      <c r="N5" s="67" t="s">
        <v>46</v>
      </c>
      <c r="O5" s="67"/>
      <c r="P5" s="68"/>
      <c r="Q5" s="57" t="s">
        <v>58</v>
      </c>
      <c r="R5" s="87" t="s">
        <v>60</v>
      </c>
      <c r="S5" s="70" t="s">
        <v>62</v>
      </c>
      <c r="T5" s="138" t="s">
        <v>52</v>
      </c>
      <c r="U5" s="72" t="s">
        <v>53</v>
      </c>
      <c r="V5" s="73">
        <v>1.75</v>
      </c>
      <c r="W5" s="72" t="s">
        <v>46</v>
      </c>
      <c r="X5" s="73">
        <v>0.52500000000000002</v>
      </c>
      <c r="Y5" s="72" t="s">
        <v>46</v>
      </c>
      <c r="Z5" s="74"/>
      <c r="AA5" s="72" t="s">
        <v>46</v>
      </c>
      <c r="AB5" s="74"/>
      <c r="AC5" s="139" t="s">
        <v>46</v>
      </c>
      <c r="AD5" s="83">
        <v>7.3</v>
      </c>
      <c r="AE5" s="75" t="s">
        <v>64</v>
      </c>
      <c r="AF5" s="75" t="s">
        <v>54</v>
      </c>
      <c r="AG5" s="75" t="s">
        <v>54</v>
      </c>
      <c r="AH5" s="75" t="s">
        <v>54</v>
      </c>
      <c r="AI5" s="75" t="s">
        <v>54</v>
      </c>
      <c r="AJ5" s="75"/>
      <c r="AK5" s="68"/>
      <c r="AL5" s="54" t="s">
        <v>101</v>
      </c>
      <c r="AM5" s="75" t="s">
        <v>101</v>
      </c>
      <c r="AN5" s="75" t="s">
        <v>101</v>
      </c>
      <c r="AO5" s="75" t="s">
        <v>101</v>
      </c>
      <c r="AP5" s="75"/>
      <c r="AQ5" s="68"/>
      <c r="AR5" s="232" t="s">
        <v>347</v>
      </c>
    </row>
    <row r="6" spans="1:44" ht="15" customHeight="1" x14ac:dyDescent="0.25">
      <c r="A6" s="119" t="s">
        <v>59</v>
      </c>
      <c r="B6" s="56" t="s">
        <v>53</v>
      </c>
      <c r="C6" s="57" t="s">
        <v>308</v>
      </c>
      <c r="D6" s="58" t="s">
        <v>46</v>
      </c>
      <c r="E6" s="59" t="s">
        <v>302</v>
      </c>
      <c r="F6" s="60" t="s">
        <v>290</v>
      </c>
      <c r="G6" s="60" t="s">
        <v>297</v>
      </c>
      <c r="H6" s="61"/>
      <c r="I6" s="62"/>
      <c r="J6" s="63">
        <v>5688</v>
      </c>
      <c r="K6" s="64" t="s">
        <v>46</v>
      </c>
      <c r="L6" s="65" t="s">
        <v>56</v>
      </c>
      <c r="M6" s="66"/>
      <c r="N6" s="67" t="s">
        <v>46</v>
      </c>
      <c r="O6" s="67"/>
      <c r="P6" s="68"/>
      <c r="Q6" s="57" t="s">
        <v>67</v>
      </c>
      <c r="R6" s="87" t="s">
        <v>68</v>
      </c>
      <c r="S6" s="70" t="s">
        <v>70</v>
      </c>
      <c r="T6" s="138" t="s">
        <v>72</v>
      </c>
      <c r="U6" s="72" t="s">
        <v>53</v>
      </c>
      <c r="V6" s="73">
        <v>1.625</v>
      </c>
      <c r="W6" s="72" t="s">
        <v>46</v>
      </c>
      <c r="X6" s="73">
        <v>0.57499999999999996</v>
      </c>
      <c r="Y6" s="72" t="s">
        <v>46</v>
      </c>
      <c r="Z6" s="74"/>
      <c r="AA6" s="72" t="s">
        <v>46</v>
      </c>
      <c r="AB6" s="74"/>
      <c r="AC6" s="139" t="s">
        <v>46</v>
      </c>
      <c r="AD6" s="83">
        <v>2.5</v>
      </c>
      <c r="AE6" s="75">
        <v>4.3</v>
      </c>
      <c r="AF6" s="75" t="s">
        <v>54</v>
      </c>
      <c r="AG6" s="75" t="s">
        <v>54</v>
      </c>
      <c r="AH6" s="75" t="s">
        <v>54</v>
      </c>
      <c r="AI6" s="75" t="s">
        <v>54</v>
      </c>
      <c r="AJ6" s="75"/>
      <c r="AK6" s="68"/>
      <c r="AL6" s="54" t="s">
        <v>102</v>
      </c>
      <c r="AM6" s="54" t="s">
        <v>102</v>
      </c>
      <c r="AN6" s="54" t="s">
        <v>102</v>
      </c>
      <c r="AO6" s="54" t="s">
        <v>102</v>
      </c>
      <c r="AP6" s="75"/>
      <c r="AQ6" s="68"/>
      <c r="AR6" s="162" t="s">
        <v>349</v>
      </c>
    </row>
    <row r="7" spans="1:44" ht="10.5" x14ac:dyDescent="0.25">
      <c r="A7" s="119" t="s">
        <v>66</v>
      </c>
      <c r="B7" s="56" t="s">
        <v>53</v>
      </c>
      <c r="C7" s="57" t="s">
        <v>296</v>
      </c>
      <c r="D7" s="58" t="s">
        <v>46</v>
      </c>
      <c r="E7" s="59" t="s">
        <v>302</v>
      </c>
      <c r="F7" s="60" t="s">
        <v>310</v>
      </c>
      <c r="G7" s="60" t="s">
        <v>297</v>
      </c>
      <c r="H7" s="61"/>
      <c r="I7" s="62"/>
      <c r="J7" s="63">
        <v>5003</v>
      </c>
      <c r="K7" s="64" t="s">
        <v>46</v>
      </c>
      <c r="L7" s="65" t="s">
        <v>353</v>
      </c>
      <c r="M7" s="66"/>
      <c r="N7" s="67" t="s">
        <v>46</v>
      </c>
      <c r="O7" s="67"/>
      <c r="P7" s="68"/>
      <c r="Q7" s="57" t="s">
        <v>74</v>
      </c>
      <c r="R7" s="87" t="s">
        <v>75</v>
      </c>
      <c r="S7" s="70" t="s">
        <v>50</v>
      </c>
      <c r="T7" s="138" t="s">
        <v>72</v>
      </c>
      <c r="U7" s="72" t="s">
        <v>53</v>
      </c>
      <c r="V7" s="73">
        <v>0.15</v>
      </c>
      <c r="W7" s="72" t="s">
        <v>46</v>
      </c>
      <c r="X7" s="73">
        <v>0</v>
      </c>
      <c r="Y7" s="72" t="s">
        <v>46</v>
      </c>
      <c r="Z7" s="74"/>
      <c r="AA7" s="72" t="s">
        <v>46</v>
      </c>
      <c r="AB7" s="74"/>
      <c r="AC7" s="139" t="s">
        <v>46</v>
      </c>
      <c r="AD7" s="83" t="s">
        <v>78</v>
      </c>
      <c r="AE7" s="75">
        <v>2.4</v>
      </c>
      <c r="AF7" s="75" t="s">
        <v>54</v>
      </c>
      <c r="AG7" s="75" t="s">
        <v>54</v>
      </c>
      <c r="AH7" s="75" t="s">
        <v>54</v>
      </c>
      <c r="AI7" s="75" t="s">
        <v>54</v>
      </c>
      <c r="AJ7" s="75"/>
      <c r="AK7" s="68"/>
      <c r="AL7" s="54" t="s">
        <v>104</v>
      </c>
      <c r="AM7" s="75" t="s">
        <v>104</v>
      </c>
      <c r="AN7" s="75" t="s">
        <v>104</v>
      </c>
      <c r="AO7" s="75" t="s">
        <v>104</v>
      </c>
      <c r="AP7" s="75"/>
      <c r="AQ7" s="68"/>
      <c r="AR7" s="162" t="s">
        <v>348</v>
      </c>
    </row>
    <row r="8" spans="1:44" ht="10.5" x14ac:dyDescent="0.25">
      <c r="A8" s="119" t="s">
        <v>73</v>
      </c>
      <c r="B8" s="56" t="s">
        <v>53</v>
      </c>
      <c r="C8" s="57" t="s">
        <v>311</v>
      </c>
      <c r="D8" s="58" t="s">
        <v>46</v>
      </c>
      <c r="E8" s="59" t="s">
        <v>305</v>
      </c>
      <c r="F8" s="60" t="s">
        <v>312</v>
      </c>
      <c r="G8" s="60" t="s">
        <v>297</v>
      </c>
      <c r="H8" s="61"/>
      <c r="I8" s="62"/>
      <c r="J8" s="63">
        <v>5233</v>
      </c>
      <c r="K8" s="64" t="s">
        <v>46</v>
      </c>
      <c r="L8" s="65" t="s">
        <v>353</v>
      </c>
      <c r="M8" s="66"/>
      <c r="N8" s="67" t="s">
        <v>46</v>
      </c>
      <c r="O8" s="67"/>
      <c r="P8" s="68"/>
      <c r="Q8" s="57" t="s">
        <v>79</v>
      </c>
      <c r="R8" s="87" t="s">
        <v>80</v>
      </c>
      <c r="S8" s="70" t="s">
        <v>82</v>
      </c>
      <c r="T8" s="138" t="s">
        <v>52</v>
      </c>
      <c r="U8" s="72" t="s">
        <v>53</v>
      </c>
      <c r="V8" s="73">
        <v>3.65</v>
      </c>
      <c r="W8" s="72" t="s">
        <v>46</v>
      </c>
      <c r="X8" s="76" t="s">
        <v>84</v>
      </c>
      <c r="Y8" s="72" t="s">
        <v>46</v>
      </c>
      <c r="Z8" s="74"/>
      <c r="AA8" s="72" t="s">
        <v>46</v>
      </c>
      <c r="AB8" s="74"/>
      <c r="AC8" s="139" t="s">
        <v>46</v>
      </c>
      <c r="AD8" s="83">
        <v>2.4</v>
      </c>
      <c r="AE8" s="75">
        <v>0.8</v>
      </c>
      <c r="AF8" s="75" t="s">
        <v>54</v>
      </c>
      <c r="AG8" s="75" t="s">
        <v>54</v>
      </c>
      <c r="AH8" s="75" t="s">
        <v>54</v>
      </c>
      <c r="AI8" s="75" t="s">
        <v>54</v>
      </c>
      <c r="AJ8" s="75"/>
      <c r="AK8" s="68"/>
      <c r="AL8" s="54" t="s">
        <v>101</v>
      </c>
      <c r="AM8" s="54" t="s">
        <v>101</v>
      </c>
      <c r="AN8" s="54" t="s">
        <v>101</v>
      </c>
      <c r="AO8" s="54" t="s">
        <v>101</v>
      </c>
      <c r="AP8" s="75"/>
      <c r="AQ8" s="68"/>
      <c r="AR8" s="162" t="s">
        <v>348</v>
      </c>
    </row>
    <row r="9" spans="1:44" ht="10.5" x14ac:dyDescent="0.25">
      <c r="A9" s="136" t="s">
        <v>45</v>
      </c>
      <c r="B9" s="56" t="s">
        <v>53</v>
      </c>
      <c r="C9" s="57" t="s">
        <v>313</v>
      </c>
      <c r="D9" s="58" t="s">
        <v>46</v>
      </c>
      <c r="E9" s="59" t="s">
        <v>305</v>
      </c>
      <c r="F9" s="60" t="s">
        <v>312</v>
      </c>
      <c r="G9" s="60" t="s">
        <v>297</v>
      </c>
      <c r="H9" s="61"/>
      <c r="I9" s="62"/>
      <c r="J9" s="63">
        <v>4762</v>
      </c>
      <c r="K9" s="64" t="s">
        <v>46</v>
      </c>
      <c r="L9" s="65" t="s">
        <v>53</v>
      </c>
      <c r="M9" s="45">
        <v>10</v>
      </c>
      <c r="N9" s="67" t="s">
        <v>46</v>
      </c>
      <c r="O9" s="67"/>
      <c r="P9" s="68"/>
      <c r="Q9" s="57" t="s">
        <v>47</v>
      </c>
      <c r="R9" s="87" t="s">
        <v>48</v>
      </c>
      <c r="S9" s="70" t="s">
        <v>50</v>
      </c>
      <c r="T9" s="138" t="s">
        <v>52</v>
      </c>
      <c r="U9" s="72" t="s">
        <v>53</v>
      </c>
      <c r="V9" s="73">
        <v>3</v>
      </c>
      <c r="W9" s="72" t="s">
        <v>46</v>
      </c>
      <c r="X9" s="73">
        <v>0.35</v>
      </c>
      <c r="Y9" s="72" t="s">
        <v>46</v>
      </c>
      <c r="Z9" s="74"/>
      <c r="AA9" s="72" t="s">
        <v>46</v>
      </c>
      <c r="AB9" s="74"/>
      <c r="AC9" s="139" t="s">
        <v>46</v>
      </c>
      <c r="AD9" s="83" t="s">
        <v>65</v>
      </c>
      <c r="AE9" s="75">
        <v>1.5</v>
      </c>
      <c r="AF9" s="75">
        <v>7.0000000000000007E-2</v>
      </c>
      <c r="AG9" s="75" t="s">
        <v>54</v>
      </c>
      <c r="AH9" s="75" t="s">
        <v>54</v>
      </c>
      <c r="AI9" s="75" t="s">
        <v>54</v>
      </c>
      <c r="AJ9" s="75"/>
      <c r="AK9" s="68"/>
      <c r="AL9" s="34">
        <v>0.35</v>
      </c>
      <c r="AM9" s="75" t="s">
        <v>101</v>
      </c>
      <c r="AN9" s="75" t="s">
        <v>101</v>
      </c>
      <c r="AO9" s="75" t="s">
        <v>105</v>
      </c>
      <c r="AP9" s="75"/>
      <c r="AQ9" s="68"/>
      <c r="AR9" s="162" t="s">
        <v>348</v>
      </c>
    </row>
    <row r="10" spans="1:44" ht="10.5" x14ac:dyDescent="0.25">
      <c r="A10" s="119" t="s">
        <v>89</v>
      </c>
      <c r="B10" s="56" t="s">
        <v>53</v>
      </c>
      <c r="C10" s="57" t="s">
        <v>314</v>
      </c>
      <c r="D10" s="58" t="s">
        <v>46</v>
      </c>
      <c r="E10" s="59" t="s">
        <v>305</v>
      </c>
      <c r="F10" s="60" t="s">
        <v>307</v>
      </c>
      <c r="G10" s="60" t="s">
        <v>297</v>
      </c>
      <c r="H10" s="61"/>
      <c r="I10" s="62"/>
      <c r="J10" s="63">
        <v>4993</v>
      </c>
      <c r="K10" s="64" t="s">
        <v>46</v>
      </c>
      <c r="L10" s="65" t="s">
        <v>56</v>
      </c>
      <c r="M10" s="44">
        <v>10</v>
      </c>
      <c r="N10" s="67" t="s">
        <v>46</v>
      </c>
      <c r="O10" s="67"/>
      <c r="P10" s="68"/>
      <c r="Q10" s="57" t="s">
        <v>91</v>
      </c>
      <c r="R10" s="87" t="s">
        <v>92</v>
      </c>
      <c r="S10" s="70" t="s">
        <v>94</v>
      </c>
      <c r="T10" s="138" t="s">
        <v>52</v>
      </c>
      <c r="U10" s="72" t="s">
        <v>53</v>
      </c>
      <c r="V10" s="73">
        <v>1.62</v>
      </c>
      <c r="W10" s="72" t="s">
        <v>46</v>
      </c>
      <c r="X10" s="76" t="s">
        <v>96</v>
      </c>
      <c r="Y10" s="72" t="s">
        <v>46</v>
      </c>
      <c r="Z10" s="74"/>
      <c r="AA10" s="72" t="s">
        <v>46</v>
      </c>
      <c r="AB10" s="74"/>
      <c r="AC10" s="139" t="s">
        <v>46</v>
      </c>
      <c r="AD10" s="83">
        <v>2.6</v>
      </c>
      <c r="AE10" s="75">
        <v>9.1999999999999993</v>
      </c>
      <c r="AF10" s="75" t="s">
        <v>54</v>
      </c>
      <c r="AG10" s="75" t="s">
        <v>54</v>
      </c>
      <c r="AH10" s="75" t="s">
        <v>54</v>
      </c>
      <c r="AI10" s="75" t="s">
        <v>54</v>
      </c>
      <c r="AJ10" s="75"/>
      <c r="AK10" s="68"/>
      <c r="AL10" s="54" t="s">
        <v>106</v>
      </c>
      <c r="AM10" s="75" t="s">
        <v>106</v>
      </c>
      <c r="AN10" s="75" t="s">
        <v>106</v>
      </c>
      <c r="AO10" s="75" t="s">
        <v>107</v>
      </c>
      <c r="AP10" s="75"/>
      <c r="AQ10" s="68"/>
      <c r="AR10" s="162" t="s">
        <v>351</v>
      </c>
    </row>
    <row r="11" spans="1:44" ht="10.5" x14ac:dyDescent="0.25">
      <c r="A11" s="119" t="s">
        <v>90</v>
      </c>
      <c r="B11" s="56" t="s">
        <v>53</v>
      </c>
      <c r="C11" s="57" t="s">
        <v>315</v>
      </c>
      <c r="D11" s="58" t="s">
        <v>46</v>
      </c>
      <c r="E11" s="59" t="s">
        <v>302</v>
      </c>
      <c r="F11" s="60" t="s">
        <v>316</v>
      </c>
      <c r="G11" s="60" t="s">
        <v>297</v>
      </c>
      <c r="H11" s="61"/>
      <c r="I11" s="62"/>
      <c r="J11" s="63">
        <v>5387</v>
      </c>
      <c r="K11" s="64" t="s">
        <v>46</v>
      </c>
      <c r="L11" s="65" t="s">
        <v>56</v>
      </c>
      <c r="M11" s="44">
        <v>0</v>
      </c>
      <c r="N11" s="67" t="s">
        <v>46</v>
      </c>
      <c r="O11" s="67"/>
      <c r="P11" s="68"/>
      <c r="Q11" s="57" t="s">
        <v>97</v>
      </c>
      <c r="R11" s="87" t="s">
        <v>98</v>
      </c>
      <c r="S11" s="70" t="s">
        <v>94</v>
      </c>
      <c r="T11" s="138" t="s">
        <v>52</v>
      </c>
      <c r="U11" s="72" t="s">
        <v>53</v>
      </c>
      <c r="V11" s="73">
        <v>0.25</v>
      </c>
      <c r="W11" s="72" t="s">
        <v>46</v>
      </c>
      <c r="X11" s="76" t="s">
        <v>96</v>
      </c>
      <c r="Y11" s="72" t="s">
        <v>46</v>
      </c>
      <c r="Z11" s="74"/>
      <c r="AA11" s="72" t="s">
        <v>46</v>
      </c>
      <c r="AB11" s="74"/>
      <c r="AC11" s="139" t="s">
        <v>46</v>
      </c>
      <c r="AD11" s="83">
        <v>2.2000000000000002</v>
      </c>
      <c r="AE11" s="75">
        <v>5.3</v>
      </c>
      <c r="AF11" s="75" t="s">
        <v>54</v>
      </c>
      <c r="AG11" s="75" t="s">
        <v>54</v>
      </c>
      <c r="AH11" s="75" t="s">
        <v>54</v>
      </c>
      <c r="AI11" s="75" t="s">
        <v>54</v>
      </c>
      <c r="AJ11" s="75"/>
      <c r="AK11" s="68"/>
      <c r="AL11" s="54" t="s">
        <v>103</v>
      </c>
      <c r="AM11" s="75" t="s">
        <v>103</v>
      </c>
      <c r="AN11" s="75" t="s">
        <v>103</v>
      </c>
      <c r="AO11" s="75" t="s">
        <v>110</v>
      </c>
      <c r="AP11" s="75"/>
      <c r="AQ11" s="68"/>
      <c r="AR11" s="162" t="s">
        <v>352</v>
      </c>
    </row>
    <row r="12" spans="1:44" ht="10.5" x14ac:dyDescent="0.25">
      <c r="A12" s="140" t="s">
        <v>242</v>
      </c>
      <c r="B12" s="56" t="s">
        <v>53</v>
      </c>
      <c r="C12" s="57" t="s">
        <v>304</v>
      </c>
      <c r="D12" s="58" t="s">
        <v>46</v>
      </c>
      <c r="E12" s="59" t="s">
        <v>302</v>
      </c>
      <c r="F12" s="60" t="s">
        <v>290</v>
      </c>
      <c r="G12" s="60" t="s">
        <v>297</v>
      </c>
      <c r="H12" s="61"/>
      <c r="I12" s="62" t="s">
        <v>303</v>
      </c>
      <c r="J12" s="63">
        <v>8.6999999999999993</v>
      </c>
      <c r="K12" s="64" t="s">
        <v>354</v>
      </c>
      <c r="L12" s="65" t="s">
        <v>53</v>
      </c>
      <c r="M12" s="66"/>
      <c r="N12" s="67" t="s">
        <v>46</v>
      </c>
      <c r="O12" s="67"/>
      <c r="P12" s="68"/>
      <c r="Q12" s="57" t="s">
        <v>250</v>
      </c>
      <c r="R12" s="87" t="s">
        <v>256</v>
      </c>
      <c r="S12" s="70" t="s">
        <v>134</v>
      </c>
      <c r="T12" s="138" t="s">
        <v>52</v>
      </c>
      <c r="U12" s="72" t="s">
        <v>53</v>
      </c>
      <c r="V12" s="76">
        <v>0.1</v>
      </c>
      <c r="W12" s="72" t="s">
        <v>46</v>
      </c>
      <c r="X12" s="76">
        <v>0</v>
      </c>
      <c r="Y12" s="72" t="s">
        <v>46</v>
      </c>
      <c r="Z12" s="74"/>
      <c r="AA12" s="72" t="s">
        <v>46</v>
      </c>
      <c r="AB12" s="74"/>
      <c r="AC12" s="139" t="s">
        <v>46</v>
      </c>
      <c r="AD12" s="83" t="s">
        <v>78</v>
      </c>
      <c r="AE12" s="75" t="s">
        <v>64</v>
      </c>
      <c r="AF12" s="75" t="s">
        <v>54</v>
      </c>
      <c r="AG12" s="75" t="s">
        <v>54</v>
      </c>
      <c r="AH12" s="75" t="s">
        <v>54</v>
      </c>
      <c r="AI12" s="75" t="s">
        <v>54</v>
      </c>
      <c r="AJ12" s="75"/>
      <c r="AK12" s="68"/>
      <c r="AL12" s="54" t="s">
        <v>340</v>
      </c>
      <c r="AM12" s="54" t="s">
        <v>340</v>
      </c>
      <c r="AN12" s="54" t="s">
        <v>340</v>
      </c>
      <c r="AO12" s="54" t="s">
        <v>340</v>
      </c>
      <c r="AP12" s="75"/>
      <c r="AQ12" s="68"/>
      <c r="AR12" s="162"/>
    </row>
    <row r="13" spans="1:44" ht="10.5" x14ac:dyDescent="0.25">
      <c r="A13" s="140" t="s">
        <v>243</v>
      </c>
      <c r="B13" s="56" t="s">
        <v>53</v>
      </c>
      <c r="C13" s="57" t="s">
        <v>288</v>
      </c>
      <c r="D13" s="58" t="s">
        <v>46</v>
      </c>
      <c r="E13" s="59" t="s">
        <v>289</v>
      </c>
      <c r="F13" s="60" t="s">
        <v>290</v>
      </c>
      <c r="G13" s="60" t="s">
        <v>291</v>
      </c>
      <c r="H13" s="61"/>
      <c r="I13" s="62" t="s">
        <v>292</v>
      </c>
      <c r="J13" s="63" t="s">
        <v>353</v>
      </c>
      <c r="K13" s="64" t="s">
        <v>46</v>
      </c>
      <c r="L13" s="65" t="s">
        <v>353</v>
      </c>
      <c r="M13" s="66"/>
      <c r="N13" s="67" t="s">
        <v>46</v>
      </c>
      <c r="O13" s="67"/>
      <c r="P13" s="68"/>
      <c r="Q13" s="57" t="s">
        <v>251</v>
      </c>
      <c r="R13" s="87" t="s">
        <v>258</v>
      </c>
      <c r="S13" s="70" t="s">
        <v>132</v>
      </c>
      <c r="T13" s="138" t="s">
        <v>72</v>
      </c>
      <c r="U13" s="72" t="s">
        <v>53</v>
      </c>
      <c r="V13" s="76">
        <v>11.25</v>
      </c>
      <c r="W13" s="72" t="s">
        <v>46</v>
      </c>
      <c r="X13" s="76">
        <v>3.875</v>
      </c>
      <c r="Y13" s="72" t="s">
        <v>46</v>
      </c>
      <c r="Z13" s="74"/>
      <c r="AA13" s="72" t="s">
        <v>46</v>
      </c>
      <c r="AB13" s="74"/>
      <c r="AC13" s="139" t="s">
        <v>46</v>
      </c>
      <c r="AD13" s="83">
        <v>4.9000000000000004</v>
      </c>
      <c r="AE13" s="75">
        <v>18.100000000000001</v>
      </c>
      <c r="AF13" s="75">
        <v>0.26</v>
      </c>
      <c r="AG13" s="75" t="s">
        <v>54</v>
      </c>
      <c r="AH13" s="75" t="s">
        <v>54</v>
      </c>
      <c r="AI13" s="75" t="s">
        <v>54</v>
      </c>
      <c r="AJ13" s="75"/>
      <c r="AK13" s="68"/>
      <c r="AL13" s="42">
        <v>0.14000000000000001</v>
      </c>
      <c r="AM13" s="75" t="s">
        <v>341</v>
      </c>
      <c r="AN13" s="75" t="s">
        <v>341</v>
      </c>
      <c r="AO13" s="75" t="s">
        <v>341</v>
      </c>
      <c r="AP13" s="75"/>
      <c r="AQ13" s="68"/>
      <c r="AR13" s="162"/>
    </row>
    <row r="14" spans="1:44" ht="10.5" x14ac:dyDescent="0.25">
      <c r="A14" s="140" t="s">
        <v>244</v>
      </c>
      <c r="B14" s="56" t="s">
        <v>339</v>
      </c>
      <c r="C14" s="57" t="s">
        <v>294</v>
      </c>
      <c r="D14" s="58" t="s">
        <v>46</v>
      </c>
      <c r="E14" s="59" t="s">
        <v>295</v>
      </c>
      <c r="F14" s="60" t="s">
        <v>296</v>
      </c>
      <c r="G14" s="60" t="s">
        <v>297</v>
      </c>
      <c r="H14" s="61"/>
      <c r="I14" s="62" t="s">
        <v>298</v>
      </c>
      <c r="J14" s="63">
        <v>10</v>
      </c>
      <c r="K14" s="64" t="s">
        <v>255</v>
      </c>
      <c r="L14" s="65" t="s">
        <v>53</v>
      </c>
      <c r="M14" s="66"/>
      <c r="N14" s="67" t="s">
        <v>46</v>
      </c>
      <c r="O14" s="67"/>
      <c r="P14" s="68"/>
      <c r="Q14" s="57" t="s">
        <v>252</v>
      </c>
      <c r="R14" s="87" t="s">
        <v>260</v>
      </c>
      <c r="S14" s="70" t="s">
        <v>132</v>
      </c>
      <c r="T14" s="138" t="s">
        <v>52</v>
      </c>
      <c r="U14" s="72" t="s">
        <v>53</v>
      </c>
      <c r="V14" s="76">
        <v>0.77500000000000002</v>
      </c>
      <c r="W14" s="72" t="s">
        <v>46</v>
      </c>
      <c r="X14" s="76">
        <v>0</v>
      </c>
      <c r="Y14" s="72" t="s">
        <v>46</v>
      </c>
      <c r="Z14" s="74"/>
      <c r="AA14" s="72" t="s">
        <v>46</v>
      </c>
      <c r="AB14" s="74"/>
      <c r="AC14" s="139" t="s">
        <v>46</v>
      </c>
      <c r="AD14" s="83" t="s">
        <v>78</v>
      </c>
      <c r="AE14" s="75" t="s">
        <v>64</v>
      </c>
      <c r="AF14" s="75" t="s">
        <v>54</v>
      </c>
      <c r="AG14" s="75" t="s">
        <v>54</v>
      </c>
      <c r="AH14" s="75" t="s">
        <v>54</v>
      </c>
      <c r="AI14" s="75" t="s">
        <v>54</v>
      </c>
      <c r="AJ14" s="75"/>
      <c r="AK14" s="68"/>
      <c r="AL14" s="54" t="s">
        <v>340</v>
      </c>
      <c r="AM14" s="54" t="s">
        <v>340</v>
      </c>
      <c r="AN14" s="54" t="s">
        <v>340</v>
      </c>
      <c r="AO14" s="54" t="s">
        <v>340</v>
      </c>
      <c r="AP14" s="75"/>
      <c r="AQ14" s="68"/>
      <c r="AR14" s="162"/>
    </row>
    <row r="15" spans="1:44" ht="10.5" x14ac:dyDescent="0.25">
      <c r="A15" s="140" t="s">
        <v>245</v>
      </c>
      <c r="B15" s="56" t="s">
        <v>53</v>
      </c>
      <c r="C15" s="57" t="s">
        <v>301</v>
      </c>
      <c r="D15" s="58" t="s">
        <v>46</v>
      </c>
      <c r="E15" s="59" t="s">
        <v>302</v>
      </c>
      <c r="F15" s="60" t="s">
        <v>290</v>
      </c>
      <c r="G15" s="60" t="s">
        <v>297</v>
      </c>
      <c r="H15" s="61"/>
      <c r="I15" s="62" t="s">
        <v>303</v>
      </c>
      <c r="J15" s="63">
        <v>0.64</v>
      </c>
      <c r="K15" s="64" t="s">
        <v>255</v>
      </c>
      <c r="L15" s="65" t="s">
        <v>53</v>
      </c>
      <c r="M15" s="66"/>
      <c r="N15" s="67" t="s">
        <v>46</v>
      </c>
      <c r="O15" s="67"/>
      <c r="P15" s="68"/>
      <c r="Q15" s="57" t="s">
        <v>253</v>
      </c>
      <c r="R15" s="87" t="s">
        <v>262</v>
      </c>
      <c r="S15" s="70" t="s">
        <v>183</v>
      </c>
      <c r="T15" s="138" t="s">
        <v>52</v>
      </c>
      <c r="U15" s="72" t="s">
        <v>53</v>
      </c>
      <c r="V15" s="76">
        <v>1.45</v>
      </c>
      <c r="W15" s="72" t="s">
        <v>46</v>
      </c>
      <c r="X15" s="76">
        <v>0</v>
      </c>
      <c r="Y15" s="72" t="s">
        <v>46</v>
      </c>
      <c r="Z15" s="74"/>
      <c r="AA15" s="72" t="s">
        <v>46</v>
      </c>
      <c r="AB15" s="74"/>
      <c r="AC15" s="139" t="s">
        <v>46</v>
      </c>
      <c r="AD15" s="83">
        <v>4.5999999999999996</v>
      </c>
      <c r="AE15" s="75">
        <v>2</v>
      </c>
      <c r="AF15" s="75" t="s">
        <v>54</v>
      </c>
      <c r="AG15" s="75" t="s">
        <v>54</v>
      </c>
      <c r="AH15" s="75" t="s">
        <v>54</v>
      </c>
      <c r="AI15" s="75" t="s">
        <v>54</v>
      </c>
      <c r="AJ15" s="75"/>
      <c r="AK15" s="68"/>
      <c r="AL15" s="54" t="s">
        <v>340</v>
      </c>
      <c r="AM15" s="54" t="s">
        <v>340</v>
      </c>
      <c r="AN15" s="54" t="s">
        <v>340</v>
      </c>
      <c r="AO15" s="54" t="s">
        <v>340</v>
      </c>
      <c r="AP15" s="75"/>
      <c r="AQ15" s="68"/>
      <c r="AR15" s="162"/>
    </row>
    <row r="16" spans="1:44" ht="10.5" x14ac:dyDescent="0.25">
      <c r="A16" s="140" t="s">
        <v>113</v>
      </c>
      <c r="B16" s="56" t="s">
        <v>53</v>
      </c>
      <c r="C16" s="94"/>
      <c r="D16" s="58"/>
      <c r="E16" s="59"/>
      <c r="F16" s="60"/>
      <c r="G16" s="60"/>
      <c r="H16" s="61"/>
      <c r="I16" s="62"/>
      <c r="J16" s="63">
        <v>4920</v>
      </c>
      <c r="K16" s="141" t="s">
        <v>46</v>
      </c>
      <c r="L16" s="95" t="s">
        <v>353</v>
      </c>
      <c r="M16" s="44">
        <v>0</v>
      </c>
      <c r="N16" s="67" t="s">
        <v>46</v>
      </c>
      <c r="O16" s="67"/>
      <c r="P16" s="68"/>
      <c r="Q16" s="57" t="s">
        <v>121</v>
      </c>
      <c r="R16" s="69" t="s">
        <v>122</v>
      </c>
      <c r="S16" s="96" t="s">
        <v>132</v>
      </c>
      <c r="T16" s="143" t="s">
        <v>52</v>
      </c>
      <c r="U16" s="144" t="s">
        <v>53</v>
      </c>
      <c r="V16" s="145">
        <v>1.35</v>
      </c>
      <c r="W16" s="144" t="s">
        <v>46</v>
      </c>
      <c r="X16" s="145">
        <v>0</v>
      </c>
      <c r="Y16" s="144" t="s">
        <v>46</v>
      </c>
      <c r="Z16" s="74"/>
      <c r="AA16" s="72" t="s">
        <v>46</v>
      </c>
      <c r="AB16" s="74"/>
      <c r="AC16" s="139" t="s">
        <v>46</v>
      </c>
      <c r="AD16" s="83">
        <v>4.7</v>
      </c>
      <c r="AE16" s="75">
        <v>1.5</v>
      </c>
      <c r="AF16" s="75" t="s">
        <v>54</v>
      </c>
      <c r="AG16" s="75">
        <v>6.2E-2</v>
      </c>
      <c r="AH16" s="75" t="s">
        <v>54</v>
      </c>
      <c r="AI16" s="75" t="s">
        <v>54</v>
      </c>
      <c r="AJ16" s="75"/>
      <c r="AK16" s="68"/>
      <c r="AL16" s="54" t="s">
        <v>101</v>
      </c>
      <c r="AM16" s="33">
        <v>0.31</v>
      </c>
      <c r="AN16" s="54" t="s">
        <v>101</v>
      </c>
      <c r="AO16" s="54" t="s">
        <v>101</v>
      </c>
      <c r="AP16" s="54"/>
      <c r="AQ16" s="68"/>
      <c r="AR16" s="162" t="s">
        <v>352</v>
      </c>
    </row>
    <row r="17" spans="1:44" ht="10.5" x14ac:dyDescent="0.25">
      <c r="A17" s="140" t="s">
        <v>114</v>
      </c>
      <c r="B17" s="56" t="s">
        <v>53</v>
      </c>
      <c r="C17" s="94"/>
      <c r="D17" s="58"/>
      <c r="E17" s="59"/>
      <c r="F17" s="60"/>
      <c r="G17" s="60"/>
      <c r="H17" s="61"/>
      <c r="I17" s="62"/>
      <c r="J17" s="63">
        <v>4962</v>
      </c>
      <c r="K17" s="141" t="s">
        <v>46</v>
      </c>
      <c r="L17" s="95" t="s">
        <v>57</v>
      </c>
      <c r="M17" s="47">
        <v>6</v>
      </c>
      <c r="N17" s="67" t="s">
        <v>46</v>
      </c>
      <c r="O17" s="67"/>
      <c r="P17" s="68"/>
      <c r="Q17" s="57" t="s">
        <v>124</v>
      </c>
      <c r="R17" s="146" t="s">
        <v>127</v>
      </c>
      <c r="S17" s="96" t="s">
        <v>134</v>
      </c>
      <c r="T17" s="143" t="s">
        <v>52</v>
      </c>
      <c r="U17" s="144" t="s">
        <v>53</v>
      </c>
      <c r="V17" s="145">
        <v>1.115</v>
      </c>
      <c r="W17" s="144" t="s">
        <v>46</v>
      </c>
      <c r="X17" s="145">
        <v>0</v>
      </c>
      <c r="Y17" s="144" t="s">
        <v>46</v>
      </c>
      <c r="Z17" s="74"/>
      <c r="AA17" s="72" t="s">
        <v>46</v>
      </c>
      <c r="AB17" s="74"/>
      <c r="AC17" s="139" t="s">
        <v>46</v>
      </c>
      <c r="AD17" s="83" t="s">
        <v>78</v>
      </c>
      <c r="AE17" s="75" t="s">
        <v>64</v>
      </c>
      <c r="AF17" s="75" t="s">
        <v>54</v>
      </c>
      <c r="AG17" s="75" t="s">
        <v>54</v>
      </c>
      <c r="AH17" s="75" t="s">
        <v>54</v>
      </c>
      <c r="AI17" s="75" t="s">
        <v>54</v>
      </c>
      <c r="AJ17" s="75"/>
      <c r="AK17" s="68"/>
      <c r="AL17" s="54" t="s">
        <v>101</v>
      </c>
      <c r="AM17" s="54" t="s">
        <v>101</v>
      </c>
      <c r="AN17" s="54" t="s">
        <v>101</v>
      </c>
      <c r="AO17" s="54" t="s">
        <v>101</v>
      </c>
      <c r="AP17" s="54"/>
      <c r="AQ17" s="68"/>
      <c r="AR17" s="162" t="s">
        <v>352</v>
      </c>
    </row>
    <row r="18" spans="1:44" ht="10.5" x14ac:dyDescent="0.25">
      <c r="A18" s="140" t="s">
        <v>112</v>
      </c>
      <c r="B18" s="56" t="s">
        <v>53</v>
      </c>
      <c r="C18" s="57"/>
      <c r="D18" s="58"/>
      <c r="E18" s="59"/>
      <c r="F18" s="60"/>
      <c r="G18" s="60"/>
      <c r="H18" s="61"/>
      <c r="I18" s="62"/>
      <c r="J18" s="63">
        <v>4848</v>
      </c>
      <c r="K18" s="141" t="s">
        <v>46</v>
      </c>
      <c r="L18" s="65" t="s">
        <v>57</v>
      </c>
      <c r="M18" s="48">
        <v>2</v>
      </c>
      <c r="N18" s="67" t="s">
        <v>46</v>
      </c>
      <c r="O18" s="67"/>
      <c r="P18" s="68"/>
      <c r="Q18" s="57" t="s">
        <v>126</v>
      </c>
      <c r="R18" s="87" t="s">
        <v>131</v>
      </c>
      <c r="S18" s="70" t="s">
        <v>138</v>
      </c>
      <c r="T18" s="143" t="s">
        <v>52</v>
      </c>
      <c r="U18" s="144" t="s">
        <v>53</v>
      </c>
      <c r="V18" s="73">
        <v>0.6</v>
      </c>
      <c r="W18" s="144" t="s">
        <v>46</v>
      </c>
      <c r="X18" s="73">
        <v>0</v>
      </c>
      <c r="Y18" s="144" t="s">
        <v>46</v>
      </c>
      <c r="Z18" s="74"/>
      <c r="AA18" s="72" t="s">
        <v>46</v>
      </c>
      <c r="AB18" s="74"/>
      <c r="AC18" s="139" t="s">
        <v>46</v>
      </c>
      <c r="AD18" s="83">
        <v>3.2</v>
      </c>
      <c r="AE18" s="75">
        <v>2</v>
      </c>
      <c r="AF18" s="75">
        <v>0.21</v>
      </c>
      <c r="AG18" s="75" t="s">
        <v>54</v>
      </c>
      <c r="AH18" s="75" t="s">
        <v>54</v>
      </c>
      <c r="AI18" s="75" t="s">
        <v>54</v>
      </c>
      <c r="AJ18" s="75"/>
      <c r="AK18" s="68"/>
      <c r="AL18" s="163">
        <v>1.05</v>
      </c>
      <c r="AM18" s="54" t="s">
        <v>101</v>
      </c>
      <c r="AN18" s="54" t="s">
        <v>101</v>
      </c>
      <c r="AO18" s="54" t="s">
        <v>101</v>
      </c>
      <c r="AP18" s="54"/>
      <c r="AQ18" s="68"/>
      <c r="AR18" s="162" t="s">
        <v>352</v>
      </c>
    </row>
    <row r="19" spans="1:44" ht="10.5" x14ac:dyDescent="0.25">
      <c r="A19" s="140" t="s">
        <v>117</v>
      </c>
      <c r="B19" s="56" t="s">
        <v>53</v>
      </c>
      <c r="C19" s="94"/>
      <c r="D19" s="58"/>
      <c r="E19" s="59"/>
      <c r="F19" s="60"/>
      <c r="G19" s="60"/>
      <c r="H19" s="61"/>
      <c r="I19" s="62"/>
      <c r="J19" s="63">
        <v>5020</v>
      </c>
      <c r="K19" s="141" t="s">
        <v>46</v>
      </c>
      <c r="L19" s="95" t="s">
        <v>57</v>
      </c>
      <c r="M19" s="44">
        <v>0</v>
      </c>
      <c r="N19" s="67" t="s">
        <v>46</v>
      </c>
      <c r="O19" s="67"/>
      <c r="P19" s="68"/>
      <c r="Q19" s="57" t="s">
        <v>139</v>
      </c>
      <c r="R19" s="147" t="s">
        <v>144</v>
      </c>
      <c r="S19" s="147" t="s">
        <v>134</v>
      </c>
      <c r="T19" s="143" t="s">
        <v>52</v>
      </c>
      <c r="U19" s="144" t="s">
        <v>53</v>
      </c>
      <c r="V19" s="92">
        <v>0</v>
      </c>
      <c r="W19" s="144" t="s">
        <v>46</v>
      </c>
      <c r="X19" s="92">
        <v>0</v>
      </c>
      <c r="Y19" s="144" t="s">
        <v>46</v>
      </c>
      <c r="Z19" s="74"/>
      <c r="AA19" s="72" t="s">
        <v>46</v>
      </c>
      <c r="AB19" s="74"/>
      <c r="AC19" s="139" t="s">
        <v>46</v>
      </c>
      <c r="AD19" s="83" t="s">
        <v>78</v>
      </c>
      <c r="AE19" s="75">
        <v>1.4</v>
      </c>
      <c r="AF19" s="75" t="s">
        <v>54</v>
      </c>
      <c r="AG19" s="75" t="s">
        <v>54</v>
      </c>
      <c r="AH19" s="75" t="s">
        <v>54</v>
      </c>
      <c r="AI19" s="75" t="s">
        <v>54</v>
      </c>
      <c r="AJ19" s="75"/>
      <c r="AK19" s="68"/>
      <c r="AL19" s="54" t="s">
        <v>101</v>
      </c>
      <c r="AM19" s="54" t="s">
        <v>101</v>
      </c>
      <c r="AN19" s="54" t="s">
        <v>101</v>
      </c>
      <c r="AO19" s="54" t="s">
        <v>101</v>
      </c>
      <c r="AP19" s="54"/>
      <c r="AQ19" s="68"/>
      <c r="AR19" s="162"/>
    </row>
    <row r="20" spans="1:44" ht="10.5" x14ac:dyDescent="0.25">
      <c r="A20" s="140" t="s">
        <v>119</v>
      </c>
      <c r="B20" s="142" t="s">
        <v>116</v>
      </c>
      <c r="C20" s="94"/>
      <c r="D20" s="58"/>
      <c r="E20" s="59"/>
      <c r="F20" s="60"/>
      <c r="G20" s="60"/>
      <c r="H20" s="61"/>
      <c r="I20" s="62"/>
      <c r="J20" s="94">
        <v>554</v>
      </c>
      <c r="K20" s="141" t="s">
        <v>46</v>
      </c>
      <c r="L20" s="95" t="s">
        <v>57</v>
      </c>
      <c r="M20" s="98"/>
      <c r="N20" s="67" t="s">
        <v>46</v>
      </c>
      <c r="O20" s="99"/>
      <c r="P20" s="68"/>
      <c r="Q20" s="57" t="s">
        <v>140</v>
      </c>
      <c r="R20" s="147" t="s">
        <v>148</v>
      </c>
      <c r="S20" s="147" t="s">
        <v>134</v>
      </c>
      <c r="T20" s="143" t="s">
        <v>52</v>
      </c>
      <c r="U20" s="144" t="s">
        <v>53</v>
      </c>
      <c r="V20" s="92">
        <v>0</v>
      </c>
      <c r="W20" s="144" t="s">
        <v>46</v>
      </c>
      <c r="X20" s="92">
        <v>0</v>
      </c>
      <c r="Y20" s="144" t="s">
        <v>46</v>
      </c>
      <c r="Z20" s="100"/>
      <c r="AA20" s="72" t="s">
        <v>46</v>
      </c>
      <c r="AB20" s="100"/>
      <c r="AC20" s="139" t="s">
        <v>46</v>
      </c>
      <c r="AD20" s="83">
        <v>8.5</v>
      </c>
      <c r="AE20" s="75" t="s">
        <v>64</v>
      </c>
      <c r="AF20" s="75" t="s">
        <v>54</v>
      </c>
      <c r="AG20" s="75">
        <v>0.09</v>
      </c>
      <c r="AH20" s="75" t="s">
        <v>165</v>
      </c>
      <c r="AI20" s="75" t="s">
        <v>165</v>
      </c>
      <c r="AJ20" s="75"/>
      <c r="AK20" s="68"/>
      <c r="AL20" s="54" t="s">
        <v>101</v>
      </c>
      <c r="AM20" s="33">
        <v>0.45</v>
      </c>
      <c r="AN20" s="54" t="s">
        <v>101</v>
      </c>
      <c r="AO20" s="54" t="s">
        <v>101</v>
      </c>
      <c r="AP20" s="75"/>
      <c r="AQ20" s="68"/>
      <c r="AR20" s="162"/>
    </row>
    <row r="21" spans="1:44" ht="10.5" x14ac:dyDescent="0.25">
      <c r="A21" s="140" t="s">
        <v>120</v>
      </c>
      <c r="B21" s="56" t="s">
        <v>53</v>
      </c>
      <c r="C21" s="94"/>
      <c r="D21" s="58"/>
      <c r="E21" s="59"/>
      <c r="F21" s="60"/>
      <c r="G21" s="60"/>
      <c r="H21" s="61"/>
      <c r="I21" s="62"/>
      <c r="J21" s="63">
        <v>4906</v>
      </c>
      <c r="K21" s="141" t="s">
        <v>46</v>
      </c>
      <c r="L21" s="95" t="s">
        <v>56</v>
      </c>
      <c r="M21" s="66"/>
      <c r="N21" s="67" t="s">
        <v>46</v>
      </c>
      <c r="O21" s="67"/>
      <c r="P21" s="68"/>
      <c r="Q21" s="57" t="s">
        <v>141</v>
      </c>
      <c r="R21" s="147" t="s">
        <v>150</v>
      </c>
      <c r="S21" s="147" t="s">
        <v>134</v>
      </c>
      <c r="T21" s="143" t="s">
        <v>164</v>
      </c>
      <c r="U21" s="144" t="s">
        <v>53</v>
      </c>
      <c r="V21" s="92">
        <v>2.5000000000000001E-2</v>
      </c>
      <c r="W21" s="144" t="s">
        <v>46</v>
      </c>
      <c r="X21" s="92">
        <v>0</v>
      </c>
      <c r="Y21" s="144" t="s">
        <v>46</v>
      </c>
      <c r="Z21" s="74"/>
      <c r="AA21" s="72" t="s">
        <v>46</v>
      </c>
      <c r="AB21" s="74"/>
      <c r="AC21" s="139" t="s">
        <v>46</v>
      </c>
      <c r="AD21" s="83">
        <v>14.8</v>
      </c>
      <c r="AE21" s="75">
        <v>7.1</v>
      </c>
      <c r="AF21" s="75" t="s">
        <v>54</v>
      </c>
      <c r="AG21" s="75" t="s">
        <v>54</v>
      </c>
      <c r="AH21" s="75" t="s">
        <v>54</v>
      </c>
      <c r="AI21" s="75" t="s">
        <v>54</v>
      </c>
      <c r="AJ21" s="75"/>
      <c r="AK21" s="68"/>
      <c r="AL21" s="54" t="s">
        <v>165</v>
      </c>
      <c r="AM21" s="54" t="s">
        <v>165</v>
      </c>
      <c r="AN21" s="54" t="s">
        <v>165</v>
      </c>
      <c r="AO21" s="54" t="s">
        <v>165</v>
      </c>
      <c r="AP21" s="75"/>
      <c r="AQ21" s="68"/>
      <c r="AR21" s="162"/>
    </row>
    <row r="22" spans="1:44" ht="10.5" x14ac:dyDescent="0.25">
      <c r="A22" s="140" t="s">
        <v>118</v>
      </c>
      <c r="B22" s="56" t="s">
        <v>53</v>
      </c>
      <c r="C22" s="94"/>
      <c r="D22" s="58"/>
      <c r="E22" s="59"/>
      <c r="F22" s="60"/>
      <c r="G22" s="60"/>
      <c r="H22" s="61"/>
      <c r="I22" s="62"/>
      <c r="J22" s="63">
        <v>4549</v>
      </c>
      <c r="K22" s="141" t="s">
        <v>46</v>
      </c>
      <c r="L22" s="95" t="s">
        <v>57</v>
      </c>
      <c r="M22" s="44">
        <v>0</v>
      </c>
      <c r="N22" s="67" t="s">
        <v>46</v>
      </c>
      <c r="O22" s="67"/>
      <c r="P22" s="68"/>
      <c r="Q22" s="57" t="s">
        <v>142</v>
      </c>
      <c r="R22" s="147" t="s">
        <v>154</v>
      </c>
      <c r="S22" s="147" t="s">
        <v>134</v>
      </c>
      <c r="T22" s="143" t="s">
        <v>52</v>
      </c>
      <c r="U22" s="144" t="s">
        <v>53</v>
      </c>
      <c r="V22" s="92">
        <v>2.5000000000000001E-2</v>
      </c>
      <c r="W22" s="144" t="s">
        <v>46</v>
      </c>
      <c r="X22" s="92">
        <v>0</v>
      </c>
      <c r="Y22" s="144" t="s">
        <v>46</v>
      </c>
      <c r="Z22" s="74"/>
      <c r="AA22" s="72" t="s">
        <v>46</v>
      </c>
      <c r="AB22" s="74"/>
      <c r="AC22" s="139" t="s">
        <v>46</v>
      </c>
      <c r="AD22" s="83">
        <v>2.2999999999999998</v>
      </c>
      <c r="AE22" s="75" t="s">
        <v>64</v>
      </c>
      <c r="AF22" s="75" t="s">
        <v>54</v>
      </c>
      <c r="AG22" s="75" t="s">
        <v>54</v>
      </c>
      <c r="AH22" s="75" t="s">
        <v>54</v>
      </c>
      <c r="AI22" s="75" t="s">
        <v>54</v>
      </c>
      <c r="AJ22" s="75"/>
      <c r="AK22" s="68"/>
      <c r="AL22" s="54" t="s">
        <v>101</v>
      </c>
      <c r="AM22" s="54" t="s">
        <v>101</v>
      </c>
      <c r="AN22" s="54" t="s">
        <v>101</v>
      </c>
      <c r="AO22" s="54" t="s">
        <v>101</v>
      </c>
      <c r="AP22" s="75"/>
      <c r="AQ22" s="68"/>
      <c r="AR22" s="162"/>
    </row>
    <row r="23" spans="1:44" ht="10.5" x14ac:dyDescent="0.25">
      <c r="A23" s="140" t="s">
        <v>111</v>
      </c>
      <c r="B23" s="56" t="s">
        <v>53</v>
      </c>
      <c r="C23" s="57"/>
      <c r="D23" s="58"/>
      <c r="E23" s="59"/>
      <c r="F23" s="60"/>
      <c r="G23" s="60"/>
      <c r="H23" s="61"/>
      <c r="I23" s="62"/>
      <c r="J23" s="63">
        <v>4779</v>
      </c>
      <c r="K23" s="141" t="s">
        <v>46</v>
      </c>
      <c r="L23" s="65" t="s">
        <v>57</v>
      </c>
      <c r="M23" s="66"/>
      <c r="N23" s="67" t="s">
        <v>46</v>
      </c>
      <c r="O23" s="67"/>
      <c r="P23" s="68"/>
      <c r="Q23" s="57" t="s">
        <v>143</v>
      </c>
      <c r="R23" s="147" t="s">
        <v>157</v>
      </c>
      <c r="S23" s="147" t="s">
        <v>138</v>
      </c>
      <c r="T23" s="143" t="s">
        <v>52</v>
      </c>
      <c r="U23" s="72" t="s">
        <v>53</v>
      </c>
      <c r="V23" s="76">
        <v>0.6</v>
      </c>
      <c r="W23" s="144" t="s">
        <v>46</v>
      </c>
      <c r="X23" s="76">
        <v>0</v>
      </c>
      <c r="Y23" s="144" t="s">
        <v>46</v>
      </c>
      <c r="Z23" s="74"/>
      <c r="AA23" s="72" t="s">
        <v>46</v>
      </c>
      <c r="AB23" s="74"/>
      <c r="AC23" s="139" t="s">
        <v>46</v>
      </c>
      <c r="AD23" s="83" t="s">
        <v>78</v>
      </c>
      <c r="AE23" s="75" t="s">
        <v>64</v>
      </c>
      <c r="AF23" s="75" t="s">
        <v>54</v>
      </c>
      <c r="AG23" s="75" t="s">
        <v>54</v>
      </c>
      <c r="AH23" s="75" t="s">
        <v>54</v>
      </c>
      <c r="AI23" s="75" t="s">
        <v>54</v>
      </c>
      <c r="AJ23" s="75"/>
      <c r="AK23" s="68"/>
      <c r="AL23" s="54" t="s">
        <v>101</v>
      </c>
      <c r="AM23" s="54" t="s">
        <v>101</v>
      </c>
      <c r="AN23" s="54" t="s">
        <v>101</v>
      </c>
      <c r="AO23" s="54" t="s">
        <v>101</v>
      </c>
      <c r="AP23" s="75"/>
      <c r="AQ23" s="68"/>
      <c r="AR23" s="162"/>
    </row>
    <row r="24" spans="1:44" ht="10.5" x14ac:dyDescent="0.25">
      <c r="A24" s="119" t="s">
        <v>317</v>
      </c>
      <c r="B24" s="56" t="s">
        <v>53</v>
      </c>
      <c r="C24" s="94"/>
      <c r="D24" s="58"/>
      <c r="E24" s="59"/>
      <c r="F24" s="60"/>
      <c r="G24" s="60"/>
      <c r="H24" s="61"/>
      <c r="I24" s="62"/>
      <c r="J24" s="148">
        <v>260000</v>
      </c>
      <c r="K24" s="141" t="s">
        <v>46</v>
      </c>
      <c r="L24" s="95" t="s">
        <v>353</v>
      </c>
      <c r="M24" s="98">
        <v>0</v>
      </c>
      <c r="N24" s="67" t="s">
        <v>46</v>
      </c>
      <c r="O24" s="99"/>
      <c r="P24" s="68"/>
      <c r="Q24" s="57" t="s">
        <v>332</v>
      </c>
      <c r="R24" s="87" t="s">
        <v>321</v>
      </c>
      <c r="S24" s="96" t="s">
        <v>182</v>
      </c>
      <c r="T24" s="143" t="s">
        <v>52</v>
      </c>
      <c r="U24" s="144" t="s">
        <v>53</v>
      </c>
      <c r="V24" s="92">
        <v>0.3</v>
      </c>
      <c r="W24" s="144" t="s">
        <v>46</v>
      </c>
      <c r="X24" s="92">
        <v>0</v>
      </c>
      <c r="Y24" s="144" t="s">
        <v>46</v>
      </c>
      <c r="Z24" s="100"/>
      <c r="AA24" s="72" t="s">
        <v>46</v>
      </c>
      <c r="AB24" s="100"/>
      <c r="AC24" s="139" t="s">
        <v>46</v>
      </c>
      <c r="AD24" s="83">
        <v>3.1</v>
      </c>
      <c r="AE24" s="75">
        <v>2.8</v>
      </c>
      <c r="AF24" s="75" t="s">
        <v>54</v>
      </c>
      <c r="AG24" s="75" t="s">
        <v>54</v>
      </c>
      <c r="AH24" s="75" t="s">
        <v>54</v>
      </c>
      <c r="AI24" s="75" t="s">
        <v>54</v>
      </c>
      <c r="AJ24" s="75"/>
      <c r="AK24" s="68"/>
      <c r="AL24" s="54" t="s">
        <v>110</v>
      </c>
      <c r="AM24" s="54" t="s">
        <v>110</v>
      </c>
      <c r="AN24" s="54" t="s">
        <v>110</v>
      </c>
      <c r="AO24" s="54" t="s">
        <v>110</v>
      </c>
      <c r="AP24" s="75"/>
      <c r="AQ24" s="68"/>
      <c r="AR24" s="119"/>
    </row>
    <row r="25" spans="1:44" ht="10.5" x14ac:dyDescent="0.25">
      <c r="A25" s="119" t="s">
        <v>318</v>
      </c>
      <c r="B25" s="56" t="s">
        <v>53</v>
      </c>
      <c r="C25" s="94"/>
      <c r="D25" s="58"/>
      <c r="E25" s="59"/>
      <c r="F25" s="60"/>
      <c r="G25" s="60"/>
      <c r="H25" s="61"/>
      <c r="I25" s="62"/>
      <c r="J25" s="148">
        <v>240000</v>
      </c>
      <c r="K25" s="141" t="s">
        <v>46</v>
      </c>
      <c r="L25" s="95" t="s">
        <v>353</v>
      </c>
      <c r="M25" s="98">
        <v>8</v>
      </c>
      <c r="N25" s="67" t="s">
        <v>46</v>
      </c>
      <c r="O25" s="99"/>
      <c r="P25" s="68"/>
      <c r="Q25" s="57" t="s">
        <v>333</v>
      </c>
      <c r="R25" s="87" t="s">
        <v>325</v>
      </c>
      <c r="S25" s="96" t="s">
        <v>134</v>
      </c>
      <c r="T25" s="143" t="s">
        <v>218</v>
      </c>
      <c r="U25" s="144" t="s">
        <v>53</v>
      </c>
      <c r="V25" s="92">
        <v>2.95</v>
      </c>
      <c r="W25" s="144" t="s">
        <v>46</v>
      </c>
      <c r="X25" s="92">
        <v>0</v>
      </c>
      <c r="Y25" s="144" t="s">
        <v>46</v>
      </c>
      <c r="Z25" s="100"/>
      <c r="AA25" s="72" t="s">
        <v>46</v>
      </c>
      <c r="AB25" s="100"/>
      <c r="AC25" s="139" t="s">
        <v>46</v>
      </c>
      <c r="AD25" s="83">
        <v>4.7</v>
      </c>
      <c r="AE25" s="75" t="s">
        <v>64</v>
      </c>
      <c r="AF25" s="75" t="s">
        <v>54</v>
      </c>
      <c r="AG25" s="75" t="s">
        <v>54</v>
      </c>
      <c r="AH25" s="75" t="s">
        <v>54</v>
      </c>
      <c r="AI25" s="75" t="s">
        <v>54</v>
      </c>
      <c r="AJ25" s="75"/>
      <c r="AK25" s="68"/>
      <c r="AL25" s="54" t="s">
        <v>101</v>
      </c>
      <c r="AM25" s="54" t="s">
        <v>101</v>
      </c>
      <c r="AN25" s="54" t="s">
        <v>101</v>
      </c>
      <c r="AO25" s="54" t="s">
        <v>101</v>
      </c>
      <c r="AP25" s="75"/>
      <c r="AQ25" s="68"/>
      <c r="AR25" s="101"/>
    </row>
    <row r="26" spans="1:44" ht="10.5" x14ac:dyDescent="0.25">
      <c r="A26" s="119" t="s">
        <v>320</v>
      </c>
      <c r="B26" s="56" t="s">
        <v>53</v>
      </c>
      <c r="C26" s="94"/>
      <c r="D26" s="58"/>
      <c r="E26" s="59"/>
      <c r="F26" s="60"/>
      <c r="G26" s="60"/>
      <c r="H26" s="61"/>
      <c r="I26" s="62"/>
      <c r="J26" s="94">
        <v>240000</v>
      </c>
      <c r="K26" s="141" t="s">
        <v>46</v>
      </c>
      <c r="L26" s="95" t="s">
        <v>57</v>
      </c>
      <c r="M26" s="98">
        <v>8</v>
      </c>
      <c r="N26" s="67" t="s">
        <v>46</v>
      </c>
      <c r="O26" s="99"/>
      <c r="P26" s="68"/>
      <c r="Q26" s="57" t="s">
        <v>335</v>
      </c>
      <c r="R26" s="87" t="s">
        <v>328</v>
      </c>
      <c r="S26" s="96" t="s">
        <v>132</v>
      </c>
      <c r="T26" s="143" t="s">
        <v>337</v>
      </c>
      <c r="U26" s="144" t="s">
        <v>53</v>
      </c>
      <c r="V26" s="92">
        <v>0.125</v>
      </c>
      <c r="W26" s="144" t="s">
        <v>46</v>
      </c>
      <c r="X26" s="92">
        <v>0</v>
      </c>
      <c r="Y26" s="144" t="s">
        <v>46</v>
      </c>
      <c r="Z26" s="100"/>
      <c r="AA26" s="72" t="s">
        <v>46</v>
      </c>
      <c r="AB26" s="100"/>
      <c r="AC26" s="139" t="s">
        <v>46</v>
      </c>
      <c r="AD26" s="83">
        <v>6.2</v>
      </c>
      <c r="AE26" s="75" t="s">
        <v>64</v>
      </c>
      <c r="AF26" s="75" t="s">
        <v>54</v>
      </c>
      <c r="AG26" s="75" t="s">
        <v>54</v>
      </c>
      <c r="AH26" s="75" t="s">
        <v>54</v>
      </c>
      <c r="AI26" s="75" t="s">
        <v>54</v>
      </c>
      <c r="AJ26" s="75"/>
      <c r="AK26" s="68"/>
      <c r="AL26" s="54" t="s">
        <v>101</v>
      </c>
      <c r="AM26" s="54" t="s">
        <v>101</v>
      </c>
      <c r="AN26" s="54" t="s">
        <v>101</v>
      </c>
      <c r="AO26" s="54" t="s">
        <v>101</v>
      </c>
      <c r="AP26" s="75"/>
      <c r="AQ26" s="68"/>
      <c r="AR26" s="101"/>
    </row>
    <row r="27" spans="1:44" ht="12.95" x14ac:dyDescent="0.3">
      <c r="A27" s="119" t="s">
        <v>187</v>
      </c>
      <c r="B27" s="119" t="s">
        <v>53</v>
      </c>
      <c r="C27" s="54"/>
      <c r="D27" s="64"/>
      <c r="E27" s="107"/>
      <c r="F27" s="108"/>
      <c r="G27" s="108"/>
      <c r="H27" s="108"/>
      <c r="I27" s="109"/>
      <c r="J27" s="110">
        <v>24</v>
      </c>
      <c r="K27" s="149" t="s">
        <v>255</v>
      </c>
      <c r="L27" s="116" t="s">
        <v>57</v>
      </c>
      <c r="M27" s="112"/>
      <c r="N27" s="67" t="s">
        <v>46</v>
      </c>
      <c r="O27" s="113"/>
      <c r="P27" s="114"/>
      <c r="Q27" s="150" t="s">
        <v>193</v>
      </c>
      <c r="R27" s="151" t="s">
        <v>199</v>
      </c>
      <c r="S27" s="152" t="s">
        <v>132</v>
      </c>
      <c r="T27" s="153" t="s">
        <v>218</v>
      </c>
      <c r="U27" s="72" t="s">
        <v>53</v>
      </c>
      <c r="V27" s="76">
        <v>1.075</v>
      </c>
      <c r="W27" s="72" t="s">
        <v>46</v>
      </c>
      <c r="X27" s="76">
        <v>0</v>
      </c>
      <c r="Y27" s="72" t="s">
        <v>46</v>
      </c>
      <c r="Z27" s="115"/>
      <c r="AA27" s="154" t="s">
        <v>46</v>
      </c>
      <c r="AB27" s="115"/>
      <c r="AC27" s="155" t="s">
        <v>46</v>
      </c>
      <c r="AD27" s="112">
        <v>4.0999999999999996</v>
      </c>
      <c r="AE27" s="113">
        <v>1</v>
      </c>
      <c r="AF27" s="113" t="s">
        <v>54</v>
      </c>
      <c r="AG27" s="113" t="s">
        <v>54</v>
      </c>
      <c r="AH27" s="113" t="s">
        <v>54</v>
      </c>
      <c r="AI27" s="113" t="s">
        <v>54</v>
      </c>
      <c r="AJ27" s="113"/>
      <c r="AK27" s="114"/>
      <c r="AL27" s="112" t="s">
        <v>101</v>
      </c>
      <c r="AM27" s="112" t="s">
        <v>101</v>
      </c>
      <c r="AN27" s="112" t="s">
        <v>101</v>
      </c>
      <c r="AO27" s="112" t="s">
        <v>101</v>
      </c>
      <c r="AP27" s="113"/>
      <c r="AQ27" s="114"/>
      <c r="AR27" s="119"/>
    </row>
    <row r="28" spans="1:44" ht="12.95" x14ac:dyDescent="0.3">
      <c r="A28" s="119" t="s">
        <v>186</v>
      </c>
      <c r="B28" s="119" t="s">
        <v>53</v>
      </c>
      <c r="C28" s="54"/>
      <c r="D28" s="64"/>
      <c r="E28" s="107"/>
      <c r="F28" s="108"/>
      <c r="G28" s="108"/>
      <c r="H28" s="108"/>
      <c r="I28" s="109"/>
      <c r="J28" s="110">
        <v>65</v>
      </c>
      <c r="K28" s="149" t="s">
        <v>46</v>
      </c>
      <c r="L28" s="116" t="s">
        <v>53</v>
      </c>
      <c r="M28" s="112"/>
      <c r="N28" s="67" t="s">
        <v>46</v>
      </c>
      <c r="O28" s="113"/>
      <c r="P28" s="114"/>
      <c r="Q28" s="150" t="s">
        <v>194</v>
      </c>
      <c r="R28" s="151" t="s">
        <v>201</v>
      </c>
      <c r="S28" s="152" t="s">
        <v>132</v>
      </c>
      <c r="T28" s="153" t="s">
        <v>52</v>
      </c>
      <c r="U28" s="72" t="s">
        <v>53</v>
      </c>
      <c r="V28" s="76">
        <v>0.15</v>
      </c>
      <c r="W28" s="72" t="s">
        <v>46</v>
      </c>
      <c r="X28" s="76">
        <v>0.125</v>
      </c>
      <c r="Y28" s="72" t="s">
        <v>46</v>
      </c>
      <c r="Z28" s="115"/>
      <c r="AA28" s="154" t="s">
        <v>46</v>
      </c>
      <c r="AB28" s="115"/>
      <c r="AC28" s="155" t="s">
        <v>46</v>
      </c>
      <c r="AD28" s="112">
        <v>3.7</v>
      </c>
      <c r="AE28" s="113">
        <v>0.8</v>
      </c>
      <c r="AF28" s="113" t="s">
        <v>54</v>
      </c>
      <c r="AG28" s="113" t="s">
        <v>54</v>
      </c>
      <c r="AH28" s="113" t="s">
        <v>54</v>
      </c>
      <c r="AI28" s="113" t="s">
        <v>54</v>
      </c>
      <c r="AJ28" s="113"/>
      <c r="AK28" s="114"/>
      <c r="AL28" s="112" t="s">
        <v>101</v>
      </c>
      <c r="AM28" s="112" t="s">
        <v>101</v>
      </c>
      <c r="AN28" s="112" t="s">
        <v>101</v>
      </c>
      <c r="AO28" s="112" t="s">
        <v>101</v>
      </c>
      <c r="AP28" s="113"/>
      <c r="AQ28" s="114"/>
      <c r="AR28" s="119"/>
    </row>
    <row r="29" spans="1:44" ht="12.95" x14ac:dyDescent="0.3">
      <c r="A29" s="119" t="s">
        <v>219</v>
      </c>
      <c r="B29" s="119" t="s">
        <v>53</v>
      </c>
      <c r="C29" s="54"/>
      <c r="D29" s="64"/>
      <c r="E29" s="107"/>
      <c r="F29" s="108"/>
      <c r="G29" s="108"/>
      <c r="H29" s="108"/>
      <c r="I29" s="109"/>
      <c r="J29" s="110">
        <v>0</v>
      </c>
      <c r="K29" s="149" t="s">
        <v>46</v>
      </c>
      <c r="L29" s="116" t="s">
        <v>56</v>
      </c>
      <c r="M29" s="112"/>
      <c r="N29" s="67" t="s">
        <v>46</v>
      </c>
      <c r="O29" s="113"/>
      <c r="P29" s="114"/>
      <c r="Q29" s="156" t="s">
        <v>214</v>
      </c>
      <c r="R29" s="151" t="s">
        <v>215</v>
      </c>
      <c r="S29" s="152" t="s">
        <v>183</v>
      </c>
      <c r="T29" s="153" t="s">
        <v>72</v>
      </c>
      <c r="U29" s="72" t="s">
        <v>53</v>
      </c>
      <c r="V29" s="76">
        <v>0</v>
      </c>
      <c r="W29" s="72" t="s">
        <v>46</v>
      </c>
      <c r="X29" s="76">
        <v>0</v>
      </c>
      <c r="Y29" s="72" t="s">
        <v>46</v>
      </c>
      <c r="Z29" s="115"/>
      <c r="AA29" s="154" t="s">
        <v>46</v>
      </c>
      <c r="AB29" s="115"/>
      <c r="AC29" s="155" t="s">
        <v>46</v>
      </c>
      <c r="AD29" s="112">
        <v>9</v>
      </c>
      <c r="AE29" s="113">
        <v>6</v>
      </c>
      <c r="AF29" s="113" t="s">
        <v>54</v>
      </c>
      <c r="AG29" s="113">
        <v>0.11</v>
      </c>
      <c r="AH29" s="113" t="s">
        <v>54</v>
      </c>
      <c r="AI29" s="113" t="s">
        <v>54</v>
      </c>
      <c r="AJ29" s="113"/>
      <c r="AK29" s="114"/>
      <c r="AL29" s="112" t="s">
        <v>108</v>
      </c>
      <c r="AM29" s="40">
        <v>0.18</v>
      </c>
      <c r="AN29" s="112" t="s">
        <v>108</v>
      </c>
      <c r="AO29" s="112" t="s">
        <v>108</v>
      </c>
      <c r="AP29" s="113"/>
      <c r="AQ29" s="114"/>
      <c r="AR29" s="119" t="s">
        <v>192</v>
      </c>
    </row>
    <row r="30" spans="1:44" ht="13.5" x14ac:dyDescent="0.25">
      <c r="A30" s="119" t="s">
        <v>191</v>
      </c>
      <c r="B30" s="119" t="s">
        <v>53</v>
      </c>
      <c r="C30" s="54"/>
      <c r="D30" s="64"/>
      <c r="E30" s="107"/>
      <c r="F30" s="108"/>
      <c r="G30" s="108"/>
      <c r="H30" s="108"/>
      <c r="I30" s="109"/>
      <c r="J30" s="110">
        <v>77</v>
      </c>
      <c r="K30" s="149" t="s">
        <v>255</v>
      </c>
      <c r="L30" s="116" t="s">
        <v>56</v>
      </c>
      <c r="M30" s="112"/>
      <c r="N30" s="67" t="s">
        <v>46</v>
      </c>
      <c r="O30" s="113"/>
      <c r="P30" s="114"/>
      <c r="Q30" s="150" t="s">
        <v>195</v>
      </c>
      <c r="R30" s="151" t="s">
        <v>203</v>
      </c>
      <c r="S30" s="152" t="s">
        <v>183</v>
      </c>
      <c r="T30" s="153" t="s">
        <v>213</v>
      </c>
      <c r="U30" s="72" t="s">
        <v>53</v>
      </c>
      <c r="V30" s="76">
        <v>17.25</v>
      </c>
      <c r="W30" s="72" t="s">
        <v>46</v>
      </c>
      <c r="X30" s="76">
        <v>4.6500000000000004</v>
      </c>
      <c r="Y30" s="72" t="s">
        <v>46</v>
      </c>
      <c r="Z30" s="115"/>
      <c r="AA30" s="154" t="s">
        <v>46</v>
      </c>
      <c r="AB30" s="115"/>
      <c r="AC30" s="155" t="s">
        <v>46</v>
      </c>
      <c r="AD30" s="112">
        <v>8.6</v>
      </c>
      <c r="AE30" s="113">
        <v>3.7</v>
      </c>
      <c r="AF30" s="113">
        <v>1.7</v>
      </c>
      <c r="AG30" s="113">
        <v>0.32</v>
      </c>
      <c r="AH30" s="113" t="s">
        <v>54</v>
      </c>
      <c r="AI30" s="113">
        <v>0.21</v>
      </c>
      <c r="AJ30" s="113"/>
      <c r="AK30" s="114"/>
      <c r="AL30" s="39">
        <v>4.5999999999999996</v>
      </c>
      <c r="AM30" s="41">
        <v>0.86</v>
      </c>
      <c r="AN30" s="112" t="s">
        <v>342</v>
      </c>
      <c r="AO30" s="41">
        <v>0.56000000000000005</v>
      </c>
      <c r="AP30" s="113"/>
      <c r="AQ30" s="114"/>
      <c r="AR30" s="119"/>
    </row>
    <row r="31" spans="1:44" ht="12.95" x14ac:dyDescent="0.3">
      <c r="A31" s="119" t="s">
        <v>167</v>
      </c>
      <c r="B31" s="119" t="s">
        <v>53</v>
      </c>
      <c r="C31" s="54"/>
      <c r="D31" s="64"/>
      <c r="E31" s="107"/>
      <c r="F31" s="108"/>
      <c r="G31" s="108"/>
      <c r="H31" s="108"/>
      <c r="I31" s="109"/>
      <c r="J31" s="110">
        <v>36</v>
      </c>
      <c r="K31" s="149" t="s">
        <v>255</v>
      </c>
      <c r="L31" s="116" t="s">
        <v>57</v>
      </c>
      <c r="M31" s="112"/>
      <c r="N31" s="67" t="s">
        <v>46</v>
      </c>
      <c r="O31" s="113"/>
      <c r="P31" s="114"/>
      <c r="Q31" s="159" t="s">
        <v>179</v>
      </c>
      <c r="R31" s="157" t="s">
        <v>173</v>
      </c>
      <c r="S31" s="158" t="s">
        <v>134</v>
      </c>
      <c r="T31" s="153" t="s">
        <v>52</v>
      </c>
      <c r="U31" s="72" t="s">
        <v>53</v>
      </c>
      <c r="V31" s="76">
        <v>0.32500000000000001</v>
      </c>
      <c r="W31" s="72" t="s">
        <v>46</v>
      </c>
      <c r="X31" s="76">
        <v>0</v>
      </c>
      <c r="Y31" s="72" t="s">
        <v>46</v>
      </c>
      <c r="Z31" s="115"/>
      <c r="AA31" s="154" t="s">
        <v>46</v>
      </c>
      <c r="AB31" s="115"/>
      <c r="AC31" s="155" t="s">
        <v>46</v>
      </c>
      <c r="AD31" s="112">
        <v>3.2</v>
      </c>
      <c r="AE31" s="113" t="s">
        <v>64</v>
      </c>
      <c r="AF31" s="113" t="s">
        <v>54</v>
      </c>
      <c r="AG31" s="113" t="s">
        <v>54</v>
      </c>
      <c r="AH31" s="113" t="s">
        <v>54</v>
      </c>
      <c r="AI31" s="113" t="s">
        <v>54</v>
      </c>
      <c r="AJ31" s="113"/>
      <c r="AK31" s="114"/>
      <c r="AL31" s="112" t="s">
        <v>101</v>
      </c>
      <c r="AM31" s="112" t="s">
        <v>101</v>
      </c>
      <c r="AN31" s="112" t="s">
        <v>101</v>
      </c>
      <c r="AO31" s="112" t="s">
        <v>101</v>
      </c>
      <c r="AP31" s="113"/>
      <c r="AQ31" s="114"/>
      <c r="AR31" s="119"/>
    </row>
    <row r="32" spans="1:44" ht="12.95" x14ac:dyDescent="0.3">
      <c r="A32" s="119" t="s">
        <v>168</v>
      </c>
      <c r="B32" s="119" t="s">
        <v>53</v>
      </c>
      <c r="C32" s="54"/>
      <c r="D32" s="64"/>
      <c r="E32" s="107"/>
      <c r="F32" s="108"/>
      <c r="G32" s="108"/>
      <c r="H32" s="108"/>
      <c r="I32" s="109"/>
      <c r="J32" s="110">
        <v>38</v>
      </c>
      <c r="K32" s="149" t="s">
        <v>255</v>
      </c>
      <c r="L32" s="116" t="s">
        <v>53</v>
      </c>
      <c r="M32" s="112"/>
      <c r="N32" s="67" t="s">
        <v>46</v>
      </c>
      <c r="O32" s="113"/>
      <c r="P32" s="114"/>
      <c r="Q32" s="150" t="s">
        <v>178</v>
      </c>
      <c r="R32" s="157" t="s">
        <v>171</v>
      </c>
      <c r="S32" s="158" t="s">
        <v>182</v>
      </c>
      <c r="T32" s="153" t="s">
        <v>72</v>
      </c>
      <c r="U32" s="72" t="s">
        <v>53</v>
      </c>
      <c r="V32" s="76">
        <v>2.625</v>
      </c>
      <c r="W32" s="72" t="s">
        <v>46</v>
      </c>
      <c r="X32" s="76">
        <v>0.125</v>
      </c>
      <c r="Y32" s="72" t="s">
        <v>46</v>
      </c>
      <c r="Z32" s="115"/>
      <c r="AA32" s="154" t="s">
        <v>46</v>
      </c>
      <c r="AB32" s="115"/>
      <c r="AC32" s="155" t="s">
        <v>46</v>
      </c>
      <c r="AD32" s="112">
        <v>2.5</v>
      </c>
      <c r="AE32" s="113">
        <v>1.8</v>
      </c>
      <c r="AF32" s="113">
        <v>5.6000000000000001E-2</v>
      </c>
      <c r="AG32" s="113" t="s">
        <v>54</v>
      </c>
      <c r="AH32" s="113" t="s">
        <v>54</v>
      </c>
      <c r="AI32" s="113" t="s">
        <v>54</v>
      </c>
      <c r="AJ32" s="113"/>
      <c r="AK32" s="114"/>
      <c r="AL32" s="36">
        <v>0.28000000000000003</v>
      </c>
      <c r="AM32" s="112" t="s">
        <v>101</v>
      </c>
      <c r="AN32" s="112" t="s">
        <v>101</v>
      </c>
      <c r="AO32" s="112" t="s">
        <v>101</v>
      </c>
      <c r="AP32" s="113"/>
      <c r="AQ32" s="114"/>
      <c r="AR32" s="119"/>
    </row>
    <row r="33" spans="1:44" ht="12.95" x14ac:dyDescent="0.3">
      <c r="A33" s="119" t="s">
        <v>169</v>
      </c>
      <c r="B33" s="119" t="s">
        <v>53</v>
      </c>
      <c r="C33" s="54"/>
      <c r="D33" s="64"/>
      <c r="E33" s="107"/>
      <c r="F33" s="108"/>
      <c r="G33" s="108"/>
      <c r="H33" s="108"/>
      <c r="I33" s="109"/>
      <c r="J33" s="110">
        <v>274</v>
      </c>
      <c r="K33" s="149" t="s">
        <v>46</v>
      </c>
      <c r="L33" s="116"/>
      <c r="M33" s="112"/>
      <c r="N33" s="67" t="s">
        <v>46</v>
      </c>
      <c r="O33" s="113"/>
      <c r="P33" s="114"/>
      <c r="Q33" s="159" t="s">
        <v>180</v>
      </c>
      <c r="R33" s="157" t="s">
        <v>175</v>
      </c>
      <c r="S33" s="158" t="s">
        <v>183</v>
      </c>
      <c r="T33" s="153" t="s">
        <v>185</v>
      </c>
      <c r="U33" s="72" t="s">
        <v>53</v>
      </c>
      <c r="V33" s="76">
        <v>0</v>
      </c>
      <c r="W33" s="72" t="s">
        <v>46</v>
      </c>
      <c r="X33" s="76"/>
      <c r="Y33" s="72" t="s">
        <v>46</v>
      </c>
      <c r="Z33" s="115"/>
      <c r="AA33" s="154" t="s">
        <v>46</v>
      </c>
      <c r="AB33" s="115"/>
      <c r="AC33" s="155" t="s">
        <v>46</v>
      </c>
      <c r="AD33" s="112">
        <v>3.5</v>
      </c>
      <c r="AE33" s="113">
        <v>5.3</v>
      </c>
      <c r="AF33" s="113" t="s">
        <v>54</v>
      </c>
      <c r="AG33" s="113" t="s">
        <v>54</v>
      </c>
      <c r="AH33" s="113" t="s">
        <v>54</v>
      </c>
      <c r="AI33" s="113" t="s">
        <v>54</v>
      </c>
      <c r="AJ33" s="113"/>
      <c r="AK33" s="114"/>
      <c r="AL33" s="112" t="s">
        <v>103</v>
      </c>
      <c r="AM33" s="112" t="s">
        <v>103</v>
      </c>
      <c r="AN33" s="112" t="s">
        <v>103</v>
      </c>
      <c r="AO33" s="112" t="s">
        <v>103</v>
      </c>
      <c r="AP33" s="113"/>
      <c r="AQ33" s="114"/>
      <c r="AR33" s="119"/>
    </row>
    <row r="34" spans="1:44" ht="12.95" x14ac:dyDescent="0.3">
      <c r="A34" s="119" t="s">
        <v>189</v>
      </c>
      <c r="B34" s="119" t="s">
        <v>53</v>
      </c>
      <c r="C34" s="54"/>
      <c r="D34" s="64"/>
      <c r="E34" s="107"/>
      <c r="F34" s="108"/>
      <c r="G34" s="108"/>
      <c r="H34" s="108"/>
      <c r="I34" s="109"/>
      <c r="J34" s="110">
        <v>64</v>
      </c>
      <c r="K34" s="149" t="s">
        <v>255</v>
      </c>
      <c r="L34" s="116" t="s">
        <v>53</v>
      </c>
      <c r="M34" s="112"/>
      <c r="N34" s="67" t="s">
        <v>46</v>
      </c>
      <c r="O34" s="113"/>
      <c r="P34" s="114"/>
      <c r="Q34" s="150" t="s">
        <v>196</v>
      </c>
      <c r="R34" s="151" t="s">
        <v>205</v>
      </c>
      <c r="S34" s="152" t="s">
        <v>132</v>
      </c>
      <c r="T34" s="153" t="s">
        <v>212</v>
      </c>
      <c r="U34" s="72" t="s">
        <v>53</v>
      </c>
      <c r="V34" s="76">
        <v>1.075</v>
      </c>
      <c r="W34" s="72" t="s">
        <v>46</v>
      </c>
      <c r="X34" s="76">
        <v>0</v>
      </c>
      <c r="Y34" s="72" t="s">
        <v>46</v>
      </c>
      <c r="Z34" s="115"/>
      <c r="AA34" s="154" t="s">
        <v>46</v>
      </c>
      <c r="AB34" s="115"/>
      <c r="AC34" s="155" t="s">
        <v>46</v>
      </c>
      <c r="AD34" s="112">
        <v>4.8</v>
      </c>
      <c r="AE34" s="113">
        <v>1.8</v>
      </c>
      <c r="AF34" s="113" t="s">
        <v>54</v>
      </c>
      <c r="AG34" s="113" t="s">
        <v>54</v>
      </c>
      <c r="AH34" s="113" t="s">
        <v>54</v>
      </c>
      <c r="AI34" s="113" t="s">
        <v>54</v>
      </c>
      <c r="AJ34" s="113"/>
      <c r="AK34" s="114"/>
      <c r="AL34" s="112" t="s">
        <v>101</v>
      </c>
      <c r="AM34" s="112" t="s">
        <v>101</v>
      </c>
      <c r="AN34" s="112" t="s">
        <v>101</v>
      </c>
      <c r="AO34" s="112" t="s">
        <v>101</v>
      </c>
      <c r="AP34" s="113"/>
      <c r="AQ34" s="114"/>
      <c r="AR34" s="119"/>
    </row>
    <row r="35" spans="1:44" ht="12.95" x14ac:dyDescent="0.3">
      <c r="A35" s="119" t="s">
        <v>190</v>
      </c>
      <c r="B35" s="119" t="s">
        <v>53</v>
      </c>
      <c r="C35" s="54"/>
      <c r="D35" s="64"/>
      <c r="E35" s="107"/>
      <c r="F35" s="108"/>
      <c r="G35" s="108"/>
      <c r="H35" s="108"/>
      <c r="I35" s="109"/>
      <c r="J35" s="110">
        <v>58</v>
      </c>
      <c r="K35" s="149" t="s">
        <v>255</v>
      </c>
      <c r="L35" s="116" t="s">
        <v>57</v>
      </c>
      <c r="M35" s="112"/>
      <c r="N35" s="67" t="s">
        <v>46</v>
      </c>
      <c r="O35" s="113"/>
      <c r="P35" s="114"/>
      <c r="Q35" s="150" t="s">
        <v>197</v>
      </c>
      <c r="R35" s="151" t="s">
        <v>207</v>
      </c>
      <c r="S35" s="152" t="s">
        <v>138</v>
      </c>
      <c r="T35" s="153" t="s">
        <v>212</v>
      </c>
      <c r="U35" s="72" t="s">
        <v>53</v>
      </c>
      <c r="V35" s="76">
        <v>4.9749999999999996</v>
      </c>
      <c r="W35" s="72" t="s">
        <v>46</v>
      </c>
      <c r="X35" s="76">
        <v>0.875</v>
      </c>
      <c r="Y35" s="72" t="s">
        <v>46</v>
      </c>
      <c r="Z35" s="115"/>
      <c r="AA35" s="154" t="s">
        <v>46</v>
      </c>
      <c r="AB35" s="115"/>
      <c r="AC35" s="155" t="s">
        <v>46</v>
      </c>
      <c r="AD35" s="112">
        <v>7.3</v>
      </c>
      <c r="AE35" s="113">
        <v>1.7</v>
      </c>
      <c r="AF35" s="113">
        <v>0.34</v>
      </c>
      <c r="AG35" s="113" t="s">
        <v>54</v>
      </c>
      <c r="AH35" s="113" t="s">
        <v>54</v>
      </c>
      <c r="AI35" s="113" t="s">
        <v>54</v>
      </c>
      <c r="AJ35" s="113"/>
      <c r="AK35" s="114"/>
      <c r="AL35" s="39">
        <v>1.7</v>
      </c>
      <c r="AM35" s="112" t="s">
        <v>101</v>
      </c>
      <c r="AN35" s="112" t="s">
        <v>101</v>
      </c>
      <c r="AO35" s="112" t="s">
        <v>101</v>
      </c>
      <c r="AP35" s="113"/>
      <c r="AQ35" s="114"/>
      <c r="AR35" s="119"/>
    </row>
    <row r="36" spans="1:44" ht="12.95" x14ac:dyDescent="0.3">
      <c r="A36" s="119" t="s">
        <v>188</v>
      </c>
      <c r="B36" s="119" t="s">
        <v>53</v>
      </c>
      <c r="C36" s="54"/>
      <c r="D36" s="64"/>
      <c r="E36" s="107"/>
      <c r="F36" s="108"/>
      <c r="G36" s="108"/>
      <c r="H36" s="108"/>
      <c r="I36" s="109"/>
      <c r="J36" s="110">
        <v>55</v>
      </c>
      <c r="K36" s="149" t="s">
        <v>255</v>
      </c>
      <c r="L36" s="116"/>
      <c r="M36" s="112"/>
      <c r="N36" s="67" t="s">
        <v>46</v>
      </c>
      <c r="O36" s="113"/>
      <c r="P36" s="114"/>
      <c r="Q36" s="150" t="s">
        <v>198</v>
      </c>
      <c r="R36" s="151" t="s">
        <v>209</v>
      </c>
      <c r="S36" s="152" t="s">
        <v>183</v>
      </c>
      <c r="T36" s="153" t="s">
        <v>211</v>
      </c>
      <c r="U36" s="72" t="s">
        <v>53</v>
      </c>
      <c r="V36" s="76">
        <v>2.9</v>
      </c>
      <c r="W36" s="72" t="s">
        <v>46</v>
      </c>
      <c r="X36" s="76">
        <v>0.125</v>
      </c>
      <c r="Y36" s="72" t="s">
        <v>46</v>
      </c>
      <c r="Z36" s="115"/>
      <c r="AA36" s="154" t="s">
        <v>46</v>
      </c>
      <c r="AB36" s="115"/>
      <c r="AC36" s="155" t="s">
        <v>46</v>
      </c>
      <c r="AD36" s="112">
        <v>13.5</v>
      </c>
      <c r="AE36" s="113">
        <v>7.9</v>
      </c>
      <c r="AF36" s="113" t="s">
        <v>54</v>
      </c>
      <c r="AG36" s="113" t="s">
        <v>54</v>
      </c>
      <c r="AH36" s="113" t="s">
        <v>54</v>
      </c>
      <c r="AI36" s="113" t="s">
        <v>54</v>
      </c>
      <c r="AJ36" s="113"/>
      <c r="AK36" s="114"/>
      <c r="AL36" s="112" t="s">
        <v>106</v>
      </c>
      <c r="AM36" s="112" t="s">
        <v>106</v>
      </c>
      <c r="AN36" s="112" t="s">
        <v>106</v>
      </c>
      <c r="AO36" s="112" t="s">
        <v>106</v>
      </c>
      <c r="AP36" s="113"/>
      <c r="AQ36" s="114"/>
      <c r="AR36" s="119"/>
    </row>
    <row r="37" spans="1:44" ht="10.5" x14ac:dyDescent="0.25">
      <c r="A37" s="119" t="s">
        <v>220</v>
      </c>
      <c r="B37" s="119" t="s">
        <v>53</v>
      </c>
      <c r="C37" s="54">
        <v>200</v>
      </c>
      <c r="D37" s="64" t="s">
        <v>46</v>
      </c>
      <c r="E37" s="107" t="s">
        <v>302</v>
      </c>
      <c r="F37" s="108">
        <v>200</v>
      </c>
      <c r="G37" s="108" t="s">
        <v>293</v>
      </c>
      <c r="H37" s="108"/>
      <c r="I37" s="109"/>
      <c r="J37" s="110">
        <v>44</v>
      </c>
      <c r="K37" s="149" t="s">
        <v>255</v>
      </c>
      <c r="L37" s="116" t="s">
        <v>56</v>
      </c>
      <c r="M37" s="36" t="s">
        <v>96</v>
      </c>
      <c r="N37" s="67" t="s">
        <v>46</v>
      </c>
      <c r="O37" s="113"/>
      <c r="P37" s="114"/>
      <c r="Q37" s="110" t="s">
        <v>236</v>
      </c>
      <c r="R37" s="67" t="s">
        <v>224</v>
      </c>
      <c r="S37" s="70" t="s">
        <v>225</v>
      </c>
      <c r="T37" s="153" t="s">
        <v>52</v>
      </c>
      <c r="U37" s="72" t="s">
        <v>53</v>
      </c>
      <c r="V37" s="76">
        <v>0.75</v>
      </c>
      <c r="W37" s="72" t="s">
        <v>46</v>
      </c>
      <c r="X37" s="76">
        <v>0</v>
      </c>
      <c r="Y37" s="72" t="s">
        <v>46</v>
      </c>
      <c r="Z37" s="115"/>
      <c r="AA37" s="154" t="s">
        <v>46</v>
      </c>
      <c r="AB37" s="115"/>
      <c r="AC37" s="155" t="s">
        <v>46</v>
      </c>
      <c r="AD37" s="112">
        <v>2.7</v>
      </c>
      <c r="AE37" s="113">
        <v>2.6</v>
      </c>
      <c r="AF37" s="113">
        <v>0.11</v>
      </c>
      <c r="AG37" s="113">
        <v>5.6000000000000001E-2</v>
      </c>
      <c r="AH37" s="113" t="s">
        <v>54</v>
      </c>
      <c r="AI37" s="113" t="s">
        <v>54</v>
      </c>
      <c r="AJ37" s="113"/>
      <c r="AK37" s="114"/>
      <c r="AL37" s="36">
        <v>0.42</v>
      </c>
      <c r="AM37" s="41">
        <v>0.215</v>
      </c>
      <c r="AN37" s="113" t="s">
        <v>110</v>
      </c>
      <c r="AO37" s="113" t="s">
        <v>110</v>
      </c>
      <c r="AP37" s="113"/>
      <c r="AQ37" s="114"/>
      <c r="AR37" s="119"/>
    </row>
    <row r="38" spans="1:44" ht="10.5" x14ac:dyDescent="0.25">
      <c r="A38" s="119" t="s">
        <v>222</v>
      </c>
      <c r="B38" s="119" t="s">
        <v>53</v>
      </c>
      <c r="C38" s="54">
        <v>100</v>
      </c>
      <c r="D38" s="64" t="s">
        <v>46</v>
      </c>
      <c r="E38" s="107" t="s">
        <v>302</v>
      </c>
      <c r="F38" s="108">
        <v>107</v>
      </c>
      <c r="G38" s="108" t="s">
        <v>293</v>
      </c>
      <c r="H38" s="108"/>
      <c r="I38" s="109"/>
      <c r="J38" s="110">
        <v>19</v>
      </c>
      <c r="K38" s="149" t="s">
        <v>255</v>
      </c>
      <c r="L38" s="116" t="s">
        <v>57</v>
      </c>
      <c r="M38" s="36" t="s">
        <v>96</v>
      </c>
      <c r="N38" s="67" t="s">
        <v>46</v>
      </c>
      <c r="O38" s="113"/>
      <c r="P38" s="114"/>
      <c r="Q38" s="110" t="s">
        <v>238</v>
      </c>
      <c r="R38" s="67" t="s">
        <v>232</v>
      </c>
      <c r="S38" s="70" t="s">
        <v>138</v>
      </c>
      <c r="T38" s="153" t="s">
        <v>241</v>
      </c>
      <c r="U38" s="72" t="s">
        <v>53</v>
      </c>
      <c r="V38" s="76">
        <v>0.42499999999999999</v>
      </c>
      <c r="W38" s="72" t="s">
        <v>46</v>
      </c>
      <c r="X38" s="76">
        <v>0</v>
      </c>
      <c r="Y38" s="72" t="s">
        <v>46</v>
      </c>
      <c r="Z38" s="115"/>
      <c r="AA38" s="154" t="s">
        <v>46</v>
      </c>
      <c r="AB38" s="115"/>
      <c r="AC38" s="155" t="s">
        <v>46</v>
      </c>
      <c r="AD38" s="112">
        <v>4.0999999999999996</v>
      </c>
      <c r="AE38" s="113">
        <v>2</v>
      </c>
      <c r="AF38" s="113" t="s">
        <v>54</v>
      </c>
      <c r="AG38" s="113" t="s">
        <v>54</v>
      </c>
      <c r="AH38" s="113" t="s">
        <v>54</v>
      </c>
      <c r="AI38" s="113" t="s">
        <v>54</v>
      </c>
      <c r="AJ38" s="113"/>
      <c r="AK38" s="114"/>
      <c r="AL38" s="113" t="s">
        <v>101</v>
      </c>
      <c r="AM38" s="113" t="s">
        <v>101</v>
      </c>
      <c r="AN38" s="113" t="s">
        <v>101</v>
      </c>
      <c r="AO38" s="113" t="s">
        <v>101</v>
      </c>
      <c r="AP38" s="113"/>
      <c r="AQ38" s="114"/>
      <c r="AR38" s="119"/>
    </row>
    <row r="39" spans="1:44" ht="10.5" x14ac:dyDescent="0.25">
      <c r="A39" s="119" t="s">
        <v>223</v>
      </c>
      <c r="B39" s="119" t="s">
        <v>53</v>
      </c>
      <c r="C39" s="54">
        <v>1000</v>
      </c>
      <c r="D39" s="64" t="s">
        <v>46</v>
      </c>
      <c r="E39" s="107" t="s">
        <v>302</v>
      </c>
      <c r="F39" s="108">
        <v>110</v>
      </c>
      <c r="G39" s="108" t="s">
        <v>293</v>
      </c>
      <c r="H39" s="108"/>
      <c r="I39" s="109"/>
      <c r="J39" s="110">
        <v>68</v>
      </c>
      <c r="K39" s="149" t="s">
        <v>255</v>
      </c>
      <c r="L39" s="116" t="s">
        <v>57</v>
      </c>
      <c r="M39" s="36" t="s">
        <v>96</v>
      </c>
      <c r="N39" s="67" t="s">
        <v>46</v>
      </c>
      <c r="O39" s="113"/>
      <c r="P39" s="114"/>
      <c r="Q39" s="110" t="s">
        <v>239</v>
      </c>
      <c r="R39" s="67" t="s">
        <v>234</v>
      </c>
      <c r="S39" s="70" t="s">
        <v>138</v>
      </c>
      <c r="T39" s="153" t="s">
        <v>241</v>
      </c>
      <c r="U39" s="72" t="s">
        <v>53</v>
      </c>
      <c r="V39" s="76">
        <v>5.25</v>
      </c>
      <c r="W39" s="72" t="s">
        <v>46</v>
      </c>
      <c r="X39" s="76">
        <v>0.6</v>
      </c>
      <c r="Y39" s="72" t="s">
        <v>46</v>
      </c>
      <c r="Z39" s="115"/>
      <c r="AA39" s="154" t="s">
        <v>46</v>
      </c>
      <c r="AB39" s="115"/>
      <c r="AC39" s="155" t="s">
        <v>46</v>
      </c>
      <c r="AD39" s="112">
        <v>2.6</v>
      </c>
      <c r="AE39" s="113">
        <v>1.1000000000000001</v>
      </c>
      <c r="AF39" s="113">
        <v>0.17</v>
      </c>
      <c r="AG39" s="113">
        <v>5.7000000000000002E-2</v>
      </c>
      <c r="AH39" s="113" t="s">
        <v>54</v>
      </c>
      <c r="AI39" s="113" t="s">
        <v>54</v>
      </c>
      <c r="AJ39" s="113"/>
      <c r="AK39" s="114"/>
      <c r="AL39" s="227">
        <v>0.85</v>
      </c>
      <c r="AM39" s="41">
        <v>0.28499999999999998</v>
      </c>
      <c r="AN39" s="113" t="s">
        <v>101</v>
      </c>
      <c r="AO39" s="113" t="s">
        <v>101</v>
      </c>
      <c r="AP39" s="113"/>
      <c r="AQ39" s="114"/>
      <c r="AR39" s="119"/>
    </row>
    <row r="40" spans="1:44" ht="10.5" x14ac:dyDescent="0.25">
      <c r="A40" s="119" t="s">
        <v>247</v>
      </c>
      <c r="B40" s="119" t="s">
        <v>53</v>
      </c>
      <c r="C40" s="54"/>
      <c r="D40" s="64"/>
      <c r="E40" s="107"/>
      <c r="F40" s="108"/>
      <c r="G40" s="108"/>
      <c r="H40" s="108"/>
      <c r="I40" s="109"/>
      <c r="J40" s="160">
        <v>350000</v>
      </c>
      <c r="K40" s="149" t="s">
        <v>46</v>
      </c>
      <c r="L40" s="116" t="s">
        <v>56</v>
      </c>
      <c r="M40" s="49">
        <v>10</v>
      </c>
      <c r="N40" s="67" t="s">
        <v>46</v>
      </c>
      <c r="O40" s="113"/>
      <c r="P40" s="114"/>
      <c r="Q40" s="110" t="s">
        <v>268</v>
      </c>
      <c r="R40" s="67" t="s">
        <v>271</v>
      </c>
      <c r="S40" s="70" t="s">
        <v>183</v>
      </c>
      <c r="T40" s="153" t="s">
        <v>285</v>
      </c>
      <c r="U40" s="72" t="s">
        <v>53</v>
      </c>
      <c r="V40" s="76">
        <v>7.625</v>
      </c>
      <c r="W40" s="72" t="s">
        <v>46</v>
      </c>
      <c r="X40" s="76">
        <v>1.25</v>
      </c>
      <c r="Y40" s="72" t="s">
        <v>46</v>
      </c>
      <c r="Z40" s="115"/>
      <c r="AA40" s="154" t="s">
        <v>46</v>
      </c>
      <c r="AB40" s="115"/>
      <c r="AC40" s="155" t="s">
        <v>46</v>
      </c>
      <c r="AD40" s="112">
        <v>4</v>
      </c>
      <c r="AE40" s="113">
        <v>1.5</v>
      </c>
      <c r="AF40" s="113" t="s">
        <v>54</v>
      </c>
      <c r="AG40" s="113" t="s">
        <v>54</v>
      </c>
      <c r="AH40" s="113" t="s">
        <v>54</v>
      </c>
      <c r="AI40" s="113" t="s">
        <v>54</v>
      </c>
      <c r="AJ40" s="113"/>
      <c r="AK40" s="114"/>
      <c r="AL40" s="112" t="s">
        <v>101</v>
      </c>
      <c r="AM40" s="112" t="s">
        <v>101</v>
      </c>
      <c r="AN40" s="112" t="s">
        <v>101</v>
      </c>
      <c r="AO40" s="112" t="s">
        <v>101</v>
      </c>
      <c r="AP40" s="113"/>
      <c r="AQ40" s="114"/>
      <c r="AR40" s="119"/>
    </row>
    <row r="41" spans="1:44" ht="10.5" x14ac:dyDescent="0.25">
      <c r="A41" s="119" t="s">
        <v>248</v>
      </c>
      <c r="B41" s="119" t="s">
        <v>53</v>
      </c>
      <c r="C41" s="54"/>
      <c r="D41" s="64"/>
      <c r="E41" s="107"/>
      <c r="F41" s="108"/>
      <c r="G41" s="108"/>
      <c r="H41" s="108"/>
      <c r="I41" s="109"/>
      <c r="J41" s="160">
        <v>350000</v>
      </c>
      <c r="K41" s="149" t="s">
        <v>46</v>
      </c>
      <c r="L41" s="116" t="s">
        <v>56</v>
      </c>
      <c r="M41" s="39">
        <v>10</v>
      </c>
      <c r="N41" s="67" t="s">
        <v>46</v>
      </c>
      <c r="O41" s="113"/>
      <c r="P41" s="114"/>
      <c r="Q41" s="110" t="s">
        <v>269</v>
      </c>
      <c r="R41" s="67" t="s">
        <v>276</v>
      </c>
      <c r="S41" s="70" t="s">
        <v>183</v>
      </c>
      <c r="T41" s="153" t="s">
        <v>285</v>
      </c>
      <c r="U41" s="72" t="s">
        <v>53</v>
      </c>
      <c r="V41" s="76">
        <v>1.7250000000000001</v>
      </c>
      <c r="W41" s="72" t="s">
        <v>46</v>
      </c>
      <c r="X41" s="76">
        <v>0.625</v>
      </c>
      <c r="Y41" s="72" t="s">
        <v>46</v>
      </c>
      <c r="Z41" s="115"/>
      <c r="AA41" s="154" t="s">
        <v>46</v>
      </c>
      <c r="AB41" s="115"/>
      <c r="AC41" s="155" t="s">
        <v>46</v>
      </c>
      <c r="AD41" s="112">
        <v>3.7</v>
      </c>
      <c r="AE41" s="113">
        <v>3.9</v>
      </c>
      <c r="AF41" s="113">
        <v>0.51</v>
      </c>
      <c r="AG41" s="113">
        <v>0.18</v>
      </c>
      <c r="AH41" s="113" t="s">
        <v>54</v>
      </c>
      <c r="AI41" s="113" t="s">
        <v>54</v>
      </c>
      <c r="AJ41" s="113"/>
      <c r="AK41" s="114"/>
      <c r="AL41" s="39">
        <v>1.31</v>
      </c>
      <c r="AM41" s="41">
        <v>0.46</v>
      </c>
      <c r="AN41" s="112" t="s">
        <v>342</v>
      </c>
      <c r="AO41" s="112" t="s">
        <v>342</v>
      </c>
      <c r="AP41" s="113"/>
      <c r="AQ41" s="114"/>
      <c r="AR41" s="119"/>
    </row>
    <row r="42" spans="1:44" ht="10.5" x14ac:dyDescent="0.25">
      <c r="A42" s="119" t="s">
        <v>249</v>
      </c>
      <c r="B42" s="119" t="s">
        <v>53</v>
      </c>
      <c r="C42" s="54"/>
      <c r="D42" s="64"/>
      <c r="E42" s="107"/>
      <c r="F42" s="108"/>
      <c r="G42" s="108"/>
      <c r="H42" s="108"/>
      <c r="I42" s="109"/>
      <c r="J42" s="160">
        <v>140000</v>
      </c>
      <c r="K42" s="149" t="s">
        <v>46</v>
      </c>
      <c r="L42" s="116" t="s">
        <v>56</v>
      </c>
      <c r="M42" s="51">
        <v>7</v>
      </c>
      <c r="N42" s="67" t="s">
        <v>46</v>
      </c>
      <c r="O42" s="113"/>
      <c r="P42" s="114"/>
      <c r="Q42" s="110" t="s">
        <v>270</v>
      </c>
      <c r="R42" s="67" t="s">
        <v>279</v>
      </c>
      <c r="S42" s="70" t="s">
        <v>280</v>
      </c>
      <c r="T42" s="153" t="s">
        <v>285</v>
      </c>
      <c r="U42" s="72" t="s">
        <v>53</v>
      </c>
      <c r="V42" s="76">
        <v>0.25</v>
      </c>
      <c r="W42" s="72" t="s">
        <v>46</v>
      </c>
      <c r="X42" s="76">
        <v>0</v>
      </c>
      <c r="Y42" s="72" t="s">
        <v>46</v>
      </c>
      <c r="Z42" s="115"/>
      <c r="AA42" s="154" t="s">
        <v>46</v>
      </c>
      <c r="AB42" s="115"/>
      <c r="AC42" s="155" t="s">
        <v>46</v>
      </c>
      <c r="AD42" s="112">
        <v>6.1</v>
      </c>
      <c r="AE42" s="113">
        <v>2.8</v>
      </c>
      <c r="AF42" s="113" t="s">
        <v>54</v>
      </c>
      <c r="AG42" s="113">
        <v>0.28000000000000003</v>
      </c>
      <c r="AH42" s="113" t="s">
        <v>54</v>
      </c>
      <c r="AI42" s="113" t="s">
        <v>54</v>
      </c>
      <c r="AJ42" s="113"/>
      <c r="AK42" s="114"/>
      <c r="AL42" s="112" t="s">
        <v>110</v>
      </c>
      <c r="AM42" s="36">
        <v>1</v>
      </c>
      <c r="AN42" s="112" t="s">
        <v>110</v>
      </c>
      <c r="AO42" s="112" t="s">
        <v>110</v>
      </c>
      <c r="AP42" s="113"/>
      <c r="AQ42" s="114"/>
      <c r="AR42" s="119"/>
    </row>
    <row r="43" spans="1:44" ht="12.95" x14ac:dyDescent="0.25">
      <c r="A43" s="245" t="s">
        <v>355</v>
      </c>
      <c r="B43" s="56" t="s">
        <v>53</v>
      </c>
      <c r="C43" s="57"/>
      <c r="D43" s="58"/>
      <c r="E43" s="59" t="s">
        <v>356</v>
      </c>
      <c r="F43" s="60" t="s">
        <v>357</v>
      </c>
      <c r="G43" s="60"/>
      <c r="H43" s="61"/>
      <c r="I43" s="62" t="s">
        <v>358</v>
      </c>
      <c r="J43" s="63">
        <v>3990</v>
      </c>
      <c r="K43" s="64" t="s">
        <v>46</v>
      </c>
      <c r="L43" s="65" t="s">
        <v>359</v>
      </c>
      <c r="M43" s="66"/>
      <c r="N43" s="67"/>
      <c r="O43" s="67"/>
      <c r="P43" s="68"/>
      <c r="Q43" s="57" t="s">
        <v>360</v>
      </c>
      <c r="R43" s="69" t="s">
        <v>361</v>
      </c>
      <c r="S43" s="70" t="s">
        <v>362</v>
      </c>
      <c r="T43" s="71" t="s">
        <v>52</v>
      </c>
      <c r="U43" s="72" t="s">
        <v>53</v>
      </c>
      <c r="V43" s="73">
        <v>0.55000000000000004</v>
      </c>
      <c r="W43" s="72" t="s">
        <v>46</v>
      </c>
      <c r="X43" s="73">
        <v>0</v>
      </c>
      <c r="Y43" s="72" t="s">
        <v>46</v>
      </c>
      <c r="Z43" s="74"/>
      <c r="AA43" s="75" t="s">
        <v>46</v>
      </c>
      <c r="AB43" s="76"/>
      <c r="AC43" s="68" t="s">
        <v>46</v>
      </c>
      <c r="AD43" s="77" t="s">
        <v>78</v>
      </c>
      <c r="AE43" s="75" t="s">
        <v>64</v>
      </c>
      <c r="AF43" s="75" t="s">
        <v>54</v>
      </c>
      <c r="AG43" s="75" t="s">
        <v>54</v>
      </c>
      <c r="AH43" s="75" t="s">
        <v>54</v>
      </c>
      <c r="AI43" s="75" t="s">
        <v>54</v>
      </c>
      <c r="AJ43" s="75"/>
      <c r="AK43" s="78"/>
      <c r="AL43" s="79" t="s">
        <v>101</v>
      </c>
      <c r="AM43" s="80" t="s">
        <v>101</v>
      </c>
      <c r="AN43" s="81" t="s">
        <v>101</v>
      </c>
      <c r="AO43" s="75" t="s">
        <v>101</v>
      </c>
      <c r="AP43" s="75"/>
      <c r="AQ43" s="55"/>
      <c r="AR43" s="162" t="s">
        <v>352</v>
      </c>
    </row>
    <row r="44" spans="1:44" ht="12.95" x14ac:dyDescent="0.25">
      <c r="A44" s="245" t="s">
        <v>364</v>
      </c>
      <c r="B44" s="56" t="s">
        <v>53</v>
      </c>
      <c r="C44" s="57"/>
      <c r="D44" s="58"/>
      <c r="E44" s="59" t="s">
        <v>356</v>
      </c>
      <c r="F44" s="60" t="s">
        <v>365</v>
      </c>
      <c r="G44" s="60"/>
      <c r="H44" s="61"/>
      <c r="I44" s="62" t="s">
        <v>366</v>
      </c>
      <c r="J44" s="63">
        <v>4089</v>
      </c>
      <c r="K44" s="64" t="s">
        <v>46</v>
      </c>
      <c r="L44" s="65" t="s">
        <v>57</v>
      </c>
      <c r="M44" s="66"/>
      <c r="N44" s="67"/>
      <c r="O44" s="67"/>
      <c r="P44" s="68"/>
      <c r="Q44" s="57" t="s">
        <v>367</v>
      </c>
      <c r="R44" s="69" t="s">
        <v>368</v>
      </c>
      <c r="S44" s="70" t="s">
        <v>82</v>
      </c>
      <c r="T44" s="71" t="s">
        <v>52</v>
      </c>
      <c r="U44" s="72" t="s">
        <v>53</v>
      </c>
      <c r="V44" s="73">
        <v>0.45</v>
      </c>
      <c r="W44" s="72" t="s">
        <v>46</v>
      </c>
      <c r="X44" s="73">
        <v>0</v>
      </c>
      <c r="Y44" s="72" t="s">
        <v>46</v>
      </c>
      <c r="Z44" s="74"/>
      <c r="AA44" s="75" t="s">
        <v>46</v>
      </c>
      <c r="AB44" s="73"/>
      <c r="AC44" s="68" t="s">
        <v>46</v>
      </c>
      <c r="AD44" s="77" t="s">
        <v>78</v>
      </c>
      <c r="AE44" s="75">
        <v>0.9</v>
      </c>
      <c r="AF44" s="75" t="s">
        <v>54</v>
      </c>
      <c r="AG44" s="75" t="s">
        <v>54</v>
      </c>
      <c r="AH44" s="75" t="s">
        <v>54</v>
      </c>
      <c r="AI44" s="54" t="s">
        <v>54</v>
      </c>
      <c r="AJ44" s="75"/>
      <c r="AK44" s="78"/>
      <c r="AL44" s="79" t="s">
        <v>101</v>
      </c>
      <c r="AM44" s="80" t="s">
        <v>101</v>
      </c>
      <c r="AN44" s="80" t="s">
        <v>101</v>
      </c>
      <c r="AO44" s="75" t="s">
        <v>101</v>
      </c>
      <c r="AP44" s="75"/>
      <c r="AQ44" s="55"/>
      <c r="AR44" s="162" t="s">
        <v>352</v>
      </c>
    </row>
    <row r="45" spans="1:44" ht="12.95" x14ac:dyDescent="0.25">
      <c r="A45" s="245" t="s">
        <v>371</v>
      </c>
      <c r="B45" s="56" t="s">
        <v>53</v>
      </c>
      <c r="C45" s="57"/>
      <c r="D45" s="58"/>
      <c r="E45" s="59" t="s">
        <v>356</v>
      </c>
      <c r="F45" s="60" t="s">
        <v>365</v>
      </c>
      <c r="G45" s="60"/>
      <c r="H45" s="61"/>
      <c r="I45" s="62" t="s">
        <v>366</v>
      </c>
      <c r="J45" s="63">
        <v>4365</v>
      </c>
      <c r="K45" s="64" t="s">
        <v>46</v>
      </c>
      <c r="L45" s="65" t="s">
        <v>359</v>
      </c>
      <c r="M45" s="66"/>
      <c r="N45" s="67"/>
      <c r="O45" s="67"/>
      <c r="P45" s="68"/>
      <c r="Q45" s="57" t="s">
        <v>372</v>
      </c>
      <c r="R45" s="69" t="s">
        <v>373</v>
      </c>
      <c r="S45" s="70" t="s">
        <v>82</v>
      </c>
      <c r="T45" s="71" t="s">
        <v>52</v>
      </c>
      <c r="U45" s="72" t="s">
        <v>53</v>
      </c>
      <c r="V45" s="73">
        <v>13.2</v>
      </c>
      <c r="W45" s="72" t="s">
        <v>46</v>
      </c>
      <c r="X45" s="73">
        <v>0</v>
      </c>
      <c r="Y45" s="72" t="s">
        <v>46</v>
      </c>
      <c r="Z45" s="74"/>
      <c r="AA45" s="75" t="s">
        <v>46</v>
      </c>
      <c r="AB45" s="73"/>
      <c r="AC45" s="68" t="s">
        <v>46</v>
      </c>
      <c r="AD45" s="83" t="s">
        <v>78</v>
      </c>
      <c r="AE45" s="75">
        <v>3.7</v>
      </c>
      <c r="AF45" s="75" t="s">
        <v>54</v>
      </c>
      <c r="AG45" s="75" t="s">
        <v>54</v>
      </c>
      <c r="AH45" s="75" t="s">
        <v>54</v>
      </c>
      <c r="AI45" s="75" t="s">
        <v>54</v>
      </c>
      <c r="AJ45" s="75"/>
      <c r="AK45" s="78"/>
      <c r="AL45" s="79" t="s">
        <v>342</v>
      </c>
      <c r="AM45" s="75" t="s">
        <v>342</v>
      </c>
      <c r="AN45" s="75" t="s">
        <v>342</v>
      </c>
      <c r="AO45" s="75" t="s">
        <v>101</v>
      </c>
      <c r="AP45" s="75"/>
      <c r="AQ45" s="55"/>
      <c r="AR45" s="162" t="s">
        <v>352</v>
      </c>
    </row>
    <row r="46" spans="1:44" ht="12.95" x14ac:dyDescent="0.25">
      <c r="A46" s="245" t="s">
        <v>375</v>
      </c>
      <c r="B46" s="56" t="s">
        <v>53</v>
      </c>
      <c r="C46" s="57"/>
      <c r="D46" s="58"/>
      <c r="E46" s="59" t="s">
        <v>356</v>
      </c>
      <c r="F46" s="60" t="s">
        <v>376</v>
      </c>
      <c r="G46" s="60"/>
      <c r="H46" s="61"/>
      <c r="I46" s="62" t="s">
        <v>366</v>
      </c>
      <c r="J46" s="63">
        <v>4357</v>
      </c>
      <c r="K46" s="64" t="s">
        <v>46</v>
      </c>
      <c r="L46" s="65" t="s">
        <v>57</v>
      </c>
      <c r="M46" s="66"/>
      <c r="N46" s="67"/>
      <c r="O46" s="67"/>
      <c r="P46" s="68"/>
      <c r="Q46" s="57" t="s">
        <v>377</v>
      </c>
      <c r="R46" s="69" t="s">
        <v>378</v>
      </c>
      <c r="S46" s="70" t="s">
        <v>82</v>
      </c>
      <c r="T46" s="71" t="s">
        <v>52</v>
      </c>
      <c r="U46" s="72" t="s">
        <v>53</v>
      </c>
      <c r="V46" s="73">
        <v>1.825</v>
      </c>
      <c r="W46" s="72" t="s">
        <v>46</v>
      </c>
      <c r="X46" s="73">
        <v>0</v>
      </c>
      <c r="Y46" s="72" t="s">
        <v>46</v>
      </c>
      <c r="Z46" s="74"/>
      <c r="AA46" s="75" t="s">
        <v>46</v>
      </c>
      <c r="AB46" s="73"/>
      <c r="AC46" s="68" t="s">
        <v>46</v>
      </c>
      <c r="AD46" s="83">
        <v>2.2999999999999998</v>
      </c>
      <c r="AE46" s="75" t="s">
        <v>64</v>
      </c>
      <c r="AF46" s="75" t="s">
        <v>54</v>
      </c>
      <c r="AG46" s="75" t="s">
        <v>54</v>
      </c>
      <c r="AH46" s="75" t="s">
        <v>54</v>
      </c>
      <c r="AI46" s="75" t="s">
        <v>54</v>
      </c>
      <c r="AJ46" s="75"/>
      <c r="AK46" s="78"/>
      <c r="AL46" s="79" t="s">
        <v>101</v>
      </c>
      <c r="AM46" s="75" t="s">
        <v>101</v>
      </c>
      <c r="AN46" s="75" t="s">
        <v>101</v>
      </c>
      <c r="AO46" s="75" t="s">
        <v>101</v>
      </c>
      <c r="AP46" s="75"/>
      <c r="AQ46" s="55"/>
      <c r="AR46" s="162" t="s">
        <v>352</v>
      </c>
    </row>
    <row r="47" spans="1:44" ht="12.95" x14ac:dyDescent="0.25">
      <c r="A47" s="245" t="s">
        <v>380</v>
      </c>
      <c r="B47" s="56" t="s">
        <v>53</v>
      </c>
      <c r="C47" s="57"/>
      <c r="D47" s="58"/>
      <c r="E47" s="59" t="s">
        <v>356</v>
      </c>
      <c r="F47" s="60" t="s">
        <v>376</v>
      </c>
      <c r="G47" s="60"/>
      <c r="H47" s="61"/>
      <c r="I47" s="62" t="s">
        <v>366</v>
      </c>
      <c r="J47" s="63">
        <v>4425</v>
      </c>
      <c r="K47" s="64" t="s">
        <v>46</v>
      </c>
      <c r="L47" s="65" t="s">
        <v>53</v>
      </c>
      <c r="M47" s="66"/>
      <c r="N47" s="67"/>
      <c r="O47" s="67"/>
      <c r="P47" s="68"/>
      <c r="Q47" s="57" t="s">
        <v>381</v>
      </c>
      <c r="R47" s="69" t="s">
        <v>382</v>
      </c>
      <c r="S47" s="70" t="s">
        <v>362</v>
      </c>
      <c r="T47" s="71" t="s">
        <v>72</v>
      </c>
      <c r="U47" s="72" t="s">
        <v>53</v>
      </c>
      <c r="V47" s="73">
        <v>0.95</v>
      </c>
      <c r="W47" s="72" t="s">
        <v>46</v>
      </c>
      <c r="X47" s="73">
        <v>0</v>
      </c>
      <c r="Y47" s="72" t="s">
        <v>46</v>
      </c>
      <c r="Z47" s="74"/>
      <c r="AA47" s="75" t="s">
        <v>46</v>
      </c>
      <c r="AB47" s="73"/>
      <c r="AC47" s="68" t="s">
        <v>46</v>
      </c>
      <c r="AD47" s="83">
        <v>3.7</v>
      </c>
      <c r="AE47" s="75">
        <v>1</v>
      </c>
      <c r="AF47" s="75" t="s">
        <v>54</v>
      </c>
      <c r="AG47" s="75" t="s">
        <v>54</v>
      </c>
      <c r="AH47" s="75" t="s">
        <v>54</v>
      </c>
      <c r="AI47" s="75" t="s">
        <v>54</v>
      </c>
      <c r="AJ47" s="75"/>
      <c r="AK47" s="78"/>
      <c r="AL47" s="79" t="s">
        <v>101</v>
      </c>
      <c r="AM47" s="85" t="s">
        <v>101</v>
      </c>
      <c r="AN47" s="80" t="s">
        <v>101</v>
      </c>
      <c r="AO47" s="75" t="s">
        <v>101</v>
      </c>
      <c r="AP47" s="75"/>
      <c r="AQ47" s="55"/>
      <c r="AR47" s="162" t="s">
        <v>352</v>
      </c>
    </row>
    <row r="48" spans="1:44" ht="12.95" x14ac:dyDescent="0.25">
      <c r="A48" s="245" t="s">
        <v>385</v>
      </c>
      <c r="B48" s="56" t="s">
        <v>53</v>
      </c>
      <c r="C48" s="57"/>
      <c r="D48" s="58"/>
      <c r="E48" s="59" t="s">
        <v>386</v>
      </c>
      <c r="F48" s="60" t="s">
        <v>294</v>
      </c>
      <c r="G48" s="60"/>
      <c r="H48" s="61"/>
      <c r="I48" s="62" t="s">
        <v>387</v>
      </c>
      <c r="J48" s="63">
        <v>4202</v>
      </c>
      <c r="K48" s="64" t="s">
        <v>46</v>
      </c>
      <c r="L48" s="65" t="s">
        <v>57</v>
      </c>
      <c r="M48" s="66"/>
      <c r="N48" s="67"/>
      <c r="O48" s="67"/>
      <c r="P48" s="68"/>
      <c r="Q48" s="57" t="s">
        <v>388</v>
      </c>
      <c r="R48" s="69" t="s">
        <v>389</v>
      </c>
      <c r="S48" s="70" t="s">
        <v>82</v>
      </c>
      <c r="T48" s="71" t="s">
        <v>52</v>
      </c>
      <c r="U48" s="72" t="s">
        <v>53</v>
      </c>
      <c r="V48" s="73">
        <v>0.5</v>
      </c>
      <c r="W48" s="72" t="s">
        <v>46</v>
      </c>
      <c r="X48" s="73">
        <v>0</v>
      </c>
      <c r="Y48" s="72" t="s">
        <v>46</v>
      </c>
      <c r="Z48" s="74"/>
      <c r="AA48" s="75" t="s">
        <v>46</v>
      </c>
      <c r="AB48" s="73"/>
      <c r="AC48" s="68" t="s">
        <v>46</v>
      </c>
      <c r="AD48" s="83" t="s">
        <v>65</v>
      </c>
      <c r="AE48" s="75">
        <v>0.7</v>
      </c>
      <c r="AF48" s="75" t="s">
        <v>54</v>
      </c>
      <c r="AG48" s="75" t="s">
        <v>54</v>
      </c>
      <c r="AH48" s="75" t="s">
        <v>54</v>
      </c>
      <c r="AI48" s="75" t="s">
        <v>54</v>
      </c>
      <c r="AJ48" s="75"/>
      <c r="AK48" s="78"/>
      <c r="AL48" s="79" t="s">
        <v>101</v>
      </c>
      <c r="AM48" s="75" t="s">
        <v>101</v>
      </c>
      <c r="AN48" s="54" t="s">
        <v>101</v>
      </c>
      <c r="AO48" s="75" t="s">
        <v>101</v>
      </c>
      <c r="AP48" s="75"/>
      <c r="AQ48" s="55"/>
      <c r="AR48" s="162" t="s">
        <v>352</v>
      </c>
    </row>
    <row r="49" spans="1:44" ht="12.95" x14ac:dyDescent="0.25">
      <c r="A49" s="245" t="s">
        <v>391</v>
      </c>
      <c r="B49" s="56" t="s">
        <v>53</v>
      </c>
      <c r="C49" s="57"/>
      <c r="D49" s="58"/>
      <c r="E49" s="59" t="s">
        <v>386</v>
      </c>
      <c r="F49" s="60" t="s">
        <v>392</v>
      </c>
      <c r="G49" s="60"/>
      <c r="H49" s="61"/>
      <c r="I49" s="62" t="s">
        <v>393</v>
      </c>
      <c r="J49" s="63">
        <v>4171</v>
      </c>
      <c r="K49" s="64" t="s">
        <v>46</v>
      </c>
      <c r="L49" s="65" t="s">
        <v>359</v>
      </c>
      <c r="M49" s="66"/>
      <c r="N49" s="67"/>
      <c r="O49" s="67"/>
      <c r="P49" s="68"/>
      <c r="Q49" s="57" t="s">
        <v>394</v>
      </c>
      <c r="R49" s="69" t="s">
        <v>395</v>
      </c>
      <c r="S49" s="70" t="s">
        <v>50</v>
      </c>
      <c r="T49" s="71" t="s">
        <v>52</v>
      </c>
      <c r="U49" s="72" t="s">
        <v>53</v>
      </c>
      <c r="V49" s="73">
        <v>1.05</v>
      </c>
      <c r="W49" s="72" t="s">
        <v>46</v>
      </c>
      <c r="X49" s="73">
        <v>0</v>
      </c>
      <c r="Y49" s="72" t="s">
        <v>46</v>
      </c>
      <c r="Z49" s="74"/>
      <c r="AA49" s="75" t="s">
        <v>46</v>
      </c>
      <c r="AB49" s="73"/>
      <c r="AC49" s="68" t="s">
        <v>46</v>
      </c>
      <c r="AD49" s="83" t="s">
        <v>65</v>
      </c>
      <c r="AE49" s="75">
        <v>0.7</v>
      </c>
      <c r="AF49" s="75" t="s">
        <v>54</v>
      </c>
      <c r="AG49" s="75" t="s">
        <v>54</v>
      </c>
      <c r="AH49" s="75" t="s">
        <v>54</v>
      </c>
      <c r="AI49" s="75" t="s">
        <v>54</v>
      </c>
      <c r="AJ49" s="75"/>
      <c r="AK49" s="78"/>
      <c r="AL49" s="79" t="s">
        <v>101</v>
      </c>
      <c r="AM49" s="75" t="s">
        <v>101</v>
      </c>
      <c r="AN49" s="54" t="s">
        <v>101</v>
      </c>
      <c r="AO49" s="75" t="s">
        <v>101</v>
      </c>
      <c r="AP49" s="75"/>
      <c r="AQ49" s="55"/>
      <c r="AR49" s="162" t="s">
        <v>352</v>
      </c>
    </row>
    <row r="50" spans="1:44" ht="12.95" x14ac:dyDescent="0.25">
      <c r="A50" s="245" t="s">
        <v>397</v>
      </c>
      <c r="B50" s="56" t="s">
        <v>53</v>
      </c>
      <c r="C50" s="57"/>
      <c r="D50" s="58"/>
      <c r="E50" s="59" t="s">
        <v>356</v>
      </c>
      <c r="F50" s="60" t="s">
        <v>398</v>
      </c>
      <c r="G50" s="60" t="s">
        <v>293</v>
      </c>
      <c r="H50" s="61"/>
      <c r="I50" s="62" t="s">
        <v>399</v>
      </c>
      <c r="J50" s="63">
        <v>4097</v>
      </c>
      <c r="K50" s="64" t="s">
        <v>46</v>
      </c>
      <c r="L50" s="65" t="s">
        <v>359</v>
      </c>
      <c r="M50" s="66"/>
      <c r="N50" s="67"/>
      <c r="O50" s="67"/>
      <c r="P50" s="68"/>
      <c r="Q50" s="57" t="s">
        <v>400</v>
      </c>
      <c r="R50" s="69" t="s">
        <v>401</v>
      </c>
      <c r="S50" s="70" t="s">
        <v>50</v>
      </c>
      <c r="T50" s="71" t="s">
        <v>52</v>
      </c>
      <c r="U50" s="72" t="s">
        <v>53</v>
      </c>
      <c r="V50" s="73">
        <v>6.55</v>
      </c>
      <c r="W50" s="72" t="s">
        <v>46</v>
      </c>
      <c r="X50" s="73">
        <v>0</v>
      </c>
      <c r="Y50" s="72" t="s">
        <v>46</v>
      </c>
      <c r="Z50" s="74"/>
      <c r="AA50" s="75" t="s">
        <v>46</v>
      </c>
      <c r="AB50" s="73"/>
      <c r="AC50" s="68" t="s">
        <v>46</v>
      </c>
      <c r="AD50" s="83" t="s">
        <v>65</v>
      </c>
      <c r="AE50" s="75" t="s">
        <v>64</v>
      </c>
      <c r="AF50" s="75">
        <v>6.0999999999999999E-2</v>
      </c>
      <c r="AG50" s="75" t="s">
        <v>54</v>
      </c>
      <c r="AH50" s="75" t="s">
        <v>54</v>
      </c>
      <c r="AI50" s="75" t="s">
        <v>54</v>
      </c>
      <c r="AJ50" s="75"/>
      <c r="AK50" s="78"/>
      <c r="AL50" s="84">
        <v>0.30499999999999999</v>
      </c>
      <c r="AM50" s="75" t="s">
        <v>101</v>
      </c>
      <c r="AN50" s="54" t="s">
        <v>101</v>
      </c>
      <c r="AO50" s="75" t="s">
        <v>101</v>
      </c>
      <c r="AP50" s="75"/>
      <c r="AQ50" s="55"/>
      <c r="AR50" s="162" t="s">
        <v>352</v>
      </c>
    </row>
    <row r="51" spans="1:44" ht="12.95" x14ac:dyDescent="0.25">
      <c r="A51" s="245" t="s">
        <v>403</v>
      </c>
      <c r="B51" s="56" t="s">
        <v>53</v>
      </c>
      <c r="C51" s="57"/>
      <c r="D51" s="58"/>
      <c r="E51" s="59" t="s">
        <v>356</v>
      </c>
      <c r="F51" s="60" t="s">
        <v>404</v>
      </c>
      <c r="G51" s="60" t="s">
        <v>405</v>
      </c>
      <c r="H51" s="61"/>
      <c r="I51" s="62" t="s">
        <v>406</v>
      </c>
      <c r="J51" s="63">
        <v>3690</v>
      </c>
      <c r="K51" s="64" t="s">
        <v>46</v>
      </c>
      <c r="L51" s="65" t="s">
        <v>56</v>
      </c>
      <c r="M51" s="66"/>
      <c r="N51" s="67"/>
      <c r="O51" s="67"/>
      <c r="P51" s="68"/>
      <c r="Q51" s="57" t="s">
        <v>407</v>
      </c>
      <c r="R51" s="87" t="s">
        <v>408</v>
      </c>
      <c r="S51" s="70" t="s">
        <v>362</v>
      </c>
      <c r="T51" s="71" t="s">
        <v>409</v>
      </c>
      <c r="U51" s="72" t="s">
        <v>53</v>
      </c>
      <c r="V51" s="73">
        <v>2.125</v>
      </c>
      <c r="W51" s="72" t="s">
        <v>46</v>
      </c>
      <c r="X51" s="73">
        <v>0.3</v>
      </c>
      <c r="Y51" s="72" t="s">
        <v>46</v>
      </c>
      <c r="Z51" s="74"/>
      <c r="AA51" s="75" t="s">
        <v>46</v>
      </c>
      <c r="AB51" s="73"/>
      <c r="AC51" s="68" t="s">
        <v>46</v>
      </c>
      <c r="AD51" s="83">
        <v>10.7</v>
      </c>
      <c r="AE51" s="75">
        <v>14.5</v>
      </c>
      <c r="AF51" s="75">
        <v>1</v>
      </c>
      <c r="AG51" s="75" t="s">
        <v>54</v>
      </c>
      <c r="AH51" s="75" t="s">
        <v>54</v>
      </c>
      <c r="AI51" s="75">
        <v>0.14000000000000001</v>
      </c>
      <c r="AJ51" s="75"/>
      <c r="AK51" s="78"/>
      <c r="AL51" s="228">
        <v>1</v>
      </c>
      <c r="AM51" s="75" t="s">
        <v>341</v>
      </c>
      <c r="AN51" s="75" t="s">
        <v>341</v>
      </c>
      <c r="AO51" s="88">
        <v>9.2999999999999999E-2</v>
      </c>
      <c r="AP51" s="75"/>
      <c r="AQ51" s="55"/>
      <c r="AR51" s="162" t="s">
        <v>352</v>
      </c>
    </row>
    <row r="52" spans="1:44" ht="12.95" x14ac:dyDescent="0.25">
      <c r="A52" s="245" t="s">
        <v>414</v>
      </c>
      <c r="B52" s="56" t="s">
        <v>53</v>
      </c>
      <c r="C52" s="57"/>
      <c r="D52" s="58"/>
      <c r="E52" s="59" t="s">
        <v>356</v>
      </c>
      <c r="F52" s="60" t="s">
        <v>376</v>
      </c>
      <c r="G52" s="60"/>
      <c r="H52" s="61"/>
      <c r="I52" s="62" t="s">
        <v>415</v>
      </c>
      <c r="J52" s="63">
        <v>222</v>
      </c>
      <c r="K52" s="64" t="s">
        <v>46</v>
      </c>
      <c r="L52" s="65" t="s">
        <v>53</v>
      </c>
      <c r="M52" s="66"/>
      <c r="N52" s="67"/>
      <c r="O52" s="67"/>
      <c r="P52" s="68"/>
      <c r="Q52" s="57" t="s">
        <v>416</v>
      </c>
      <c r="R52" s="69" t="s">
        <v>417</v>
      </c>
      <c r="S52" s="70" t="s">
        <v>362</v>
      </c>
      <c r="T52" s="71" t="s">
        <v>52</v>
      </c>
      <c r="U52" s="72" t="s">
        <v>53</v>
      </c>
      <c r="V52" s="73">
        <v>0.6</v>
      </c>
      <c r="W52" s="72" t="s">
        <v>46</v>
      </c>
      <c r="X52" s="73">
        <v>0</v>
      </c>
      <c r="Y52" s="72" t="s">
        <v>46</v>
      </c>
      <c r="Z52" s="74"/>
      <c r="AA52" s="75" t="s">
        <v>46</v>
      </c>
      <c r="AB52" s="76"/>
      <c r="AC52" s="68" t="s">
        <v>46</v>
      </c>
      <c r="AD52" s="83" t="s">
        <v>78</v>
      </c>
      <c r="AE52" s="75">
        <v>1.4</v>
      </c>
      <c r="AF52" s="75" t="s">
        <v>54</v>
      </c>
      <c r="AG52" s="75" t="s">
        <v>54</v>
      </c>
      <c r="AH52" s="75" t="s">
        <v>54</v>
      </c>
      <c r="AI52" s="75" t="s">
        <v>54</v>
      </c>
      <c r="AJ52" s="75"/>
      <c r="AK52" s="78"/>
      <c r="AL52" s="79" t="s">
        <v>101</v>
      </c>
      <c r="AM52" s="80" t="s">
        <v>101</v>
      </c>
      <c r="AN52" s="80" t="s">
        <v>101</v>
      </c>
      <c r="AO52" s="75" t="s">
        <v>101</v>
      </c>
      <c r="AP52" s="75"/>
      <c r="AQ52" s="55"/>
      <c r="AR52" s="162" t="s">
        <v>352</v>
      </c>
    </row>
    <row r="53" spans="1:44" ht="12.95" x14ac:dyDescent="0.3">
      <c r="A53" s="90" t="s">
        <v>420</v>
      </c>
      <c r="B53" s="56" t="s">
        <v>53</v>
      </c>
      <c r="C53" s="57"/>
      <c r="D53" s="58"/>
      <c r="E53" s="59" t="s">
        <v>356</v>
      </c>
      <c r="F53" s="60" t="s">
        <v>365</v>
      </c>
      <c r="G53" s="60"/>
      <c r="H53" s="61"/>
      <c r="I53" s="62" t="s">
        <v>366</v>
      </c>
      <c r="J53" s="63">
        <v>4276</v>
      </c>
      <c r="K53" s="64" t="s">
        <v>46</v>
      </c>
      <c r="L53" s="65" t="s">
        <v>57</v>
      </c>
      <c r="M53" s="66"/>
      <c r="N53" s="67"/>
      <c r="O53" s="67"/>
      <c r="P53" s="68"/>
      <c r="Q53" s="57" t="s">
        <v>421</v>
      </c>
      <c r="R53" s="87" t="s">
        <v>422</v>
      </c>
      <c r="S53" s="70" t="s">
        <v>423</v>
      </c>
      <c r="T53" s="71" t="s">
        <v>52</v>
      </c>
      <c r="U53" s="72" t="s">
        <v>53</v>
      </c>
      <c r="V53" s="73">
        <v>1.05</v>
      </c>
      <c r="W53" s="72" t="s">
        <v>46</v>
      </c>
      <c r="X53" s="73">
        <v>0</v>
      </c>
      <c r="Y53" s="72" t="s">
        <v>46</v>
      </c>
      <c r="Z53" s="74"/>
      <c r="AA53" s="75" t="s">
        <v>46</v>
      </c>
      <c r="AB53" s="73"/>
      <c r="AC53" s="68" t="s">
        <v>46</v>
      </c>
      <c r="AD53" s="83" t="s">
        <v>78</v>
      </c>
      <c r="AE53" s="75" t="s">
        <v>64</v>
      </c>
      <c r="AF53" s="75" t="s">
        <v>165</v>
      </c>
      <c r="AG53" s="75" t="s">
        <v>165</v>
      </c>
      <c r="AH53" s="75" t="s">
        <v>165</v>
      </c>
      <c r="AI53" s="75" t="s">
        <v>165</v>
      </c>
      <c r="AJ53" s="75"/>
      <c r="AK53" s="68"/>
      <c r="AL53" s="81" t="s">
        <v>101</v>
      </c>
      <c r="AM53" s="80" t="s">
        <v>101</v>
      </c>
      <c r="AN53" s="80" t="s">
        <v>101</v>
      </c>
      <c r="AO53" s="80" t="s">
        <v>101</v>
      </c>
      <c r="AP53" s="75"/>
      <c r="AQ53" s="55"/>
      <c r="AR53" s="162" t="s">
        <v>352</v>
      </c>
    </row>
    <row r="54" spans="1:44" ht="12.95" x14ac:dyDescent="0.3">
      <c r="A54" s="246" t="s">
        <v>425</v>
      </c>
      <c r="B54" s="56" t="s">
        <v>53</v>
      </c>
      <c r="C54" s="57"/>
      <c r="D54" s="58"/>
      <c r="E54" s="59" t="s">
        <v>356</v>
      </c>
      <c r="F54" s="60" t="s">
        <v>365</v>
      </c>
      <c r="G54" s="60"/>
      <c r="H54" s="61"/>
      <c r="I54" s="62" t="s">
        <v>366</v>
      </c>
      <c r="J54" s="63">
        <v>4628</v>
      </c>
      <c r="K54" s="64" t="s">
        <v>46</v>
      </c>
      <c r="L54" s="65" t="s">
        <v>57</v>
      </c>
      <c r="M54" s="66"/>
      <c r="N54" s="67"/>
      <c r="O54" s="67"/>
      <c r="P54" s="68"/>
      <c r="Q54" s="57" t="s">
        <v>426</v>
      </c>
      <c r="R54" s="69" t="s">
        <v>427</v>
      </c>
      <c r="S54" s="70" t="s">
        <v>423</v>
      </c>
      <c r="T54" s="71" t="s">
        <v>52</v>
      </c>
      <c r="U54" s="72" t="s">
        <v>53</v>
      </c>
      <c r="V54" s="73">
        <v>11.25</v>
      </c>
      <c r="W54" s="72" t="s">
        <v>46</v>
      </c>
      <c r="X54" s="73">
        <v>0</v>
      </c>
      <c r="Y54" s="72" t="s">
        <v>46</v>
      </c>
      <c r="Z54" s="74"/>
      <c r="AA54" s="75" t="s">
        <v>46</v>
      </c>
      <c r="AB54" s="73"/>
      <c r="AC54" s="68" t="s">
        <v>46</v>
      </c>
      <c r="AD54" s="83" t="s">
        <v>78</v>
      </c>
      <c r="AE54" s="75">
        <v>1.9</v>
      </c>
      <c r="AF54" s="75" t="s">
        <v>165</v>
      </c>
      <c r="AG54" s="75" t="s">
        <v>165</v>
      </c>
      <c r="AH54" s="75" t="s">
        <v>165</v>
      </c>
      <c r="AI54" s="75" t="s">
        <v>165</v>
      </c>
      <c r="AJ54" s="75"/>
      <c r="AK54" s="68"/>
      <c r="AL54" s="81" t="s">
        <v>101</v>
      </c>
      <c r="AM54" s="80" t="s">
        <v>101</v>
      </c>
      <c r="AN54" s="80" t="s">
        <v>101</v>
      </c>
      <c r="AO54" s="80" t="s">
        <v>101</v>
      </c>
      <c r="AP54" s="75"/>
      <c r="AQ54" s="55"/>
      <c r="AR54" s="162" t="s">
        <v>352</v>
      </c>
    </row>
    <row r="55" spans="1:44" ht="12.95" x14ac:dyDescent="0.3">
      <c r="A55" s="246" t="s">
        <v>429</v>
      </c>
      <c r="B55" s="56" t="s">
        <v>53</v>
      </c>
      <c r="C55" s="57"/>
      <c r="D55" s="58"/>
      <c r="E55" s="59" t="s">
        <v>356</v>
      </c>
      <c r="F55" s="60" t="s">
        <v>365</v>
      </c>
      <c r="G55" s="60"/>
      <c r="H55" s="61"/>
      <c r="I55" s="62" t="s">
        <v>366</v>
      </c>
      <c r="J55" s="63">
        <v>120</v>
      </c>
      <c r="K55" s="64" t="s">
        <v>46</v>
      </c>
      <c r="L55" s="65" t="s">
        <v>53</v>
      </c>
      <c r="M55" s="66"/>
      <c r="N55" s="67"/>
      <c r="O55" s="67"/>
      <c r="P55" s="68"/>
      <c r="Q55" s="57" t="s">
        <v>430</v>
      </c>
      <c r="R55" s="69" t="s">
        <v>431</v>
      </c>
      <c r="S55" s="70" t="s">
        <v>423</v>
      </c>
      <c r="T55" s="71" t="s">
        <v>52</v>
      </c>
      <c r="U55" s="72" t="s">
        <v>53</v>
      </c>
      <c r="V55" s="73">
        <v>10.1</v>
      </c>
      <c r="W55" s="72" t="s">
        <v>46</v>
      </c>
      <c r="X55" s="73">
        <v>0</v>
      </c>
      <c r="Y55" s="72" t="s">
        <v>46</v>
      </c>
      <c r="AA55" s="75" t="s">
        <v>46</v>
      </c>
      <c r="AB55" s="91"/>
      <c r="AC55" s="68" t="s">
        <v>46</v>
      </c>
      <c r="AD55" s="83" t="s">
        <v>78</v>
      </c>
      <c r="AE55" s="75" t="s">
        <v>64</v>
      </c>
      <c r="AF55" s="75" t="s">
        <v>165</v>
      </c>
      <c r="AG55" s="75" t="s">
        <v>165</v>
      </c>
      <c r="AH55" s="75" t="s">
        <v>165</v>
      </c>
      <c r="AI55" s="75" t="s">
        <v>165</v>
      </c>
      <c r="AJ55" s="75"/>
      <c r="AK55" s="68"/>
      <c r="AL55" s="81" t="s">
        <v>101</v>
      </c>
      <c r="AM55" s="80" t="s">
        <v>101</v>
      </c>
      <c r="AN55" s="80" t="s">
        <v>101</v>
      </c>
      <c r="AO55" s="80" t="s">
        <v>101</v>
      </c>
      <c r="AP55" s="75"/>
      <c r="AQ55" s="55"/>
      <c r="AR55" s="162" t="s">
        <v>352</v>
      </c>
    </row>
    <row r="56" spans="1:44" ht="12.95" x14ac:dyDescent="0.3">
      <c r="A56" s="246" t="s">
        <v>433</v>
      </c>
      <c r="B56" s="56" t="s">
        <v>53</v>
      </c>
      <c r="C56" s="57"/>
      <c r="D56" s="58"/>
      <c r="E56" s="59" t="s">
        <v>356</v>
      </c>
      <c r="F56" s="60" t="s">
        <v>365</v>
      </c>
      <c r="G56" s="60"/>
      <c r="H56" s="61"/>
      <c r="I56" s="62" t="s">
        <v>366</v>
      </c>
      <c r="J56" s="63">
        <v>4060</v>
      </c>
      <c r="K56" s="64" t="s">
        <v>46</v>
      </c>
      <c r="L56" s="65" t="s">
        <v>57</v>
      </c>
      <c r="M56" s="66"/>
      <c r="N56" s="67"/>
      <c r="O56" s="67"/>
      <c r="P56" s="68"/>
      <c r="Q56" s="57" t="s">
        <v>434</v>
      </c>
      <c r="R56" s="69" t="s">
        <v>435</v>
      </c>
      <c r="S56" s="70" t="s">
        <v>423</v>
      </c>
      <c r="T56" s="71" t="s">
        <v>52</v>
      </c>
      <c r="U56" s="72" t="s">
        <v>53</v>
      </c>
      <c r="V56" s="73">
        <v>6.15</v>
      </c>
      <c r="W56" s="72" t="s">
        <v>46</v>
      </c>
      <c r="X56" s="73">
        <v>0</v>
      </c>
      <c r="Y56" s="72" t="s">
        <v>46</v>
      </c>
      <c r="Z56" s="74"/>
      <c r="AA56" s="75" t="s">
        <v>46</v>
      </c>
      <c r="AB56" s="82"/>
      <c r="AC56" s="68" t="s">
        <v>46</v>
      </c>
      <c r="AD56" s="83" t="s">
        <v>78</v>
      </c>
      <c r="AE56" s="75">
        <v>1.2</v>
      </c>
      <c r="AF56" s="75" t="s">
        <v>165</v>
      </c>
      <c r="AG56" s="75" t="s">
        <v>165</v>
      </c>
      <c r="AH56" s="75" t="s">
        <v>165</v>
      </c>
      <c r="AI56" s="75" t="s">
        <v>165</v>
      </c>
      <c r="AJ56" s="75"/>
      <c r="AK56" s="68"/>
      <c r="AL56" s="81" t="s">
        <v>101</v>
      </c>
      <c r="AM56" s="80" t="s">
        <v>101</v>
      </c>
      <c r="AN56" s="80" t="s">
        <v>101</v>
      </c>
      <c r="AO56" s="80" t="s">
        <v>101</v>
      </c>
      <c r="AP56" s="75"/>
      <c r="AQ56" s="55"/>
      <c r="AR56" s="162" t="s">
        <v>352</v>
      </c>
    </row>
    <row r="57" spans="1:44" ht="13.5" x14ac:dyDescent="0.25">
      <c r="A57" s="246" t="s">
        <v>437</v>
      </c>
      <c r="B57" s="56" t="s">
        <v>53</v>
      </c>
      <c r="C57" s="57"/>
      <c r="D57" s="58"/>
      <c r="E57" s="59" t="s">
        <v>356</v>
      </c>
      <c r="F57" s="60" t="s">
        <v>376</v>
      </c>
      <c r="G57" s="60"/>
      <c r="H57" s="61"/>
      <c r="I57" s="62" t="s">
        <v>438</v>
      </c>
      <c r="J57" s="63">
        <v>3758</v>
      </c>
      <c r="K57" s="64" t="s">
        <v>46</v>
      </c>
      <c r="L57" s="65" t="s">
        <v>57</v>
      </c>
      <c r="M57" s="66"/>
      <c r="N57" s="67"/>
      <c r="O57" s="67"/>
      <c r="P57" s="68"/>
      <c r="Q57" s="57" t="s">
        <v>439</v>
      </c>
      <c r="R57" s="69" t="s">
        <v>440</v>
      </c>
      <c r="S57" s="70" t="s">
        <v>423</v>
      </c>
      <c r="T57" s="71" t="s">
        <v>52</v>
      </c>
      <c r="U57" s="72" t="s">
        <v>53</v>
      </c>
      <c r="V57" s="73">
        <v>0.375</v>
      </c>
      <c r="W57" s="72" t="s">
        <v>46</v>
      </c>
      <c r="X57" s="73">
        <v>0</v>
      </c>
      <c r="Y57" s="72" t="s">
        <v>46</v>
      </c>
      <c r="Z57" s="74"/>
      <c r="AA57" s="75" t="s">
        <v>46</v>
      </c>
      <c r="AB57" s="82"/>
      <c r="AC57" s="68" t="s">
        <v>46</v>
      </c>
      <c r="AD57" s="83" t="s">
        <v>78</v>
      </c>
      <c r="AE57" s="75">
        <v>0.7</v>
      </c>
      <c r="AF57" s="75" t="s">
        <v>165</v>
      </c>
      <c r="AG57" s="75" t="s">
        <v>165</v>
      </c>
      <c r="AH57" s="75" t="s">
        <v>165</v>
      </c>
      <c r="AI57" s="75" t="s">
        <v>165</v>
      </c>
      <c r="AJ57" s="75"/>
      <c r="AK57" s="68"/>
      <c r="AL57" s="81" t="s">
        <v>101</v>
      </c>
      <c r="AM57" s="80" t="s">
        <v>101</v>
      </c>
      <c r="AN57" s="80" t="s">
        <v>101</v>
      </c>
      <c r="AO57" s="80" t="s">
        <v>101</v>
      </c>
      <c r="AP57" s="75"/>
      <c r="AQ57" s="55"/>
      <c r="AR57" s="162" t="s">
        <v>352</v>
      </c>
    </row>
    <row r="58" spans="1:44" ht="24" x14ac:dyDescent="0.25">
      <c r="A58" s="246" t="s">
        <v>442</v>
      </c>
      <c r="B58" s="56" t="s">
        <v>443</v>
      </c>
      <c r="C58" s="57"/>
      <c r="D58" s="58"/>
      <c r="E58" s="59" t="s">
        <v>356</v>
      </c>
      <c r="F58" s="60" t="s">
        <v>365</v>
      </c>
      <c r="G58" s="60"/>
      <c r="H58" s="61"/>
      <c r="I58" s="62" t="s">
        <v>366</v>
      </c>
      <c r="J58" s="63">
        <v>4568</v>
      </c>
      <c r="K58" s="64" t="s">
        <v>46</v>
      </c>
      <c r="L58" s="65" t="s">
        <v>53</v>
      </c>
      <c r="M58" s="66"/>
      <c r="N58" s="67"/>
      <c r="O58" s="67"/>
      <c r="P58" s="68"/>
      <c r="Q58" s="57" t="s">
        <v>444</v>
      </c>
      <c r="R58" s="69" t="s">
        <v>445</v>
      </c>
      <c r="S58" s="70" t="s">
        <v>423</v>
      </c>
      <c r="T58" s="71" t="s">
        <v>52</v>
      </c>
      <c r="U58" s="72" t="s">
        <v>53</v>
      </c>
      <c r="V58" s="73">
        <v>0.82499999999999996</v>
      </c>
      <c r="W58" s="72" t="s">
        <v>46</v>
      </c>
      <c r="X58" s="73">
        <v>0</v>
      </c>
      <c r="Y58" s="72" t="s">
        <v>46</v>
      </c>
      <c r="Z58" s="74"/>
      <c r="AA58" s="75" t="s">
        <v>46</v>
      </c>
      <c r="AB58" s="82"/>
      <c r="AC58" s="68" t="s">
        <v>46</v>
      </c>
      <c r="AD58" s="83" t="s">
        <v>78</v>
      </c>
      <c r="AE58" s="75">
        <v>1.3</v>
      </c>
      <c r="AF58" s="75" t="s">
        <v>165</v>
      </c>
      <c r="AG58" s="75" t="s">
        <v>165</v>
      </c>
      <c r="AH58" s="75" t="s">
        <v>165</v>
      </c>
      <c r="AI58" s="75" t="s">
        <v>165</v>
      </c>
      <c r="AJ58" s="75"/>
      <c r="AK58" s="68"/>
      <c r="AL58" s="81" t="s">
        <v>101</v>
      </c>
      <c r="AM58" s="80" t="s">
        <v>101</v>
      </c>
      <c r="AN58" s="80" t="s">
        <v>101</v>
      </c>
      <c r="AO58" s="80" t="s">
        <v>101</v>
      </c>
      <c r="AP58" s="75"/>
      <c r="AQ58" s="55"/>
      <c r="AR58" s="162" t="s">
        <v>446</v>
      </c>
    </row>
    <row r="59" spans="1:44" ht="13.5" x14ac:dyDescent="0.25">
      <c r="A59" s="90" t="s">
        <v>448</v>
      </c>
      <c r="B59" s="56" t="s">
        <v>53</v>
      </c>
      <c r="C59" s="57"/>
      <c r="D59" s="58"/>
      <c r="E59" s="59" t="s">
        <v>449</v>
      </c>
      <c r="F59" s="60" t="s">
        <v>376</v>
      </c>
      <c r="G59" s="60"/>
      <c r="H59" s="61"/>
      <c r="I59" s="62" t="s">
        <v>450</v>
      </c>
      <c r="J59" s="63">
        <v>3510</v>
      </c>
      <c r="K59" s="64" t="s">
        <v>46</v>
      </c>
      <c r="L59" s="65" t="s">
        <v>53</v>
      </c>
      <c r="M59" s="66"/>
      <c r="N59" s="67"/>
      <c r="O59" s="67"/>
      <c r="P59" s="68"/>
      <c r="Q59" s="63" t="s">
        <v>451</v>
      </c>
      <c r="R59" s="87" t="s">
        <v>452</v>
      </c>
      <c r="S59" s="70" t="s">
        <v>453</v>
      </c>
      <c r="T59" s="71" t="s">
        <v>454</v>
      </c>
      <c r="U59" s="72" t="s">
        <v>53</v>
      </c>
      <c r="V59" s="76">
        <v>7.2249999999999996</v>
      </c>
      <c r="W59" s="72" t="s">
        <v>46</v>
      </c>
      <c r="X59" s="92">
        <v>0</v>
      </c>
      <c r="Y59" s="72" t="s">
        <v>46</v>
      </c>
      <c r="Z59" s="74"/>
      <c r="AA59" s="75" t="s">
        <v>46</v>
      </c>
      <c r="AB59" s="74"/>
      <c r="AC59" s="68" t="s">
        <v>46</v>
      </c>
      <c r="AD59" s="83" t="s">
        <v>78</v>
      </c>
      <c r="AE59" s="75">
        <v>1.1000000000000001</v>
      </c>
      <c r="AF59" s="75" t="s">
        <v>165</v>
      </c>
      <c r="AG59" s="75" t="s">
        <v>165</v>
      </c>
      <c r="AH59" s="75" t="s">
        <v>165</v>
      </c>
      <c r="AI59" s="75" t="s">
        <v>165</v>
      </c>
      <c r="AJ59" s="75"/>
      <c r="AK59" s="68"/>
      <c r="AL59" s="81" t="s">
        <v>101</v>
      </c>
      <c r="AM59" s="80" t="s">
        <v>101</v>
      </c>
      <c r="AN59" s="80" t="s">
        <v>101</v>
      </c>
      <c r="AO59" s="80" t="s">
        <v>101</v>
      </c>
      <c r="AP59" s="75"/>
      <c r="AQ59" s="55"/>
      <c r="AR59" s="162"/>
    </row>
    <row r="60" spans="1:44" ht="13.5" x14ac:dyDescent="0.25">
      <c r="A60" s="90" t="s">
        <v>456</v>
      </c>
      <c r="B60" s="56" t="s">
        <v>53</v>
      </c>
      <c r="C60" s="57"/>
      <c r="D60" s="58"/>
      <c r="E60" s="59" t="s">
        <v>386</v>
      </c>
      <c r="F60" s="60" t="s">
        <v>290</v>
      </c>
      <c r="G60" s="60"/>
      <c r="H60" s="61"/>
      <c r="I60" s="62" t="s">
        <v>457</v>
      </c>
      <c r="J60" s="63">
        <v>3597</v>
      </c>
      <c r="K60" s="64" t="s">
        <v>46</v>
      </c>
      <c r="L60" s="65" t="s">
        <v>57</v>
      </c>
      <c r="M60" s="66"/>
      <c r="N60" s="67"/>
      <c r="O60" s="67"/>
      <c r="P60" s="68"/>
      <c r="Q60" s="63" t="s">
        <v>458</v>
      </c>
      <c r="R60" s="87" t="s">
        <v>459</v>
      </c>
      <c r="S60" s="70" t="s">
        <v>132</v>
      </c>
      <c r="T60" s="71" t="s">
        <v>52</v>
      </c>
      <c r="U60" s="72" t="s">
        <v>53</v>
      </c>
      <c r="V60" s="76">
        <v>1.075</v>
      </c>
      <c r="W60" s="72" t="s">
        <v>46</v>
      </c>
      <c r="X60" s="92">
        <v>0</v>
      </c>
      <c r="Y60" s="72" t="s">
        <v>46</v>
      </c>
      <c r="Z60" s="74"/>
      <c r="AA60" s="75" t="s">
        <v>46</v>
      </c>
      <c r="AB60" s="74"/>
      <c r="AC60" s="68" t="s">
        <v>46</v>
      </c>
      <c r="AD60" s="83" t="s">
        <v>78</v>
      </c>
      <c r="AE60" s="75">
        <v>0.9</v>
      </c>
      <c r="AF60" s="75" t="s">
        <v>165</v>
      </c>
      <c r="AG60" s="75" t="s">
        <v>165</v>
      </c>
      <c r="AH60" s="75" t="s">
        <v>165</v>
      </c>
      <c r="AI60" s="75" t="s">
        <v>165</v>
      </c>
      <c r="AJ60" s="75"/>
      <c r="AK60" s="68"/>
      <c r="AL60" s="80" t="s">
        <v>101</v>
      </c>
      <c r="AM60" s="80" t="s">
        <v>101</v>
      </c>
      <c r="AN60" s="80" t="s">
        <v>101</v>
      </c>
      <c r="AO60" s="80" t="s">
        <v>101</v>
      </c>
      <c r="AP60" s="75"/>
      <c r="AQ60" s="55"/>
      <c r="AR60" s="162"/>
    </row>
    <row r="61" spans="1:44" ht="13.5" x14ac:dyDescent="0.25">
      <c r="A61" s="90" t="s">
        <v>462</v>
      </c>
      <c r="B61" s="56" t="s">
        <v>53</v>
      </c>
      <c r="C61" s="57"/>
      <c r="D61" s="58"/>
      <c r="E61" s="59" t="s">
        <v>356</v>
      </c>
      <c r="F61" s="60" t="s">
        <v>376</v>
      </c>
      <c r="G61" s="60"/>
      <c r="H61" s="61"/>
      <c r="I61" s="62" t="s">
        <v>366</v>
      </c>
      <c r="J61" s="63">
        <v>3662</v>
      </c>
      <c r="K61" s="64" t="s">
        <v>46</v>
      </c>
      <c r="L61" s="65" t="s">
        <v>57</v>
      </c>
      <c r="M61" s="66"/>
      <c r="N61" s="67"/>
      <c r="O61" s="67"/>
      <c r="P61" s="68"/>
      <c r="Q61" s="63" t="s">
        <v>463</v>
      </c>
      <c r="R61" s="87" t="s">
        <v>464</v>
      </c>
      <c r="S61" s="70" t="s">
        <v>132</v>
      </c>
      <c r="T61" s="71" t="s">
        <v>52</v>
      </c>
      <c r="U61" s="72" t="s">
        <v>53</v>
      </c>
      <c r="V61" s="76">
        <v>17.649999999999999</v>
      </c>
      <c r="W61" s="72" t="s">
        <v>46</v>
      </c>
      <c r="X61" s="92">
        <v>0</v>
      </c>
      <c r="Y61" s="72" t="s">
        <v>46</v>
      </c>
      <c r="Z61" s="74"/>
      <c r="AA61" s="75" t="s">
        <v>46</v>
      </c>
      <c r="AB61" s="74"/>
      <c r="AC61" s="68" t="s">
        <v>46</v>
      </c>
      <c r="AD61" s="83" t="s">
        <v>78</v>
      </c>
      <c r="AE61" s="75">
        <v>0.7</v>
      </c>
      <c r="AF61" s="75" t="s">
        <v>165</v>
      </c>
      <c r="AG61" s="75" t="s">
        <v>165</v>
      </c>
      <c r="AH61" s="75" t="s">
        <v>165</v>
      </c>
      <c r="AI61" s="75" t="s">
        <v>165</v>
      </c>
      <c r="AJ61" s="75"/>
      <c r="AK61" s="68"/>
      <c r="AL61" s="80" t="s">
        <v>101</v>
      </c>
      <c r="AM61" s="80" t="s">
        <v>101</v>
      </c>
      <c r="AN61" s="80" t="s">
        <v>101</v>
      </c>
      <c r="AO61" s="80" t="s">
        <v>101</v>
      </c>
      <c r="AP61" s="75"/>
      <c r="AQ61" s="55"/>
      <c r="AR61" s="162"/>
    </row>
    <row r="62" spans="1:44" ht="13.5" x14ac:dyDescent="0.25">
      <c r="A62" s="90" t="s">
        <v>466</v>
      </c>
      <c r="B62" s="56" t="s">
        <v>53</v>
      </c>
      <c r="C62" s="94"/>
      <c r="D62" s="58"/>
      <c r="E62" s="59" t="s">
        <v>449</v>
      </c>
      <c r="F62" s="60" t="s">
        <v>376</v>
      </c>
      <c r="G62" s="60"/>
      <c r="H62" s="61"/>
      <c r="I62" s="62" t="s">
        <v>467</v>
      </c>
      <c r="J62" s="63">
        <v>3459</v>
      </c>
      <c r="K62" s="64" t="s">
        <v>46</v>
      </c>
      <c r="L62" s="95" t="s">
        <v>57</v>
      </c>
      <c r="M62" s="66"/>
      <c r="N62" s="67"/>
      <c r="O62" s="67"/>
      <c r="P62" s="68"/>
      <c r="Q62" s="63" t="s">
        <v>468</v>
      </c>
      <c r="R62" s="87" t="s">
        <v>469</v>
      </c>
      <c r="S62" s="96" t="s">
        <v>132</v>
      </c>
      <c r="T62" s="71" t="s">
        <v>52</v>
      </c>
      <c r="U62" s="72" t="s">
        <v>53</v>
      </c>
      <c r="V62" s="92">
        <v>81.849999999999994</v>
      </c>
      <c r="W62" s="72" t="s">
        <v>46</v>
      </c>
      <c r="X62" s="92">
        <v>0</v>
      </c>
      <c r="Y62" s="72" t="s">
        <v>46</v>
      </c>
      <c r="Z62" s="74"/>
      <c r="AA62" s="75" t="s">
        <v>46</v>
      </c>
      <c r="AB62" s="74"/>
      <c r="AC62" s="68" t="s">
        <v>46</v>
      </c>
      <c r="AD62" s="83" t="s">
        <v>78</v>
      </c>
      <c r="AE62" s="75">
        <v>1</v>
      </c>
      <c r="AF62" s="75" t="s">
        <v>165</v>
      </c>
      <c r="AG62" s="75" t="s">
        <v>165</v>
      </c>
      <c r="AH62" s="75" t="s">
        <v>165</v>
      </c>
      <c r="AI62" s="75" t="s">
        <v>165</v>
      </c>
      <c r="AJ62" s="75"/>
      <c r="AK62" s="68"/>
      <c r="AL62" s="80" t="s">
        <v>101</v>
      </c>
      <c r="AM62" s="80" t="s">
        <v>101</v>
      </c>
      <c r="AN62" s="80" t="s">
        <v>101</v>
      </c>
      <c r="AO62" s="80" t="s">
        <v>101</v>
      </c>
      <c r="AP62" s="75"/>
      <c r="AQ62" s="55"/>
      <c r="AR62" s="162"/>
    </row>
    <row r="63" spans="1:44" ht="13.5" x14ac:dyDescent="0.25">
      <c r="A63" s="90" t="s">
        <v>471</v>
      </c>
      <c r="B63" s="56" t="s">
        <v>53</v>
      </c>
      <c r="C63" s="94"/>
      <c r="D63" s="58"/>
      <c r="E63" s="59" t="s">
        <v>356</v>
      </c>
      <c r="F63" s="60" t="s">
        <v>365</v>
      </c>
      <c r="G63" s="60"/>
      <c r="H63" s="61"/>
      <c r="I63" s="62" t="s">
        <v>366</v>
      </c>
      <c r="J63" s="63">
        <v>3408</v>
      </c>
      <c r="K63" s="64" t="s">
        <v>46</v>
      </c>
      <c r="L63" s="95" t="s">
        <v>53</v>
      </c>
      <c r="M63" s="66"/>
      <c r="N63" s="67"/>
      <c r="O63" s="67"/>
      <c r="P63" s="68"/>
      <c r="Q63" s="63" t="s">
        <v>472</v>
      </c>
      <c r="R63" s="87" t="s">
        <v>473</v>
      </c>
      <c r="S63" s="96" t="s">
        <v>132</v>
      </c>
      <c r="T63" s="71" t="s">
        <v>52</v>
      </c>
      <c r="U63" s="72" t="s">
        <v>53</v>
      </c>
      <c r="V63" s="92">
        <v>60.75</v>
      </c>
      <c r="W63" s="72" t="s">
        <v>46</v>
      </c>
      <c r="X63" s="92">
        <v>0</v>
      </c>
      <c r="Y63" s="72" t="s">
        <v>46</v>
      </c>
      <c r="Z63" s="74"/>
      <c r="AA63" s="75" t="s">
        <v>46</v>
      </c>
      <c r="AB63" s="74"/>
      <c r="AC63" s="68" t="s">
        <v>46</v>
      </c>
      <c r="AD63" s="83" t="s">
        <v>78</v>
      </c>
      <c r="AE63" s="75">
        <v>1.1000000000000001</v>
      </c>
      <c r="AF63" s="75" t="s">
        <v>165</v>
      </c>
      <c r="AG63" s="75" t="s">
        <v>165</v>
      </c>
      <c r="AH63" s="75" t="s">
        <v>165</v>
      </c>
      <c r="AI63" s="75" t="s">
        <v>165</v>
      </c>
      <c r="AJ63" s="75"/>
      <c r="AK63" s="68"/>
      <c r="AL63" s="80" t="s">
        <v>101</v>
      </c>
      <c r="AM63" s="80" t="s">
        <v>101</v>
      </c>
      <c r="AN63" s="80" t="s">
        <v>101</v>
      </c>
      <c r="AO63" s="80" t="s">
        <v>101</v>
      </c>
      <c r="AP63" s="75"/>
      <c r="AQ63" s="55"/>
      <c r="AR63" s="162"/>
    </row>
    <row r="64" spans="1:44" ht="13.5" x14ac:dyDescent="0.25">
      <c r="A64" s="90" t="s">
        <v>475</v>
      </c>
      <c r="B64" s="56" t="s">
        <v>53</v>
      </c>
      <c r="C64" s="94"/>
      <c r="D64" s="58"/>
      <c r="E64" s="59" t="s">
        <v>449</v>
      </c>
      <c r="F64" s="60" t="s">
        <v>376</v>
      </c>
      <c r="G64" s="60"/>
      <c r="H64" s="61"/>
      <c r="I64" s="62" t="s">
        <v>476</v>
      </c>
      <c r="J64" s="63">
        <v>3513</v>
      </c>
      <c r="K64" s="64" t="s">
        <v>46</v>
      </c>
      <c r="L64" s="95" t="s">
        <v>53</v>
      </c>
      <c r="M64" s="66"/>
      <c r="N64" s="67"/>
      <c r="O64" s="67"/>
      <c r="P64" s="68"/>
      <c r="Q64" s="63" t="s">
        <v>477</v>
      </c>
      <c r="R64" s="87" t="s">
        <v>478</v>
      </c>
      <c r="S64" s="96" t="s">
        <v>132</v>
      </c>
      <c r="T64" s="71" t="s">
        <v>52</v>
      </c>
      <c r="U64" s="72" t="s">
        <v>53</v>
      </c>
      <c r="V64" s="92">
        <v>15.6</v>
      </c>
      <c r="W64" s="72" t="s">
        <v>46</v>
      </c>
      <c r="X64" s="92">
        <v>0</v>
      </c>
      <c r="Y64" s="72" t="s">
        <v>46</v>
      </c>
      <c r="Z64" s="74"/>
      <c r="AA64" s="75" t="s">
        <v>46</v>
      </c>
      <c r="AB64" s="74"/>
      <c r="AC64" s="68" t="s">
        <v>46</v>
      </c>
      <c r="AD64" s="83" t="s">
        <v>78</v>
      </c>
      <c r="AE64" s="75">
        <v>0.8</v>
      </c>
      <c r="AF64" s="75" t="s">
        <v>165</v>
      </c>
      <c r="AG64" s="75">
        <v>6.4000000000000001E-2</v>
      </c>
      <c r="AH64" s="75" t="s">
        <v>165</v>
      </c>
      <c r="AI64" s="75" t="s">
        <v>165</v>
      </c>
      <c r="AJ64" s="75"/>
      <c r="AK64" s="68"/>
      <c r="AL64" s="80" t="s">
        <v>101</v>
      </c>
      <c r="AM64" s="97">
        <v>0.32</v>
      </c>
      <c r="AN64" s="80" t="s">
        <v>101</v>
      </c>
      <c r="AO64" s="80" t="s">
        <v>101</v>
      </c>
      <c r="AP64" s="75"/>
      <c r="AQ64" s="55"/>
      <c r="AR64" s="162"/>
    </row>
    <row r="65" spans="1:44" ht="13.5" x14ac:dyDescent="0.25">
      <c r="A65" s="90" t="s">
        <v>480</v>
      </c>
      <c r="B65" s="56" t="s">
        <v>443</v>
      </c>
      <c r="C65" s="94"/>
      <c r="D65" s="58"/>
      <c r="E65" s="59" t="s">
        <v>356</v>
      </c>
      <c r="F65" s="60" t="s">
        <v>365</v>
      </c>
      <c r="G65" s="60"/>
      <c r="H65" s="61"/>
      <c r="I65" s="62" t="s">
        <v>366</v>
      </c>
      <c r="J65" s="63">
        <v>3357</v>
      </c>
      <c r="K65" s="64" t="s">
        <v>46</v>
      </c>
      <c r="L65" s="95" t="s">
        <v>53</v>
      </c>
      <c r="M65" s="66"/>
      <c r="N65" s="67"/>
      <c r="O65" s="67"/>
      <c r="P65" s="68"/>
      <c r="Q65" s="63" t="s">
        <v>481</v>
      </c>
      <c r="R65" s="87" t="s">
        <v>482</v>
      </c>
      <c r="S65" s="96" t="s">
        <v>132</v>
      </c>
      <c r="T65" s="71" t="s">
        <v>52</v>
      </c>
      <c r="U65" s="72" t="s">
        <v>53</v>
      </c>
      <c r="V65" s="92">
        <v>4.0250000000000004</v>
      </c>
      <c r="W65" s="72" t="s">
        <v>46</v>
      </c>
      <c r="X65" s="92">
        <v>0</v>
      </c>
      <c r="Y65" s="72" t="s">
        <v>46</v>
      </c>
      <c r="Z65" s="74"/>
      <c r="AA65" s="75" t="s">
        <v>46</v>
      </c>
      <c r="AB65" s="74"/>
      <c r="AC65" s="68" t="s">
        <v>46</v>
      </c>
      <c r="AD65" s="83" t="s">
        <v>78</v>
      </c>
      <c r="AE65" s="75" t="s">
        <v>64</v>
      </c>
      <c r="AF65" s="75" t="s">
        <v>165</v>
      </c>
      <c r="AG65" s="75" t="s">
        <v>165</v>
      </c>
      <c r="AH65" s="75" t="s">
        <v>165</v>
      </c>
      <c r="AI65" s="75" t="s">
        <v>165</v>
      </c>
      <c r="AJ65" s="75"/>
      <c r="AK65" s="68"/>
      <c r="AL65" s="80" t="s">
        <v>101</v>
      </c>
      <c r="AM65" s="80" t="s">
        <v>101</v>
      </c>
      <c r="AN65" s="80" t="s">
        <v>101</v>
      </c>
      <c r="AO65" s="80" t="s">
        <v>101</v>
      </c>
      <c r="AP65" s="75"/>
      <c r="AQ65" s="55"/>
      <c r="AR65" s="56" t="s">
        <v>483</v>
      </c>
    </row>
    <row r="66" spans="1:44" ht="13.5" x14ac:dyDescent="0.25">
      <c r="A66" s="90" t="s">
        <v>485</v>
      </c>
      <c r="B66" s="56" t="s">
        <v>53</v>
      </c>
      <c r="C66" s="94"/>
      <c r="D66" s="58"/>
      <c r="E66" s="59" t="s">
        <v>356</v>
      </c>
      <c r="F66" s="60" t="s">
        <v>365</v>
      </c>
      <c r="G66" s="60"/>
      <c r="H66" s="61"/>
      <c r="I66" s="62" t="s">
        <v>366</v>
      </c>
      <c r="J66" s="94">
        <v>3017</v>
      </c>
      <c r="K66" s="64" t="s">
        <v>46</v>
      </c>
      <c r="L66" s="95" t="s">
        <v>57</v>
      </c>
      <c r="M66" s="66"/>
      <c r="N66" s="67"/>
      <c r="O66" s="67"/>
      <c r="P66" s="68"/>
      <c r="Q66" s="63" t="s">
        <v>486</v>
      </c>
      <c r="R66" s="87" t="s">
        <v>487</v>
      </c>
      <c r="S66" s="96" t="s">
        <v>132</v>
      </c>
      <c r="T66" s="71" t="s">
        <v>52</v>
      </c>
      <c r="U66" s="72" t="s">
        <v>53</v>
      </c>
      <c r="V66" s="92">
        <v>2.125</v>
      </c>
      <c r="W66" s="72" t="s">
        <v>46</v>
      </c>
      <c r="X66" s="92">
        <v>0</v>
      </c>
      <c r="Y66" s="72" t="s">
        <v>46</v>
      </c>
      <c r="Z66" s="74"/>
      <c r="AA66" s="75" t="s">
        <v>46</v>
      </c>
      <c r="AB66" s="74"/>
      <c r="AC66" s="68" t="s">
        <v>46</v>
      </c>
      <c r="AD66" s="83" t="s">
        <v>78</v>
      </c>
      <c r="AE66" s="75">
        <v>0.9</v>
      </c>
      <c r="AF66" s="75" t="s">
        <v>165</v>
      </c>
      <c r="AG66" s="75" t="s">
        <v>165</v>
      </c>
      <c r="AH66" s="75" t="s">
        <v>165</v>
      </c>
      <c r="AI66" s="75" t="s">
        <v>165</v>
      </c>
      <c r="AJ66" s="75"/>
      <c r="AK66" s="68"/>
      <c r="AL66" s="80" t="s">
        <v>101</v>
      </c>
      <c r="AM66" s="80" t="s">
        <v>101</v>
      </c>
      <c r="AN66" s="80" t="s">
        <v>101</v>
      </c>
      <c r="AO66" s="80" t="s">
        <v>101</v>
      </c>
      <c r="AP66" s="75"/>
      <c r="AQ66" s="55"/>
      <c r="AR66" s="162"/>
    </row>
    <row r="67" spans="1:44" ht="13.5" x14ac:dyDescent="0.25">
      <c r="A67" s="90" t="s">
        <v>489</v>
      </c>
      <c r="B67" s="56" t="s">
        <v>53</v>
      </c>
      <c r="C67" s="94"/>
      <c r="D67" s="58"/>
      <c r="E67" s="59" t="s">
        <v>386</v>
      </c>
      <c r="F67" s="60" t="s">
        <v>392</v>
      </c>
      <c r="G67" s="60"/>
      <c r="H67" s="61"/>
      <c r="I67" s="62" t="s">
        <v>467</v>
      </c>
      <c r="J67" s="94">
        <v>2761</v>
      </c>
      <c r="K67" s="64" t="s">
        <v>46</v>
      </c>
      <c r="L67" s="95" t="s">
        <v>53</v>
      </c>
      <c r="M67" s="98"/>
      <c r="N67" s="99"/>
      <c r="O67" s="99"/>
      <c r="P67" s="68"/>
      <c r="Q67" s="57" t="s">
        <v>490</v>
      </c>
      <c r="R67" s="87" t="s">
        <v>491</v>
      </c>
      <c r="S67" s="96" t="s">
        <v>453</v>
      </c>
      <c r="T67" s="71" t="s">
        <v>240</v>
      </c>
      <c r="U67" s="72" t="s">
        <v>53</v>
      </c>
      <c r="V67" s="92">
        <v>0.65</v>
      </c>
      <c r="W67" s="72" t="s">
        <v>46</v>
      </c>
      <c r="X67" s="92">
        <v>0.1</v>
      </c>
      <c r="Y67" s="72" t="s">
        <v>46</v>
      </c>
      <c r="Z67" s="100"/>
      <c r="AA67" s="75" t="s">
        <v>46</v>
      </c>
      <c r="AB67" s="100"/>
      <c r="AC67" s="68" t="s">
        <v>46</v>
      </c>
      <c r="AD67" s="83">
        <v>2.6</v>
      </c>
      <c r="AE67" s="75" t="s">
        <v>64</v>
      </c>
      <c r="AF67" s="75" t="s">
        <v>165</v>
      </c>
      <c r="AG67" s="75" t="s">
        <v>165</v>
      </c>
      <c r="AH67" s="75" t="s">
        <v>165</v>
      </c>
      <c r="AI67" s="75" t="s">
        <v>165</v>
      </c>
      <c r="AJ67" s="75"/>
      <c r="AK67" s="68"/>
      <c r="AL67" s="80" t="s">
        <v>101</v>
      </c>
      <c r="AM67" s="80" t="s">
        <v>101</v>
      </c>
      <c r="AN67" s="80" t="s">
        <v>101</v>
      </c>
      <c r="AO67" s="80" t="s">
        <v>101</v>
      </c>
      <c r="AP67" s="75"/>
      <c r="AQ67" s="55"/>
      <c r="AR67" s="162"/>
    </row>
    <row r="68" spans="1:44" ht="13.5" x14ac:dyDescent="0.25">
      <c r="A68" s="90" t="s">
        <v>493</v>
      </c>
      <c r="B68" s="56" t="s">
        <v>53</v>
      </c>
      <c r="C68" s="94"/>
      <c r="D68" s="58"/>
      <c r="E68" s="59" t="s">
        <v>494</v>
      </c>
      <c r="F68" s="60" t="s">
        <v>495</v>
      </c>
      <c r="G68" s="60"/>
      <c r="H68" s="61"/>
      <c r="I68" s="62" t="s">
        <v>496</v>
      </c>
      <c r="J68" s="94">
        <v>3466</v>
      </c>
      <c r="K68" s="64" t="s">
        <v>46</v>
      </c>
      <c r="L68" s="95" t="s">
        <v>57</v>
      </c>
      <c r="M68" s="98"/>
      <c r="N68" s="99"/>
      <c r="O68" s="99"/>
      <c r="P68" s="68"/>
      <c r="Q68" s="57" t="s">
        <v>497</v>
      </c>
      <c r="R68" s="87" t="s">
        <v>498</v>
      </c>
      <c r="S68" s="96" t="s">
        <v>132</v>
      </c>
      <c r="T68" s="71" t="s">
        <v>240</v>
      </c>
      <c r="U68" s="72" t="s">
        <v>53</v>
      </c>
      <c r="V68" s="92">
        <v>8.25</v>
      </c>
      <c r="W68" s="72" t="s">
        <v>46</v>
      </c>
      <c r="X68" s="92">
        <v>0</v>
      </c>
      <c r="Y68" s="72" t="s">
        <v>46</v>
      </c>
      <c r="Z68" s="100"/>
      <c r="AA68" s="75" t="s">
        <v>46</v>
      </c>
      <c r="AB68" s="100"/>
      <c r="AC68" s="68" t="s">
        <v>46</v>
      </c>
      <c r="AD68" s="83">
        <v>2.1</v>
      </c>
      <c r="AE68" s="75">
        <v>1.2</v>
      </c>
      <c r="AF68" s="75" t="s">
        <v>165</v>
      </c>
      <c r="AG68" s="75" t="s">
        <v>165</v>
      </c>
      <c r="AH68" s="75" t="s">
        <v>165</v>
      </c>
      <c r="AI68" s="75" t="s">
        <v>165</v>
      </c>
      <c r="AJ68" s="75"/>
      <c r="AK68" s="68"/>
      <c r="AL68" s="81" t="s">
        <v>101</v>
      </c>
      <c r="AM68" s="80" t="s">
        <v>101</v>
      </c>
      <c r="AN68" s="80" t="s">
        <v>101</v>
      </c>
      <c r="AO68" s="80" t="s">
        <v>101</v>
      </c>
      <c r="AP68" s="75"/>
      <c r="AQ68" s="55"/>
      <c r="AR68" s="162"/>
    </row>
    <row r="69" spans="1:44" ht="13.5" x14ac:dyDescent="0.25">
      <c r="A69" s="90" t="s">
        <v>500</v>
      </c>
      <c r="B69" s="56" t="s">
        <v>53</v>
      </c>
      <c r="C69" s="94"/>
      <c r="D69" s="58"/>
      <c r="E69" s="59" t="s">
        <v>386</v>
      </c>
      <c r="F69" s="60" t="s">
        <v>357</v>
      </c>
      <c r="G69" s="60"/>
      <c r="H69" s="61"/>
      <c r="I69" s="62" t="s">
        <v>501</v>
      </c>
      <c r="J69" s="94">
        <v>3480</v>
      </c>
      <c r="K69" s="64" t="s">
        <v>46</v>
      </c>
      <c r="L69" s="95" t="s">
        <v>53</v>
      </c>
      <c r="M69" s="98"/>
      <c r="N69" s="99"/>
      <c r="O69" s="99"/>
      <c r="P69" s="68"/>
      <c r="Q69" s="57" t="s">
        <v>502</v>
      </c>
      <c r="R69" s="87" t="s">
        <v>503</v>
      </c>
      <c r="S69" s="96" t="s">
        <v>182</v>
      </c>
      <c r="T69" s="71" t="s">
        <v>504</v>
      </c>
      <c r="U69" s="72" t="s">
        <v>53</v>
      </c>
      <c r="V69" s="92">
        <v>46.1</v>
      </c>
      <c r="W69" s="72" t="s">
        <v>46</v>
      </c>
      <c r="X69" s="92">
        <v>0</v>
      </c>
      <c r="Y69" s="72" t="s">
        <v>46</v>
      </c>
      <c r="Z69" s="100"/>
      <c r="AA69" s="75" t="s">
        <v>46</v>
      </c>
      <c r="AB69" s="100"/>
      <c r="AC69" s="68" t="s">
        <v>46</v>
      </c>
      <c r="AD69" s="83" t="s">
        <v>78</v>
      </c>
      <c r="AE69" s="75" t="s">
        <v>64</v>
      </c>
      <c r="AF69" s="75" t="s">
        <v>165</v>
      </c>
      <c r="AG69" s="75" t="s">
        <v>165</v>
      </c>
      <c r="AH69" s="75" t="s">
        <v>165</v>
      </c>
      <c r="AI69" s="75" t="s">
        <v>165</v>
      </c>
      <c r="AJ69" s="75"/>
      <c r="AK69" s="68"/>
      <c r="AL69" s="81" t="s">
        <v>101</v>
      </c>
      <c r="AM69" s="80" t="s">
        <v>101</v>
      </c>
      <c r="AN69" s="80" t="s">
        <v>101</v>
      </c>
      <c r="AO69" s="80" t="s">
        <v>101</v>
      </c>
      <c r="AP69" s="75"/>
      <c r="AQ69" s="55"/>
      <c r="AR69" s="119"/>
    </row>
    <row r="70" spans="1:44" ht="13.5" x14ac:dyDescent="0.25">
      <c r="A70" s="90" t="s">
        <v>506</v>
      </c>
      <c r="B70" s="56" t="s">
        <v>53</v>
      </c>
      <c r="C70" s="94"/>
      <c r="D70" s="58"/>
      <c r="E70" s="59" t="s">
        <v>386</v>
      </c>
      <c r="F70" s="60" t="s">
        <v>357</v>
      </c>
      <c r="G70" s="60"/>
      <c r="H70" s="61"/>
      <c r="I70" s="62" t="s">
        <v>501</v>
      </c>
      <c r="J70" s="94">
        <v>3786</v>
      </c>
      <c r="K70" s="64" t="s">
        <v>46</v>
      </c>
      <c r="L70" s="95" t="s">
        <v>53</v>
      </c>
      <c r="M70" s="98"/>
      <c r="N70" s="99"/>
      <c r="O70" s="99"/>
      <c r="P70" s="68"/>
      <c r="Q70" s="57" t="s">
        <v>507</v>
      </c>
      <c r="R70" s="87" t="s">
        <v>508</v>
      </c>
      <c r="S70" s="96" t="s">
        <v>182</v>
      </c>
      <c r="T70" s="71" t="s">
        <v>504</v>
      </c>
      <c r="U70" s="72" t="s">
        <v>53</v>
      </c>
      <c r="V70" s="92">
        <v>0.05</v>
      </c>
      <c r="W70" s="72" t="s">
        <v>46</v>
      </c>
      <c r="X70" s="92">
        <v>0</v>
      </c>
      <c r="Y70" s="72" t="s">
        <v>46</v>
      </c>
      <c r="Z70" s="100"/>
      <c r="AA70" s="75" t="s">
        <v>46</v>
      </c>
      <c r="AB70" s="100"/>
      <c r="AC70" s="68" t="s">
        <v>46</v>
      </c>
      <c r="AD70" s="83" t="s">
        <v>78</v>
      </c>
      <c r="AE70" s="75">
        <v>0.8</v>
      </c>
      <c r="AF70" s="75" t="s">
        <v>165</v>
      </c>
      <c r="AG70" s="75" t="s">
        <v>165</v>
      </c>
      <c r="AH70" s="75" t="s">
        <v>165</v>
      </c>
      <c r="AI70" s="75" t="s">
        <v>165</v>
      </c>
      <c r="AJ70" s="75"/>
      <c r="AK70" s="68"/>
      <c r="AL70" s="81" t="s">
        <v>101</v>
      </c>
      <c r="AM70" s="80" t="s">
        <v>101</v>
      </c>
      <c r="AN70" s="80" t="s">
        <v>101</v>
      </c>
      <c r="AO70" s="80" t="s">
        <v>101</v>
      </c>
      <c r="AP70" s="75"/>
      <c r="AQ70" s="55"/>
      <c r="AR70" s="119"/>
    </row>
    <row r="71" spans="1:44" ht="13.5" x14ac:dyDescent="0.25">
      <c r="A71" s="90" t="s">
        <v>510</v>
      </c>
      <c r="B71" s="56" t="s">
        <v>53</v>
      </c>
      <c r="C71" s="54"/>
      <c r="D71" s="64"/>
      <c r="E71" s="107" t="s">
        <v>356</v>
      </c>
      <c r="F71" s="108">
        <v>429</v>
      </c>
      <c r="G71" s="108"/>
      <c r="H71" s="108"/>
      <c r="I71" s="109">
        <v>1975</v>
      </c>
      <c r="J71" s="110">
        <v>3579</v>
      </c>
      <c r="K71" s="64" t="s">
        <v>46</v>
      </c>
      <c r="L71" s="111" t="s">
        <v>57</v>
      </c>
      <c r="M71" s="112"/>
      <c r="N71" s="113"/>
      <c r="O71" s="113"/>
      <c r="P71" s="114"/>
      <c r="Q71" s="63" t="s">
        <v>511</v>
      </c>
      <c r="R71" s="110" t="s">
        <v>512</v>
      </c>
      <c r="S71" s="70" t="s">
        <v>132</v>
      </c>
      <c r="T71" s="71" t="s">
        <v>52</v>
      </c>
      <c r="U71" s="72" t="s">
        <v>53</v>
      </c>
      <c r="V71" s="76">
        <v>18.45</v>
      </c>
      <c r="W71" s="72" t="s">
        <v>46</v>
      </c>
      <c r="X71" s="76">
        <v>0</v>
      </c>
      <c r="Y71" s="72" t="s">
        <v>46</v>
      </c>
      <c r="Z71" s="115"/>
      <c r="AA71" s="75" t="s">
        <v>46</v>
      </c>
      <c r="AB71" s="115"/>
      <c r="AC71" s="68" t="s">
        <v>46</v>
      </c>
      <c r="AD71" s="83" t="s">
        <v>78</v>
      </c>
      <c r="AE71" s="75" t="s">
        <v>64</v>
      </c>
      <c r="AF71" s="75" t="s">
        <v>165</v>
      </c>
      <c r="AG71" s="75" t="s">
        <v>165</v>
      </c>
      <c r="AH71" s="75" t="s">
        <v>165</v>
      </c>
      <c r="AI71" s="75" t="s">
        <v>165</v>
      </c>
      <c r="AJ71" s="113"/>
      <c r="AK71" s="114"/>
      <c r="AL71" s="81" t="s">
        <v>101</v>
      </c>
      <c r="AM71" s="80" t="s">
        <v>101</v>
      </c>
      <c r="AN71" s="80" t="s">
        <v>101</v>
      </c>
      <c r="AO71" s="80" t="s">
        <v>101</v>
      </c>
      <c r="AP71" s="113"/>
      <c r="AQ71" s="114"/>
      <c r="AR71" s="119"/>
    </row>
    <row r="72" spans="1:44" ht="13.5" x14ac:dyDescent="0.25">
      <c r="A72" s="90" t="s">
        <v>514</v>
      </c>
      <c r="B72" s="56" t="s">
        <v>53</v>
      </c>
      <c r="C72" s="54"/>
      <c r="D72" s="64"/>
      <c r="E72" s="107" t="s">
        <v>386</v>
      </c>
      <c r="F72" s="108">
        <v>63</v>
      </c>
      <c r="G72" s="108"/>
      <c r="H72" s="108"/>
      <c r="I72" s="109">
        <v>1988</v>
      </c>
      <c r="J72" s="110">
        <v>3760</v>
      </c>
      <c r="K72" s="64" t="s">
        <v>46</v>
      </c>
      <c r="L72" s="111" t="s">
        <v>53</v>
      </c>
      <c r="M72" s="112"/>
      <c r="N72" s="113"/>
      <c r="O72" s="113"/>
      <c r="P72" s="114"/>
      <c r="Q72" s="67" t="s">
        <v>515</v>
      </c>
      <c r="R72" s="67" t="s">
        <v>516</v>
      </c>
      <c r="S72" s="70" t="s">
        <v>132</v>
      </c>
      <c r="T72" s="71" t="s">
        <v>52</v>
      </c>
      <c r="U72" s="72" t="s">
        <v>53</v>
      </c>
      <c r="V72" s="76">
        <v>18.75</v>
      </c>
      <c r="W72" s="72" t="s">
        <v>46</v>
      </c>
      <c r="X72" s="76">
        <v>1.875</v>
      </c>
      <c r="Y72" s="72" t="s">
        <v>46</v>
      </c>
      <c r="Z72" s="115"/>
      <c r="AA72" s="75" t="s">
        <v>46</v>
      </c>
      <c r="AB72" s="115"/>
      <c r="AC72" s="68" t="s">
        <v>46</v>
      </c>
      <c r="AD72" s="83" t="s">
        <v>78</v>
      </c>
      <c r="AE72" s="75">
        <v>0.8</v>
      </c>
      <c r="AF72" s="75">
        <v>7.2999999999999995E-2</v>
      </c>
      <c r="AG72" s="75" t="s">
        <v>165</v>
      </c>
      <c r="AH72" s="75" t="s">
        <v>165</v>
      </c>
      <c r="AI72" s="75" t="s">
        <v>165</v>
      </c>
      <c r="AJ72" s="113"/>
      <c r="AK72" s="114"/>
      <c r="AL72" s="117">
        <v>0.36499999999999999</v>
      </c>
      <c r="AM72" s="80" t="s">
        <v>101</v>
      </c>
      <c r="AN72" s="80" t="s">
        <v>101</v>
      </c>
      <c r="AO72" s="80" t="s">
        <v>101</v>
      </c>
      <c r="AP72" s="113"/>
      <c r="AQ72" s="114"/>
      <c r="AR72" s="119"/>
    </row>
    <row r="73" spans="1:44" ht="13.5" x14ac:dyDescent="0.25">
      <c r="A73" s="90" t="s">
        <v>518</v>
      </c>
      <c r="B73" s="56" t="s">
        <v>53</v>
      </c>
      <c r="C73" s="54"/>
      <c r="D73" s="64"/>
      <c r="E73" s="107"/>
      <c r="F73" s="108"/>
      <c r="G73" s="108"/>
      <c r="H73" s="108"/>
      <c r="I73" s="109"/>
      <c r="J73" s="110">
        <v>3216</v>
      </c>
      <c r="K73" s="64" t="s">
        <v>46</v>
      </c>
      <c r="L73" s="111" t="s">
        <v>53</v>
      </c>
      <c r="M73" s="112"/>
      <c r="N73" s="113"/>
      <c r="O73" s="113"/>
      <c r="P73" s="114"/>
      <c r="Q73" s="67" t="s">
        <v>519</v>
      </c>
      <c r="R73" s="67" t="s">
        <v>520</v>
      </c>
      <c r="S73" s="70" t="s">
        <v>521</v>
      </c>
      <c r="T73" s="71" t="s">
        <v>52</v>
      </c>
      <c r="U73" s="72" t="s">
        <v>53</v>
      </c>
      <c r="V73" s="76">
        <v>2.2749999999999999</v>
      </c>
      <c r="W73" s="72" t="s">
        <v>46</v>
      </c>
      <c r="X73" s="76">
        <v>0</v>
      </c>
      <c r="Y73" s="72" t="s">
        <v>46</v>
      </c>
      <c r="Z73" s="115"/>
      <c r="AA73" s="75" t="s">
        <v>46</v>
      </c>
      <c r="AB73" s="115"/>
      <c r="AC73" s="68" t="s">
        <v>46</v>
      </c>
      <c r="AD73" s="54">
        <v>2.2000000000000002</v>
      </c>
      <c r="AE73" s="75">
        <v>0.9</v>
      </c>
      <c r="AF73" s="75" t="s">
        <v>165</v>
      </c>
      <c r="AG73" s="75" t="s">
        <v>165</v>
      </c>
      <c r="AH73" s="75" t="s">
        <v>165</v>
      </c>
      <c r="AI73" s="75" t="s">
        <v>165</v>
      </c>
      <c r="AJ73" s="113"/>
      <c r="AK73" s="114"/>
      <c r="AL73" s="80" t="s">
        <v>101</v>
      </c>
      <c r="AM73" s="80" t="s">
        <v>101</v>
      </c>
      <c r="AN73" s="80" t="s">
        <v>101</v>
      </c>
      <c r="AO73" s="80" t="s">
        <v>101</v>
      </c>
      <c r="AP73" s="113"/>
      <c r="AQ73" s="114"/>
      <c r="AR73" s="119"/>
    </row>
    <row r="74" spans="1:44" ht="13.5" x14ac:dyDescent="0.25">
      <c r="A74" s="90" t="s">
        <v>523</v>
      </c>
      <c r="B74" s="56" t="s">
        <v>53</v>
      </c>
      <c r="C74" s="54"/>
      <c r="D74" s="64"/>
      <c r="E74" s="107"/>
      <c r="F74" s="108"/>
      <c r="G74" s="108"/>
      <c r="H74" s="108"/>
      <c r="I74" s="109"/>
      <c r="J74" s="110">
        <v>3983</v>
      </c>
      <c r="K74" s="64" t="s">
        <v>46</v>
      </c>
      <c r="L74" s="111" t="s">
        <v>53</v>
      </c>
      <c r="M74" s="112"/>
      <c r="N74" s="113"/>
      <c r="O74" s="113"/>
      <c r="P74" s="114"/>
      <c r="Q74" s="67" t="s">
        <v>524</v>
      </c>
      <c r="R74" s="67" t="s">
        <v>525</v>
      </c>
      <c r="S74" s="70" t="s">
        <v>132</v>
      </c>
      <c r="T74" s="107" t="s">
        <v>526</v>
      </c>
      <c r="U74" s="72" t="s">
        <v>53</v>
      </c>
      <c r="V74" s="76">
        <v>0</v>
      </c>
      <c r="W74" s="72" t="s">
        <v>46</v>
      </c>
      <c r="X74" s="76"/>
      <c r="Y74" s="72" t="s">
        <v>46</v>
      </c>
      <c r="Z74" s="115"/>
      <c r="AA74" s="75" t="s">
        <v>46</v>
      </c>
      <c r="AB74" s="115"/>
      <c r="AC74" s="68" t="s">
        <v>46</v>
      </c>
      <c r="AD74" s="112">
        <v>2.2000000000000002</v>
      </c>
      <c r="AE74" s="113" t="s">
        <v>64</v>
      </c>
      <c r="AF74" s="75">
        <v>0.12</v>
      </c>
      <c r="AG74" s="75" t="s">
        <v>165</v>
      </c>
      <c r="AH74" s="75" t="s">
        <v>165</v>
      </c>
      <c r="AI74" s="75" t="s">
        <v>165</v>
      </c>
      <c r="AJ74" s="113"/>
      <c r="AK74" s="114"/>
      <c r="AL74" s="84">
        <v>0.6</v>
      </c>
      <c r="AM74" s="80" t="s">
        <v>101</v>
      </c>
      <c r="AN74" s="80" t="s">
        <v>101</v>
      </c>
      <c r="AO74" s="80" t="s">
        <v>101</v>
      </c>
      <c r="AP74" s="113"/>
      <c r="AQ74" s="114"/>
      <c r="AR74" s="119"/>
    </row>
    <row r="75" spans="1:44" ht="13.5" x14ac:dyDescent="0.25">
      <c r="A75" s="90" t="s">
        <v>529</v>
      </c>
      <c r="B75" s="56" t="s">
        <v>53</v>
      </c>
      <c r="C75" s="54"/>
      <c r="D75" s="64"/>
      <c r="E75" s="107"/>
      <c r="F75" s="108"/>
      <c r="G75" s="108"/>
      <c r="H75" s="108"/>
      <c r="I75" s="109"/>
      <c r="J75" s="110">
        <v>3612</v>
      </c>
      <c r="K75" s="64" t="s">
        <v>46</v>
      </c>
      <c r="L75" s="111" t="s">
        <v>53</v>
      </c>
      <c r="M75" s="112"/>
      <c r="N75" s="113"/>
      <c r="O75" s="113"/>
      <c r="P75" s="114"/>
      <c r="Q75" s="67" t="s">
        <v>530</v>
      </c>
      <c r="R75" s="67" t="s">
        <v>531</v>
      </c>
      <c r="S75" s="70" t="s">
        <v>138</v>
      </c>
      <c r="T75" s="107" t="s">
        <v>52</v>
      </c>
      <c r="U75" s="72" t="s">
        <v>53</v>
      </c>
      <c r="V75" s="76">
        <v>32.799999999999997</v>
      </c>
      <c r="W75" s="72" t="s">
        <v>46</v>
      </c>
      <c r="X75" s="76">
        <v>0</v>
      </c>
      <c r="Y75" s="72" t="s">
        <v>46</v>
      </c>
      <c r="Z75" s="115"/>
      <c r="AA75" s="75" t="s">
        <v>46</v>
      </c>
      <c r="AB75" s="115"/>
      <c r="AC75" s="68" t="s">
        <v>46</v>
      </c>
      <c r="AD75" s="112">
        <v>2.5</v>
      </c>
      <c r="AE75" s="113" t="s">
        <v>64</v>
      </c>
      <c r="AF75" s="75" t="s">
        <v>165</v>
      </c>
      <c r="AG75" s="75" t="s">
        <v>165</v>
      </c>
      <c r="AH75" s="75" t="s">
        <v>165</v>
      </c>
      <c r="AI75" s="75" t="s">
        <v>165</v>
      </c>
      <c r="AJ75" s="113"/>
      <c r="AK75" s="114"/>
      <c r="AL75" s="80" t="s">
        <v>101</v>
      </c>
      <c r="AM75" s="80" t="s">
        <v>101</v>
      </c>
      <c r="AN75" s="80" t="s">
        <v>101</v>
      </c>
      <c r="AO75" s="80" t="s">
        <v>101</v>
      </c>
      <c r="AP75" s="113"/>
      <c r="AQ75" s="114"/>
      <c r="AR75" s="119"/>
    </row>
    <row r="76" spans="1:44" ht="13.5" x14ac:dyDescent="0.25">
      <c r="A76" s="90" t="s">
        <v>533</v>
      </c>
      <c r="B76" s="56" t="s">
        <v>53</v>
      </c>
      <c r="C76" s="54"/>
      <c r="D76" s="64"/>
      <c r="E76" s="107"/>
      <c r="F76" s="108"/>
      <c r="G76" s="108"/>
      <c r="H76" s="108"/>
      <c r="I76" s="109"/>
      <c r="J76" s="110">
        <v>3902</v>
      </c>
      <c r="K76" s="64" t="s">
        <v>46</v>
      </c>
      <c r="L76" s="111" t="s">
        <v>53</v>
      </c>
      <c r="M76" s="112"/>
      <c r="N76" s="113"/>
      <c r="O76" s="113"/>
      <c r="P76" s="114"/>
      <c r="Q76" s="67" t="s">
        <v>534</v>
      </c>
      <c r="R76" s="67" t="s">
        <v>535</v>
      </c>
      <c r="S76" s="70" t="s">
        <v>453</v>
      </c>
      <c r="T76" s="107" t="s">
        <v>536</v>
      </c>
      <c r="U76" s="72" t="s">
        <v>53</v>
      </c>
      <c r="V76" s="76">
        <v>27.15</v>
      </c>
      <c r="W76" s="72" t="s">
        <v>46</v>
      </c>
      <c r="X76" s="76">
        <v>0.15</v>
      </c>
      <c r="Y76" s="72" t="s">
        <v>46</v>
      </c>
      <c r="Z76" s="115"/>
      <c r="AA76" s="75" t="s">
        <v>46</v>
      </c>
      <c r="AB76" s="115"/>
      <c r="AC76" s="68" t="s">
        <v>46</v>
      </c>
      <c r="AD76" s="112">
        <v>3.7</v>
      </c>
      <c r="AE76" s="113" t="s">
        <v>64</v>
      </c>
      <c r="AF76" s="75">
        <v>0.28000000000000003</v>
      </c>
      <c r="AG76" s="75">
        <v>6.4000000000000001E-2</v>
      </c>
      <c r="AH76" s="75" t="s">
        <v>165</v>
      </c>
      <c r="AI76" s="75" t="s">
        <v>165</v>
      </c>
      <c r="AJ76" s="113"/>
      <c r="AK76" s="114"/>
      <c r="AL76" s="86">
        <v>1.4</v>
      </c>
      <c r="AM76" s="120">
        <v>0.32</v>
      </c>
      <c r="AN76" s="80" t="s">
        <v>101</v>
      </c>
      <c r="AO76" s="80" t="s">
        <v>101</v>
      </c>
      <c r="AP76" s="113"/>
      <c r="AQ76" s="114"/>
      <c r="AR76" s="119"/>
    </row>
    <row r="77" spans="1:44" ht="13.5" x14ac:dyDescent="0.25">
      <c r="A77" s="90" t="s">
        <v>540</v>
      </c>
      <c r="B77" s="56" t="s">
        <v>53</v>
      </c>
      <c r="C77" s="54"/>
      <c r="D77" s="64"/>
      <c r="E77" s="107"/>
      <c r="F77" s="108"/>
      <c r="G77" s="108"/>
      <c r="H77" s="108"/>
      <c r="I77" s="109"/>
      <c r="J77" s="110">
        <v>3001</v>
      </c>
      <c r="K77" s="64" t="s">
        <v>46</v>
      </c>
      <c r="L77" s="111" t="s">
        <v>53</v>
      </c>
      <c r="M77" s="112"/>
      <c r="N77" s="113"/>
      <c r="O77" s="113"/>
      <c r="P77" s="114"/>
      <c r="Q77" s="122" t="s">
        <v>541</v>
      </c>
      <c r="R77" s="110" t="s">
        <v>542</v>
      </c>
      <c r="S77" s="123" t="s">
        <v>453</v>
      </c>
      <c r="T77" s="107" t="s">
        <v>528</v>
      </c>
      <c r="U77" s="72" t="s">
        <v>53</v>
      </c>
      <c r="V77" s="76">
        <v>0.5</v>
      </c>
      <c r="W77" s="72" t="s">
        <v>46</v>
      </c>
      <c r="X77" s="76">
        <v>0</v>
      </c>
      <c r="Y77" s="72" t="s">
        <v>46</v>
      </c>
      <c r="Z77" s="115"/>
      <c r="AA77" s="75" t="s">
        <v>46</v>
      </c>
      <c r="AB77" s="115"/>
      <c r="AC77" s="68" t="s">
        <v>46</v>
      </c>
      <c r="AD77" s="112" t="s">
        <v>78</v>
      </c>
      <c r="AE77" s="113" t="s">
        <v>64</v>
      </c>
      <c r="AF77" s="113" t="s">
        <v>54</v>
      </c>
      <c r="AG77" s="113" t="s">
        <v>54</v>
      </c>
      <c r="AH77" s="113" t="s">
        <v>54</v>
      </c>
      <c r="AI77" s="113" t="s">
        <v>54</v>
      </c>
      <c r="AJ77" s="113"/>
      <c r="AK77" s="114"/>
      <c r="AL77" s="121" t="s">
        <v>101</v>
      </c>
      <c r="AM77" s="121" t="s">
        <v>101</v>
      </c>
      <c r="AN77" s="121" t="s">
        <v>101</v>
      </c>
      <c r="AO77" s="75" t="s">
        <v>101</v>
      </c>
      <c r="AP77" s="113"/>
      <c r="AQ77" s="114"/>
      <c r="AR77" s="119"/>
    </row>
    <row r="78" spans="1:44" ht="13.5" x14ac:dyDescent="0.25">
      <c r="A78" s="90" t="s">
        <v>543</v>
      </c>
      <c r="B78" s="56" t="s">
        <v>53</v>
      </c>
      <c r="C78" s="54"/>
      <c r="D78" s="64"/>
      <c r="E78" s="107"/>
      <c r="F78" s="108"/>
      <c r="G78" s="108"/>
      <c r="H78" s="108"/>
      <c r="I78" s="109"/>
      <c r="J78" s="110">
        <v>3295</v>
      </c>
      <c r="K78" s="64" t="s">
        <v>46</v>
      </c>
      <c r="L78" s="111" t="s">
        <v>53</v>
      </c>
      <c r="M78" s="112"/>
      <c r="N78" s="113"/>
      <c r="O78" s="113"/>
      <c r="P78" s="114"/>
      <c r="Q78" s="63" t="s">
        <v>544</v>
      </c>
      <c r="R78" s="110" t="s">
        <v>545</v>
      </c>
      <c r="S78" s="123" t="s">
        <v>138</v>
      </c>
      <c r="T78" s="107" t="s">
        <v>546</v>
      </c>
      <c r="U78" s="72" t="s">
        <v>53</v>
      </c>
      <c r="V78" s="76">
        <v>3.65</v>
      </c>
      <c r="W78" s="72" t="s">
        <v>46</v>
      </c>
      <c r="X78" s="76">
        <v>0</v>
      </c>
      <c r="Y78" s="72" t="s">
        <v>46</v>
      </c>
      <c r="Z78" s="115"/>
      <c r="AA78" s="75" t="s">
        <v>46</v>
      </c>
      <c r="AB78" s="115"/>
      <c r="AC78" s="68" t="s">
        <v>46</v>
      </c>
      <c r="AD78" s="112" t="s">
        <v>78</v>
      </c>
      <c r="AE78" s="113" t="s">
        <v>64</v>
      </c>
      <c r="AF78" s="113" t="s">
        <v>54</v>
      </c>
      <c r="AG78" s="113" t="s">
        <v>54</v>
      </c>
      <c r="AH78" s="113" t="s">
        <v>54</v>
      </c>
      <c r="AI78" s="113" t="s">
        <v>54</v>
      </c>
      <c r="AJ78" s="113"/>
      <c r="AK78" s="114"/>
      <c r="AL78" s="121" t="s">
        <v>101</v>
      </c>
      <c r="AM78" s="121" t="s">
        <v>101</v>
      </c>
      <c r="AN78" s="121" t="s">
        <v>101</v>
      </c>
      <c r="AO78" s="75" t="s">
        <v>101</v>
      </c>
      <c r="AP78" s="113"/>
      <c r="AQ78" s="114"/>
      <c r="AR78" s="119"/>
    </row>
    <row r="79" spans="1:44" ht="13.5" x14ac:dyDescent="0.25">
      <c r="A79" s="90" t="s">
        <v>548</v>
      </c>
      <c r="B79" s="56" t="s">
        <v>53</v>
      </c>
      <c r="C79" s="54"/>
      <c r="D79" s="64"/>
      <c r="E79" s="107"/>
      <c r="F79" s="108"/>
      <c r="G79" s="108"/>
      <c r="H79" s="108"/>
      <c r="I79" s="109"/>
      <c r="J79" s="110">
        <v>3469</v>
      </c>
      <c r="K79" s="64" t="s">
        <v>46</v>
      </c>
      <c r="L79" s="111" t="s">
        <v>53</v>
      </c>
      <c r="M79" s="112"/>
      <c r="N79" s="113"/>
      <c r="O79" s="113"/>
      <c r="P79" s="114"/>
      <c r="Q79" s="124" t="s">
        <v>549</v>
      </c>
      <c r="R79" s="110" t="s">
        <v>550</v>
      </c>
      <c r="S79" s="123" t="s">
        <v>138</v>
      </c>
      <c r="T79" s="107" t="s">
        <v>528</v>
      </c>
      <c r="U79" s="72" t="s">
        <v>53</v>
      </c>
      <c r="V79" s="76">
        <v>3.4750000000000001</v>
      </c>
      <c r="W79" s="72" t="s">
        <v>46</v>
      </c>
      <c r="X79" s="76">
        <v>0</v>
      </c>
      <c r="Y79" s="72" t="s">
        <v>46</v>
      </c>
      <c r="Z79" s="115"/>
      <c r="AA79" s="75" t="s">
        <v>46</v>
      </c>
      <c r="AB79" s="115"/>
      <c r="AC79" s="68" t="s">
        <v>46</v>
      </c>
      <c r="AD79" s="112" t="s">
        <v>78</v>
      </c>
      <c r="AE79" s="113" t="s">
        <v>64</v>
      </c>
      <c r="AF79" s="113" t="s">
        <v>54</v>
      </c>
      <c r="AG79" s="113" t="s">
        <v>54</v>
      </c>
      <c r="AH79" s="113" t="s">
        <v>54</v>
      </c>
      <c r="AI79" s="113" t="s">
        <v>54</v>
      </c>
      <c r="AJ79" s="113"/>
      <c r="AK79" s="114"/>
      <c r="AL79" s="121" t="s">
        <v>101</v>
      </c>
      <c r="AM79" s="121" t="s">
        <v>101</v>
      </c>
      <c r="AN79" s="121" t="s">
        <v>101</v>
      </c>
      <c r="AO79" s="75" t="s">
        <v>101</v>
      </c>
      <c r="AP79" s="113"/>
      <c r="AQ79" s="114"/>
      <c r="AR79" s="119"/>
    </row>
    <row r="80" spans="1:44" ht="13.5" x14ac:dyDescent="0.25">
      <c r="A80" s="90" t="s">
        <v>552</v>
      </c>
      <c r="B80" s="56" t="s">
        <v>53</v>
      </c>
      <c r="C80" s="54"/>
      <c r="D80" s="64"/>
      <c r="E80" s="107"/>
      <c r="F80" s="108"/>
      <c r="G80" s="108"/>
      <c r="H80" s="108"/>
      <c r="I80" s="109"/>
      <c r="J80" s="110">
        <v>3294</v>
      </c>
      <c r="K80" s="64" t="s">
        <v>46</v>
      </c>
      <c r="L80" s="111" t="s">
        <v>53</v>
      </c>
      <c r="M80" s="112"/>
      <c r="N80" s="113"/>
      <c r="O80" s="113"/>
      <c r="P80" s="114"/>
      <c r="Q80" s="124" t="s">
        <v>553</v>
      </c>
      <c r="R80" s="110" t="s">
        <v>554</v>
      </c>
      <c r="S80" s="123" t="s">
        <v>138</v>
      </c>
      <c r="T80" s="107" t="s">
        <v>528</v>
      </c>
      <c r="U80" s="72" t="s">
        <v>53</v>
      </c>
      <c r="V80" s="76">
        <v>2.0750000000000002</v>
      </c>
      <c r="W80" s="72" t="s">
        <v>46</v>
      </c>
      <c r="X80" s="76">
        <v>0</v>
      </c>
      <c r="Y80" s="72" t="s">
        <v>46</v>
      </c>
      <c r="Z80" s="115"/>
      <c r="AA80" s="75" t="s">
        <v>46</v>
      </c>
      <c r="AB80" s="115"/>
      <c r="AC80" s="68" t="s">
        <v>46</v>
      </c>
      <c r="AD80" s="112">
        <v>2.2999999999999998</v>
      </c>
      <c r="AE80" s="113">
        <v>1</v>
      </c>
      <c r="AF80" s="113" t="s">
        <v>54</v>
      </c>
      <c r="AG80" s="113" t="s">
        <v>54</v>
      </c>
      <c r="AH80" s="113" t="s">
        <v>54</v>
      </c>
      <c r="AI80" s="113" t="s">
        <v>54</v>
      </c>
      <c r="AJ80" s="113"/>
      <c r="AK80" s="114"/>
      <c r="AL80" s="121" t="s">
        <v>101</v>
      </c>
      <c r="AM80" s="121" t="s">
        <v>101</v>
      </c>
      <c r="AN80" s="121" t="s">
        <v>101</v>
      </c>
      <c r="AO80" s="75" t="s">
        <v>101</v>
      </c>
      <c r="AP80" s="113"/>
      <c r="AQ80" s="114"/>
      <c r="AR80" s="119"/>
    </row>
    <row r="81" spans="1:44" x14ac:dyDescent="0.25">
      <c r="A81" s="165" t="s">
        <v>556</v>
      </c>
      <c r="B81" s="166" t="s">
        <v>557</v>
      </c>
      <c r="C81" s="167"/>
      <c r="D81" s="58"/>
      <c r="E81" s="169"/>
      <c r="F81" s="170"/>
      <c r="G81" s="170"/>
      <c r="H81" s="171"/>
      <c r="I81" s="168"/>
      <c r="J81" s="172"/>
      <c r="K81" s="173"/>
      <c r="L81" s="184" t="s">
        <v>558</v>
      </c>
      <c r="M81" s="183"/>
      <c r="N81" s="174"/>
      <c r="O81" s="174"/>
      <c r="P81" s="175"/>
      <c r="Q81" s="167" t="s">
        <v>559</v>
      </c>
      <c r="R81" s="176" t="s">
        <v>560</v>
      </c>
      <c r="S81" s="70" t="s">
        <v>561</v>
      </c>
      <c r="T81" s="153" t="s">
        <v>337</v>
      </c>
      <c r="U81" s="153" t="s">
        <v>558</v>
      </c>
      <c r="V81" s="177">
        <v>1.4</v>
      </c>
      <c r="W81" s="178" t="s">
        <v>46</v>
      </c>
      <c r="X81" s="178">
        <v>0</v>
      </c>
      <c r="Y81" s="178" t="s">
        <v>46</v>
      </c>
      <c r="Z81" s="174"/>
      <c r="AA81" s="179"/>
      <c r="AB81" s="174"/>
      <c r="AC81" s="175"/>
      <c r="AD81" s="180">
        <v>8.3000000000000007</v>
      </c>
      <c r="AE81" s="179" t="s">
        <v>562</v>
      </c>
      <c r="AF81" s="179">
        <v>0.06</v>
      </c>
      <c r="AG81" s="179" t="s">
        <v>165</v>
      </c>
      <c r="AH81" s="179" t="s">
        <v>165</v>
      </c>
      <c r="AI81" s="179">
        <v>8.5000000000000006E-2</v>
      </c>
      <c r="AJ81" s="179" t="s">
        <v>165</v>
      </c>
      <c r="AK81" s="175"/>
      <c r="AL81" s="229">
        <v>0.3</v>
      </c>
      <c r="AM81" s="54" t="s">
        <v>788</v>
      </c>
      <c r="AN81" s="54" t="s">
        <v>788</v>
      </c>
      <c r="AO81" s="230">
        <v>0.42499999999999999</v>
      </c>
      <c r="AP81" s="179" t="s">
        <v>563</v>
      </c>
      <c r="AQ81" s="181"/>
      <c r="AR81" s="162"/>
    </row>
    <row r="82" spans="1:44" x14ac:dyDescent="0.25">
      <c r="A82" s="119" t="s">
        <v>567</v>
      </c>
      <c r="B82" s="56" t="s">
        <v>557</v>
      </c>
      <c r="C82" s="57"/>
      <c r="D82" s="58"/>
      <c r="E82" s="161"/>
      <c r="F82" s="60"/>
      <c r="G82" s="60"/>
      <c r="H82" s="61"/>
      <c r="I82" s="62"/>
      <c r="J82" s="63"/>
      <c r="K82" s="64"/>
      <c r="L82" s="184" t="s">
        <v>558</v>
      </c>
      <c r="M82" s="110"/>
      <c r="N82" s="67"/>
      <c r="O82" s="67"/>
      <c r="P82" s="68"/>
      <c r="Q82" s="57" t="s">
        <v>559</v>
      </c>
      <c r="R82" s="87" t="s">
        <v>560</v>
      </c>
      <c r="S82" s="70" t="s">
        <v>82</v>
      </c>
      <c r="T82" s="153" t="s">
        <v>72</v>
      </c>
      <c r="U82" s="153" t="s">
        <v>558</v>
      </c>
      <c r="V82" s="153">
        <v>5.0199999999999996</v>
      </c>
      <c r="W82" s="72" t="s">
        <v>46</v>
      </c>
      <c r="X82" s="72">
        <v>0.7</v>
      </c>
      <c r="Y82" s="72" t="s">
        <v>46</v>
      </c>
      <c r="Z82" s="67"/>
      <c r="AA82" s="72"/>
      <c r="AB82" s="67"/>
      <c r="AC82" s="68"/>
      <c r="AD82" s="83" t="s">
        <v>568</v>
      </c>
      <c r="AE82" s="75">
        <v>0.5</v>
      </c>
      <c r="AF82" s="75" t="s">
        <v>165</v>
      </c>
      <c r="AG82" s="75" t="s">
        <v>165</v>
      </c>
      <c r="AH82" s="75" t="s">
        <v>165</v>
      </c>
      <c r="AI82" s="75">
        <v>7.0000000000000007E-2</v>
      </c>
      <c r="AJ82" s="75" t="s">
        <v>165</v>
      </c>
      <c r="AK82" s="68"/>
      <c r="AL82" s="54" t="s">
        <v>788</v>
      </c>
      <c r="AM82" s="54" t="s">
        <v>788</v>
      </c>
      <c r="AN82" s="54" t="s">
        <v>788</v>
      </c>
      <c r="AO82" s="75" t="s">
        <v>105</v>
      </c>
      <c r="AP82" s="75" t="s">
        <v>563</v>
      </c>
      <c r="AQ82" s="78"/>
      <c r="AR82" s="162" t="s">
        <v>569</v>
      </c>
    </row>
    <row r="83" spans="1:44" x14ac:dyDescent="0.25">
      <c r="A83" s="119" t="s">
        <v>571</v>
      </c>
      <c r="B83" s="56" t="s">
        <v>557</v>
      </c>
      <c r="C83" s="57"/>
      <c r="D83" s="58"/>
      <c r="E83" s="161"/>
      <c r="F83" s="60"/>
      <c r="G83" s="60"/>
      <c r="H83" s="61"/>
      <c r="I83" s="62"/>
      <c r="J83" s="63"/>
      <c r="K83" s="64"/>
      <c r="L83" s="184" t="s">
        <v>558</v>
      </c>
      <c r="M83" s="110"/>
      <c r="N83" s="67"/>
      <c r="O83" s="67"/>
      <c r="P83" s="68"/>
      <c r="Q83" s="57" t="s">
        <v>559</v>
      </c>
      <c r="R83" s="87" t="s">
        <v>560</v>
      </c>
      <c r="S83" s="70" t="s">
        <v>572</v>
      </c>
      <c r="T83" s="153" t="s">
        <v>72</v>
      </c>
      <c r="U83" s="153" t="s">
        <v>558</v>
      </c>
      <c r="V83" s="153">
        <v>1.25</v>
      </c>
      <c r="W83" s="72" t="s">
        <v>46</v>
      </c>
      <c r="X83" s="72">
        <v>0.55000000000000004</v>
      </c>
      <c r="Y83" s="72" t="s">
        <v>46</v>
      </c>
      <c r="Z83" s="67"/>
      <c r="AA83" s="72"/>
      <c r="AB83" s="67"/>
      <c r="AC83" s="68"/>
      <c r="AD83" s="83" t="s">
        <v>568</v>
      </c>
      <c r="AE83" s="75" t="s">
        <v>562</v>
      </c>
      <c r="AF83" s="75">
        <v>0.06</v>
      </c>
      <c r="AG83" s="75" t="s">
        <v>165</v>
      </c>
      <c r="AH83" s="75" t="s">
        <v>165</v>
      </c>
      <c r="AI83" s="75">
        <v>7.0000000000000007E-2</v>
      </c>
      <c r="AJ83" s="75" t="s">
        <v>165</v>
      </c>
      <c r="AK83" s="68"/>
      <c r="AL83" s="34">
        <v>0.3</v>
      </c>
      <c r="AM83" s="54" t="s">
        <v>788</v>
      </c>
      <c r="AN83" s="54" t="s">
        <v>788</v>
      </c>
      <c r="AO83" s="75" t="s">
        <v>105</v>
      </c>
      <c r="AP83" s="75" t="s">
        <v>563</v>
      </c>
      <c r="AQ83" s="78"/>
      <c r="AR83" s="162"/>
    </row>
    <row r="84" spans="1:44" x14ac:dyDescent="0.25">
      <c r="A84" s="119" t="s">
        <v>575</v>
      </c>
      <c r="B84" s="56" t="s">
        <v>557</v>
      </c>
      <c r="C84" s="57"/>
      <c r="D84" s="58"/>
      <c r="E84" s="161"/>
      <c r="F84" s="60"/>
      <c r="G84" s="60"/>
      <c r="H84" s="61"/>
      <c r="I84" s="62"/>
      <c r="J84" s="63"/>
      <c r="K84" s="64"/>
      <c r="L84" s="184" t="s">
        <v>558</v>
      </c>
      <c r="M84" s="110"/>
      <c r="N84" s="67"/>
      <c r="O84" s="67"/>
      <c r="P84" s="68"/>
      <c r="Q84" s="57" t="s">
        <v>559</v>
      </c>
      <c r="R84" s="87" t="s">
        <v>560</v>
      </c>
      <c r="S84" s="70" t="s">
        <v>572</v>
      </c>
      <c r="T84" s="153" t="s">
        <v>52</v>
      </c>
      <c r="U84" s="153" t="s">
        <v>558</v>
      </c>
      <c r="V84" s="153">
        <v>1.2250000000000001</v>
      </c>
      <c r="W84" s="72" t="s">
        <v>46</v>
      </c>
      <c r="X84" s="72">
        <v>0.625</v>
      </c>
      <c r="Y84" s="72" t="s">
        <v>46</v>
      </c>
      <c r="Z84" s="67"/>
      <c r="AA84" s="72"/>
      <c r="AB84" s="67"/>
      <c r="AC84" s="68"/>
      <c r="AD84" s="83" t="s">
        <v>568</v>
      </c>
      <c r="AE84" s="75" t="s">
        <v>562</v>
      </c>
      <c r="AF84" s="75">
        <v>0.12</v>
      </c>
      <c r="AG84" s="75" t="s">
        <v>165</v>
      </c>
      <c r="AH84" s="75" t="s">
        <v>165</v>
      </c>
      <c r="AI84" s="75">
        <v>7.0000000000000007E-2</v>
      </c>
      <c r="AJ84" s="75" t="s">
        <v>165</v>
      </c>
      <c r="AK84" s="68"/>
      <c r="AL84" s="34">
        <v>0.6</v>
      </c>
      <c r="AM84" s="54" t="s">
        <v>788</v>
      </c>
      <c r="AN84" s="54" t="s">
        <v>788</v>
      </c>
      <c r="AO84" s="75" t="s">
        <v>105</v>
      </c>
      <c r="AP84" s="75" t="s">
        <v>563</v>
      </c>
      <c r="AQ84" s="78"/>
      <c r="AR84" s="162"/>
    </row>
    <row r="85" spans="1:44" x14ac:dyDescent="0.25">
      <c r="A85" s="119" t="s">
        <v>578</v>
      </c>
      <c r="B85" s="56" t="s">
        <v>557</v>
      </c>
      <c r="C85" s="57"/>
      <c r="D85" s="58"/>
      <c r="E85" s="161"/>
      <c r="F85" s="60"/>
      <c r="G85" s="60"/>
      <c r="H85" s="61"/>
      <c r="I85" s="62"/>
      <c r="J85" s="63"/>
      <c r="K85" s="64"/>
      <c r="L85" s="184" t="s">
        <v>558</v>
      </c>
      <c r="M85" s="110"/>
      <c r="N85" s="67"/>
      <c r="O85" s="67"/>
      <c r="P85" s="68"/>
      <c r="Q85" s="57" t="s">
        <v>559</v>
      </c>
      <c r="R85" s="87" t="s">
        <v>560</v>
      </c>
      <c r="S85" s="70" t="s">
        <v>82</v>
      </c>
      <c r="T85" s="153" t="s">
        <v>52</v>
      </c>
      <c r="U85" s="153" t="s">
        <v>558</v>
      </c>
      <c r="V85" s="153">
        <v>0.05</v>
      </c>
      <c r="W85" s="72" t="s">
        <v>46</v>
      </c>
      <c r="X85" s="72">
        <v>0</v>
      </c>
      <c r="Y85" s="72" t="s">
        <v>46</v>
      </c>
      <c r="Z85" s="67"/>
      <c r="AA85" s="72"/>
      <c r="AB85" s="67"/>
      <c r="AC85" s="68"/>
      <c r="AD85" s="83" t="s">
        <v>568</v>
      </c>
      <c r="AE85" s="75">
        <v>0.7</v>
      </c>
      <c r="AF85" s="75" t="s">
        <v>165</v>
      </c>
      <c r="AG85" s="75" t="s">
        <v>165</v>
      </c>
      <c r="AH85" s="75" t="s">
        <v>165</v>
      </c>
      <c r="AI85" s="75">
        <v>7.0000000000000007E-2</v>
      </c>
      <c r="AJ85" s="75" t="s">
        <v>165</v>
      </c>
      <c r="AK85" s="68"/>
      <c r="AL85" s="54" t="s">
        <v>788</v>
      </c>
      <c r="AM85" s="54" t="s">
        <v>788</v>
      </c>
      <c r="AN85" s="54" t="s">
        <v>788</v>
      </c>
      <c r="AO85" s="75" t="s">
        <v>105</v>
      </c>
      <c r="AP85" s="75" t="s">
        <v>563</v>
      </c>
      <c r="AQ85" s="78"/>
      <c r="AR85" s="162"/>
    </row>
    <row r="86" spans="1:44" x14ac:dyDescent="0.25">
      <c r="A86" s="119" t="s">
        <v>582</v>
      </c>
      <c r="B86" s="56" t="s">
        <v>557</v>
      </c>
      <c r="C86" s="94"/>
      <c r="D86" s="58"/>
      <c r="E86" s="161"/>
      <c r="F86" s="60"/>
      <c r="G86" s="60"/>
      <c r="H86" s="61"/>
      <c r="I86" s="62"/>
      <c r="J86" s="63"/>
      <c r="K86" s="141"/>
      <c r="L86" s="184" t="s">
        <v>558</v>
      </c>
      <c r="M86" s="110"/>
      <c r="N86" s="67"/>
      <c r="O86" s="67"/>
      <c r="P86" s="68"/>
      <c r="Q86" s="57" t="s">
        <v>559</v>
      </c>
      <c r="R86" s="87" t="s">
        <v>560</v>
      </c>
      <c r="S86" s="96" t="s">
        <v>82</v>
      </c>
      <c r="T86" s="164" t="s">
        <v>583</v>
      </c>
      <c r="U86" s="153" t="s">
        <v>558</v>
      </c>
      <c r="V86" s="164">
        <v>0</v>
      </c>
      <c r="W86" s="72" t="s">
        <v>46</v>
      </c>
      <c r="X86" s="144" t="s">
        <v>563</v>
      </c>
      <c r="Y86" s="144"/>
      <c r="Z86" s="67"/>
      <c r="AA86" s="72"/>
      <c r="AB86" s="67"/>
      <c r="AC86" s="68"/>
      <c r="AD86" s="83">
        <v>16</v>
      </c>
      <c r="AE86" s="75" t="s">
        <v>562</v>
      </c>
      <c r="AF86" s="75" t="s">
        <v>165</v>
      </c>
      <c r="AG86" s="75" t="s">
        <v>165</v>
      </c>
      <c r="AH86" s="75" t="s">
        <v>165</v>
      </c>
      <c r="AI86" s="75">
        <v>7.0000000000000007E-2</v>
      </c>
      <c r="AJ86" s="75" t="s">
        <v>165</v>
      </c>
      <c r="AK86" s="68"/>
      <c r="AL86" s="54" t="s">
        <v>788</v>
      </c>
      <c r="AM86" s="54" t="s">
        <v>788</v>
      </c>
      <c r="AN86" s="54" t="s">
        <v>788</v>
      </c>
      <c r="AO86" s="75" t="s">
        <v>105</v>
      </c>
      <c r="AP86" s="75" t="s">
        <v>563</v>
      </c>
      <c r="AQ86" s="78"/>
      <c r="AR86" s="162"/>
    </row>
    <row r="87" spans="1:44" x14ac:dyDescent="0.25">
      <c r="A87" s="119" t="s">
        <v>585</v>
      </c>
      <c r="B87" s="56" t="s">
        <v>557</v>
      </c>
      <c r="C87" s="94"/>
      <c r="D87" s="58"/>
      <c r="E87" s="161"/>
      <c r="F87" s="60"/>
      <c r="G87" s="60"/>
      <c r="H87" s="61"/>
      <c r="I87" s="62"/>
      <c r="J87" s="63"/>
      <c r="K87" s="141"/>
      <c r="L87" s="184" t="s">
        <v>558</v>
      </c>
      <c r="M87" s="110"/>
      <c r="N87" s="67"/>
      <c r="O87" s="67"/>
      <c r="P87" s="68"/>
      <c r="Q87" s="57" t="s">
        <v>559</v>
      </c>
      <c r="R87" s="87" t="s">
        <v>560</v>
      </c>
      <c r="S87" s="96" t="s">
        <v>572</v>
      </c>
      <c r="T87" s="164" t="s">
        <v>52</v>
      </c>
      <c r="U87" s="153" t="s">
        <v>558</v>
      </c>
      <c r="V87" s="164">
        <v>0.31</v>
      </c>
      <c r="W87" s="72" t="s">
        <v>46</v>
      </c>
      <c r="X87" s="144">
        <v>0</v>
      </c>
      <c r="Y87" s="144" t="s">
        <v>46</v>
      </c>
      <c r="Z87" s="67"/>
      <c r="AA87" s="72"/>
      <c r="AB87" s="67"/>
      <c r="AC87" s="68"/>
      <c r="AD87" s="83" t="s">
        <v>568</v>
      </c>
      <c r="AE87" s="75" t="s">
        <v>562</v>
      </c>
      <c r="AF87" s="75" t="s">
        <v>165</v>
      </c>
      <c r="AG87" s="75" t="s">
        <v>165</v>
      </c>
      <c r="AH87" s="75" t="s">
        <v>165</v>
      </c>
      <c r="AI87" s="75">
        <v>7.0000000000000007E-2</v>
      </c>
      <c r="AJ87" s="75" t="s">
        <v>165</v>
      </c>
      <c r="AK87" s="68"/>
      <c r="AL87" s="54" t="s">
        <v>788</v>
      </c>
      <c r="AM87" s="54" t="s">
        <v>788</v>
      </c>
      <c r="AN87" s="54" t="s">
        <v>788</v>
      </c>
      <c r="AO87" s="75" t="s">
        <v>105</v>
      </c>
      <c r="AP87" s="75" t="s">
        <v>563</v>
      </c>
      <c r="AQ87" s="78"/>
      <c r="AR87" s="162" t="s">
        <v>586</v>
      </c>
    </row>
    <row r="88" spans="1:44" x14ac:dyDescent="0.25">
      <c r="A88" s="119" t="s">
        <v>641</v>
      </c>
      <c r="B88" s="56" t="s">
        <v>558</v>
      </c>
      <c r="C88" s="188" t="s">
        <v>642</v>
      </c>
      <c r="D88" s="58" t="s">
        <v>46</v>
      </c>
      <c r="E88" s="161" t="s">
        <v>643</v>
      </c>
      <c r="F88" s="60" t="s">
        <v>644</v>
      </c>
      <c r="G88" s="60" t="s">
        <v>297</v>
      </c>
      <c r="H88" s="61" t="s">
        <v>594</v>
      </c>
      <c r="I88" s="62" t="s">
        <v>645</v>
      </c>
      <c r="J88" s="186"/>
      <c r="K88" s="64"/>
      <c r="L88" s="220" t="s">
        <v>558</v>
      </c>
      <c r="M88" s="110"/>
      <c r="N88" s="67"/>
      <c r="O88" s="67"/>
      <c r="P88" s="68"/>
      <c r="Q88" s="57" t="s">
        <v>559</v>
      </c>
      <c r="R88" s="87" t="s">
        <v>560</v>
      </c>
      <c r="S88" s="70" t="s">
        <v>50</v>
      </c>
      <c r="T88" s="138" t="s">
        <v>72</v>
      </c>
      <c r="U88" s="72" t="s">
        <v>558</v>
      </c>
      <c r="V88" s="153"/>
      <c r="W88" s="72"/>
      <c r="X88" s="72"/>
      <c r="Y88" s="72"/>
      <c r="Z88" s="67">
        <v>2.25</v>
      </c>
      <c r="AA88" s="75" t="s">
        <v>46</v>
      </c>
      <c r="AB88" s="67">
        <v>0</v>
      </c>
      <c r="AC88" s="68" t="s">
        <v>46</v>
      </c>
      <c r="AD88" s="54">
        <v>1</v>
      </c>
      <c r="AE88" s="75">
        <v>1.6</v>
      </c>
      <c r="AF88" s="75" t="s">
        <v>165</v>
      </c>
      <c r="AG88" s="75" t="s">
        <v>165</v>
      </c>
      <c r="AH88" s="75" t="s">
        <v>165</v>
      </c>
      <c r="AI88" s="75">
        <v>7.0000000000000007E-2</v>
      </c>
      <c r="AJ88" s="75" t="s">
        <v>165</v>
      </c>
      <c r="AK88" s="68" t="s">
        <v>568</v>
      </c>
      <c r="AL88" s="54" t="s">
        <v>788</v>
      </c>
      <c r="AM88" s="54" t="s">
        <v>788</v>
      </c>
      <c r="AN88" s="54" t="s">
        <v>788</v>
      </c>
      <c r="AO88" s="75" t="s">
        <v>105</v>
      </c>
      <c r="AP88" s="75" t="s">
        <v>563</v>
      </c>
      <c r="AQ88" s="68">
        <v>3.5</v>
      </c>
      <c r="AR88" s="162"/>
    </row>
    <row r="89" spans="1:44" x14ac:dyDescent="0.25">
      <c r="A89" s="119" t="s">
        <v>646</v>
      </c>
      <c r="B89" s="56" t="s">
        <v>558</v>
      </c>
      <c r="C89" s="188" t="s">
        <v>647</v>
      </c>
      <c r="D89" s="58" t="s">
        <v>46</v>
      </c>
      <c r="E89" s="161" t="s">
        <v>593</v>
      </c>
      <c r="F89" s="60" t="s">
        <v>301</v>
      </c>
      <c r="G89" s="60" t="s">
        <v>297</v>
      </c>
      <c r="H89" s="61" t="s">
        <v>594</v>
      </c>
      <c r="I89" s="62" t="s">
        <v>648</v>
      </c>
      <c r="J89" s="186"/>
      <c r="K89" s="64"/>
      <c r="L89" s="220" t="s">
        <v>589</v>
      </c>
      <c r="M89" s="110"/>
      <c r="N89" s="67"/>
      <c r="O89" s="67"/>
      <c r="P89" s="68"/>
      <c r="Q89" s="57" t="s">
        <v>559</v>
      </c>
      <c r="R89" s="87" t="s">
        <v>560</v>
      </c>
      <c r="S89" s="70" t="s">
        <v>70</v>
      </c>
      <c r="T89" s="138" t="s">
        <v>649</v>
      </c>
      <c r="U89" s="72" t="s">
        <v>558</v>
      </c>
      <c r="V89" s="110">
        <v>6.1</v>
      </c>
      <c r="W89" s="75" t="s">
        <v>46</v>
      </c>
      <c r="X89" s="190">
        <v>0.375</v>
      </c>
      <c r="Y89" s="75" t="s">
        <v>46</v>
      </c>
      <c r="Z89" s="110"/>
      <c r="AA89" s="75"/>
      <c r="AB89" s="67"/>
      <c r="AC89" s="68"/>
      <c r="AD89" s="54">
        <v>1.8</v>
      </c>
      <c r="AE89" s="75">
        <v>1.2</v>
      </c>
      <c r="AF89" s="75">
        <v>0.13</v>
      </c>
      <c r="AG89" s="75" t="s">
        <v>165</v>
      </c>
      <c r="AH89" s="75" t="s">
        <v>165</v>
      </c>
      <c r="AI89" s="75">
        <v>7.0000000000000007E-2</v>
      </c>
      <c r="AJ89" s="75" t="s">
        <v>165</v>
      </c>
      <c r="AK89" s="68" t="s">
        <v>568</v>
      </c>
      <c r="AL89" s="34">
        <v>0.65</v>
      </c>
      <c r="AM89" s="54" t="s">
        <v>788</v>
      </c>
      <c r="AN89" s="54" t="s">
        <v>788</v>
      </c>
      <c r="AO89" s="75" t="s">
        <v>105</v>
      </c>
      <c r="AP89" s="75" t="s">
        <v>563</v>
      </c>
      <c r="AQ89" s="68">
        <v>3.5</v>
      </c>
      <c r="AR89" s="162"/>
    </row>
    <row r="90" spans="1:44" x14ac:dyDescent="0.25">
      <c r="A90" s="119" t="s">
        <v>650</v>
      </c>
      <c r="B90" s="56" t="s">
        <v>558</v>
      </c>
      <c r="C90" s="188" t="s">
        <v>651</v>
      </c>
      <c r="D90" s="58" t="s">
        <v>46</v>
      </c>
      <c r="E90" s="161" t="s">
        <v>593</v>
      </c>
      <c r="F90" s="60" t="s">
        <v>301</v>
      </c>
      <c r="G90" s="60" t="s">
        <v>297</v>
      </c>
      <c r="H90" s="61" t="s">
        <v>594</v>
      </c>
      <c r="I90" s="62" t="s">
        <v>634</v>
      </c>
      <c r="J90" s="186"/>
      <c r="K90" s="64"/>
      <c r="L90" s="220" t="s">
        <v>558</v>
      </c>
      <c r="M90" s="110"/>
      <c r="N90" s="67"/>
      <c r="O90" s="67"/>
      <c r="P90" s="68"/>
      <c r="Q90" s="57" t="s">
        <v>559</v>
      </c>
      <c r="R90" s="87" t="s">
        <v>560</v>
      </c>
      <c r="S90" s="70" t="s">
        <v>70</v>
      </c>
      <c r="T90" s="138" t="s">
        <v>652</v>
      </c>
      <c r="U90" s="72" t="s">
        <v>558</v>
      </c>
      <c r="V90" s="110">
        <v>0</v>
      </c>
      <c r="W90" s="75" t="s">
        <v>46</v>
      </c>
      <c r="X90" s="190" t="s">
        <v>563</v>
      </c>
      <c r="Y90" s="75"/>
      <c r="Z90" s="110"/>
      <c r="AA90" s="75"/>
      <c r="AB90" s="67"/>
      <c r="AC90" s="68"/>
      <c r="AD90" s="54">
        <v>1.1000000000000001</v>
      </c>
      <c r="AE90" s="75">
        <v>0.8</v>
      </c>
      <c r="AF90" s="75" t="s">
        <v>165</v>
      </c>
      <c r="AG90" s="75" t="s">
        <v>165</v>
      </c>
      <c r="AH90" s="75" t="s">
        <v>165</v>
      </c>
      <c r="AI90" s="75">
        <v>7.0000000000000007E-2</v>
      </c>
      <c r="AJ90" s="75" t="s">
        <v>165</v>
      </c>
      <c r="AK90" s="68" t="s">
        <v>568</v>
      </c>
      <c r="AL90" s="54" t="s">
        <v>788</v>
      </c>
      <c r="AM90" s="54" t="s">
        <v>788</v>
      </c>
      <c r="AN90" s="54" t="s">
        <v>788</v>
      </c>
      <c r="AO90" s="75" t="s">
        <v>105</v>
      </c>
      <c r="AP90" s="75" t="s">
        <v>563</v>
      </c>
      <c r="AQ90" s="68">
        <v>3.5</v>
      </c>
      <c r="AR90" s="162"/>
    </row>
    <row r="91" spans="1:44" x14ac:dyDescent="0.25">
      <c r="A91" s="119" t="s">
        <v>660</v>
      </c>
      <c r="B91" s="56" t="s">
        <v>558</v>
      </c>
      <c r="C91" s="94">
        <v>490</v>
      </c>
      <c r="D91" s="58" t="s">
        <v>46</v>
      </c>
      <c r="E91" s="161" t="s">
        <v>627</v>
      </c>
      <c r="F91" s="60" t="s">
        <v>290</v>
      </c>
      <c r="G91" s="60" t="s">
        <v>297</v>
      </c>
      <c r="H91" s="61" t="s">
        <v>594</v>
      </c>
      <c r="I91" s="62" t="s">
        <v>661</v>
      </c>
      <c r="J91" s="63"/>
      <c r="K91" s="141"/>
      <c r="L91" s="211" t="s">
        <v>558</v>
      </c>
      <c r="M91" s="110"/>
      <c r="N91" s="67"/>
      <c r="O91" s="67"/>
      <c r="P91" s="68"/>
      <c r="Q91" s="57" t="s">
        <v>559</v>
      </c>
      <c r="R91" s="87" t="s">
        <v>560</v>
      </c>
      <c r="S91" s="96" t="s">
        <v>82</v>
      </c>
      <c r="T91" s="143" t="s">
        <v>662</v>
      </c>
      <c r="U91" s="144" t="s">
        <v>558</v>
      </c>
      <c r="V91" s="164"/>
      <c r="W91" s="144"/>
      <c r="X91" s="144"/>
      <c r="Y91" s="144"/>
      <c r="Z91" s="224">
        <v>0.75</v>
      </c>
      <c r="AA91" s="75" t="s">
        <v>46</v>
      </c>
      <c r="AB91" s="224">
        <v>0</v>
      </c>
      <c r="AC91" s="68" t="s">
        <v>46</v>
      </c>
      <c r="AD91" s="54">
        <v>3.6</v>
      </c>
      <c r="AE91" s="75">
        <v>0.6</v>
      </c>
      <c r="AF91" s="75" t="s">
        <v>165</v>
      </c>
      <c r="AG91" s="75" t="s">
        <v>165</v>
      </c>
      <c r="AH91" s="75" t="s">
        <v>165</v>
      </c>
      <c r="AI91" s="75">
        <v>7.0000000000000007E-2</v>
      </c>
      <c r="AJ91" s="75" t="s">
        <v>165</v>
      </c>
      <c r="AK91" s="68" t="s">
        <v>568</v>
      </c>
      <c r="AL91" s="54" t="s">
        <v>788</v>
      </c>
      <c r="AM91" s="54" t="s">
        <v>788</v>
      </c>
      <c r="AN91" s="54" t="s">
        <v>788</v>
      </c>
      <c r="AO91" s="75" t="s">
        <v>105</v>
      </c>
      <c r="AP91" s="75" t="s">
        <v>563</v>
      </c>
      <c r="AQ91" s="68">
        <v>3.5</v>
      </c>
      <c r="AR91" s="162" t="s">
        <v>352</v>
      </c>
    </row>
    <row r="92" spans="1:44" x14ac:dyDescent="0.25">
      <c r="A92" s="119" t="s">
        <v>663</v>
      </c>
      <c r="B92" s="56" t="s">
        <v>558</v>
      </c>
      <c r="C92" s="94">
        <v>9000</v>
      </c>
      <c r="D92" s="58" t="s">
        <v>46</v>
      </c>
      <c r="E92" s="161" t="s">
        <v>627</v>
      </c>
      <c r="F92" s="60" t="s">
        <v>290</v>
      </c>
      <c r="G92" s="60" t="s">
        <v>297</v>
      </c>
      <c r="H92" s="61" t="s">
        <v>594</v>
      </c>
      <c r="I92" s="62" t="s">
        <v>661</v>
      </c>
      <c r="J92" s="63"/>
      <c r="K92" s="141"/>
      <c r="L92" s="211" t="s">
        <v>558</v>
      </c>
      <c r="M92" s="110"/>
      <c r="N92" s="67"/>
      <c r="O92" s="67"/>
      <c r="P92" s="68"/>
      <c r="Q92" s="57" t="s">
        <v>559</v>
      </c>
      <c r="R92" s="87" t="s">
        <v>560</v>
      </c>
      <c r="S92" s="96" t="s">
        <v>50</v>
      </c>
      <c r="T92" s="143" t="s">
        <v>664</v>
      </c>
      <c r="U92" s="144" t="s">
        <v>558</v>
      </c>
      <c r="V92" s="164"/>
      <c r="W92" s="144"/>
      <c r="X92" s="144"/>
      <c r="Y92" s="144"/>
      <c r="Z92" s="224">
        <v>0.25</v>
      </c>
      <c r="AA92" s="75" t="s">
        <v>46</v>
      </c>
      <c r="AB92" s="224">
        <v>0</v>
      </c>
      <c r="AC92" s="68" t="s">
        <v>46</v>
      </c>
      <c r="AD92" s="54">
        <v>1.2</v>
      </c>
      <c r="AE92" s="75">
        <v>1.1000000000000001</v>
      </c>
      <c r="AF92" s="75" t="s">
        <v>165</v>
      </c>
      <c r="AG92" s="75" t="s">
        <v>165</v>
      </c>
      <c r="AH92" s="75" t="s">
        <v>165</v>
      </c>
      <c r="AI92" s="75">
        <v>0.155</v>
      </c>
      <c r="AJ92" s="75" t="s">
        <v>165</v>
      </c>
      <c r="AK92" s="68" t="s">
        <v>568</v>
      </c>
      <c r="AL92" s="54" t="s">
        <v>788</v>
      </c>
      <c r="AM92" s="54" t="s">
        <v>788</v>
      </c>
      <c r="AN92" s="54" t="s">
        <v>788</v>
      </c>
      <c r="AO92" s="33">
        <v>0.77500000000000002</v>
      </c>
      <c r="AP92" s="75" t="s">
        <v>563</v>
      </c>
      <c r="AQ92" s="68">
        <v>3.5</v>
      </c>
      <c r="AR92" s="162" t="s">
        <v>352</v>
      </c>
    </row>
    <row r="93" spans="1:44" x14ac:dyDescent="0.25">
      <c r="A93" s="119" t="s">
        <v>670</v>
      </c>
      <c r="B93" s="56" t="s">
        <v>558</v>
      </c>
      <c r="C93" s="192">
        <v>8000</v>
      </c>
      <c r="D93" s="242" t="s">
        <v>46</v>
      </c>
      <c r="E93" s="194" t="s">
        <v>605</v>
      </c>
      <c r="F93" s="195" t="s">
        <v>290</v>
      </c>
      <c r="G93" s="195" t="s">
        <v>668</v>
      </c>
      <c r="H93" s="196" t="s">
        <v>669</v>
      </c>
      <c r="I93" s="193" t="s">
        <v>622</v>
      </c>
      <c r="J93" s="197">
        <v>70</v>
      </c>
      <c r="K93" s="248" t="s">
        <v>255</v>
      </c>
      <c r="L93" s="247" t="s">
        <v>57</v>
      </c>
      <c r="M93" s="110"/>
      <c r="N93" s="67"/>
      <c r="O93" s="67"/>
      <c r="P93" s="68"/>
      <c r="Q93" s="69" t="s">
        <v>559</v>
      </c>
      <c r="R93" s="146" t="s">
        <v>560</v>
      </c>
      <c r="S93" s="96" t="s">
        <v>50</v>
      </c>
      <c r="T93" s="143" t="s">
        <v>671</v>
      </c>
      <c r="U93" s="144" t="s">
        <v>558</v>
      </c>
      <c r="V93" s="110">
        <v>4</v>
      </c>
      <c r="W93" s="75" t="s">
        <v>46</v>
      </c>
      <c r="X93" s="67">
        <v>0</v>
      </c>
      <c r="Y93" s="75" t="s">
        <v>46</v>
      </c>
      <c r="Z93" s="110"/>
      <c r="AA93" s="75"/>
      <c r="AB93" s="67"/>
      <c r="AC93" s="68"/>
      <c r="AD93" s="54">
        <v>3</v>
      </c>
      <c r="AE93" s="75">
        <v>0.8</v>
      </c>
      <c r="AF93" s="75">
        <v>0.23</v>
      </c>
      <c r="AG93" s="113" t="s">
        <v>165</v>
      </c>
      <c r="AH93" s="113" t="s">
        <v>165</v>
      </c>
      <c r="AI93" s="113">
        <v>0.105</v>
      </c>
      <c r="AJ93" s="113" t="s">
        <v>165</v>
      </c>
      <c r="AK93" s="114" t="s">
        <v>568</v>
      </c>
      <c r="AL93" s="43">
        <v>1.1499999999999999</v>
      </c>
      <c r="AM93" s="54" t="s">
        <v>788</v>
      </c>
      <c r="AN93" s="54" t="s">
        <v>788</v>
      </c>
      <c r="AO93" s="33">
        <v>0.52500000000000002</v>
      </c>
      <c r="AP93" s="75" t="s">
        <v>563</v>
      </c>
      <c r="AQ93" s="68">
        <v>3.5</v>
      </c>
      <c r="AR93" s="162"/>
    </row>
    <row r="94" spans="1:44" x14ac:dyDescent="0.25">
      <c r="A94" s="119" t="s">
        <v>673</v>
      </c>
      <c r="B94" s="56" t="s">
        <v>558</v>
      </c>
      <c r="C94" s="192">
        <v>700</v>
      </c>
      <c r="D94" s="242" t="s">
        <v>46</v>
      </c>
      <c r="E94" s="194" t="s">
        <v>605</v>
      </c>
      <c r="F94" s="195" t="s">
        <v>290</v>
      </c>
      <c r="G94" s="195" t="s">
        <v>668</v>
      </c>
      <c r="H94" s="196" t="s">
        <v>669</v>
      </c>
      <c r="I94" s="193" t="s">
        <v>450</v>
      </c>
      <c r="J94" s="192">
        <v>20</v>
      </c>
      <c r="K94" s="248" t="s">
        <v>255</v>
      </c>
      <c r="L94" s="247" t="s">
        <v>53</v>
      </c>
      <c r="M94" s="110"/>
      <c r="N94" s="67"/>
      <c r="O94" s="67"/>
      <c r="P94" s="68"/>
      <c r="Q94" s="69" t="s">
        <v>559</v>
      </c>
      <c r="R94" s="146" t="s">
        <v>560</v>
      </c>
      <c r="S94" s="96" t="s">
        <v>70</v>
      </c>
      <c r="T94" s="143" t="s">
        <v>674</v>
      </c>
      <c r="U94" s="144" t="s">
        <v>558</v>
      </c>
      <c r="V94" s="110">
        <v>0</v>
      </c>
      <c r="W94" s="75" t="s">
        <v>46</v>
      </c>
      <c r="X94" s="67" t="s">
        <v>563</v>
      </c>
      <c r="Y94" s="75"/>
      <c r="Z94" s="110"/>
      <c r="AA94" s="75"/>
      <c r="AB94" s="67"/>
      <c r="AC94" s="68"/>
      <c r="AD94" s="54">
        <v>1.5</v>
      </c>
      <c r="AE94" s="75">
        <v>2</v>
      </c>
      <c r="AF94" s="75" t="s">
        <v>165</v>
      </c>
      <c r="AG94" s="75" t="s">
        <v>165</v>
      </c>
      <c r="AH94" s="75" t="s">
        <v>165</v>
      </c>
      <c r="AI94" s="75">
        <v>7.0000000000000007E-2</v>
      </c>
      <c r="AJ94" s="75" t="s">
        <v>165</v>
      </c>
      <c r="AK94" s="68" t="s">
        <v>568</v>
      </c>
      <c r="AL94" s="54" t="s">
        <v>788</v>
      </c>
      <c r="AM94" s="54" t="s">
        <v>788</v>
      </c>
      <c r="AN94" s="54" t="s">
        <v>788</v>
      </c>
      <c r="AO94" s="75" t="s">
        <v>105</v>
      </c>
      <c r="AP94" s="75" t="s">
        <v>563</v>
      </c>
      <c r="AQ94" s="68">
        <v>3.5</v>
      </c>
      <c r="AR94" s="162"/>
    </row>
    <row r="95" spans="1:44" x14ac:dyDescent="0.25">
      <c r="A95" s="119" t="s">
        <v>675</v>
      </c>
      <c r="B95" s="56" t="s">
        <v>558</v>
      </c>
      <c r="C95" s="192">
        <v>300</v>
      </c>
      <c r="D95" s="242" t="s">
        <v>46</v>
      </c>
      <c r="E95" s="194" t="s">
        <v>672</v>
      </c>
      <c r="F95" s="195" t="s">
        <v>316</v>
      </c>
      <c r="G95" s="195" t="s">
        <v>668</v>
      </c>
      <c r="H95" s="196" t="s">
        <v>669</v>
      </c>
      <c r="I95" s="193" t="s">
        <v>595</v>
      </c>
      <c r="J95" s="192">
        <v>25</v>
      </c>
      <c r="K95" s="248" t="s">
        <v>255</v>
      </c>
      <c r="L95" s="247" t="s">
        <v>53</v>
      </c>
      <c r="M95" s="102"/>
      <c r="N95" s="99"/>
      <c r="O95" s="99"/>
      <c r="P95" s="68"/>
      <c r="Q95" s="69" t="s">
        <v>559</v>
      </c>
      <c r="R95" s="87" t="s">
        <v>560</v>
      </c>
      <c r="S95" s="96" t="s">
        <v>70</v>
      </c>
      <c r="T95" s="143" t="s">
        <v>671</v>
      </c>
      <c r="U95" s="144" t="s">
        <v>558</v>
      </c>
      <c r="V95" s="102">
        <v>0.15</v>
      </c>
      <c r="W95" s="75" t="s">
        <v>46</v>
      </c>
      <c r="X95" s="99">
        <v>0</v>
      </c>
      <c r="Y95" s="75" t="s">
        <v>46</v>
      </c>
      <c r="Z95" s="102"/>
      <c r="AA95" s="75"/>
      <c r="AB95" s="99"/>
      <c r="AC95" s="68"/>
      <c r="AD95" s="54">
        <v>1.8</v>
      </c>
      <c r="AE95" s="75">
        <v>1.1000000000000001</v>
      </c>
      <c r="AF95" s="113" t="s">
        <v>165</v>
      </c>
      <c r="AG95" s="113" t="s">
        <v>165</v>
      </c>
      <c r="AH95" s="113" t="s">
        <v>165</v>
      </c>
      <c r="AI95" s="113">
        <v>7.0000000000000007E-2</v>
      </c>
      <c r="AJ95" s="113" t="s">
        <v>165</v>
      </c>
      <c r="AK95" s="114" t="s">
        <v>568</v>
      </c>
      <c r="AL95" s="54" t="s">
        <v>788</v>
      </c>
      <c r="AM95" s="54" t="s">
        <v>788</v>
      </c>
      <c r="AN95" s="54" t="s">
        <v>788</v>
      </c>
      <c r="AO95" s="75" t="s">
        <v>105</v>
      </c>
      <c r="AP95" s="75" t="s">
        <v>563</v>
      </c>
      <c r="AQ95" s="68">
        <v>3.5</v>
      </c>
      <c r="AR95" s="119"/>
    </row>
    <row r="96" spans="1:44" x14ac:dyDescent="0.25">
      <c r="A96" s="119" t="s">
        <v>676</v>
      </c>
      <c r="B96" s="56" t="s">
        <v>558</v>
      </c>
      <c r="C96" s="206">
        <v>400</v>
      </c>
      <c r="D96" s="244" t="s">
        <v>46</v>
      </c>
      <c r="E96" s="208" t="s">
        <v>672</v>
      </c>
      <c r="F96" s="209">
        <v>150</v>
      </c>
      <c r="G96" s="195" t="s">
        <v>668</v>
      </c>
      <c r="H96" s="196" t="s">
        <v>669</v>
      </c>
      <c r="I96" s="207">
        <v>1981</v>
      </c>
      <c r="J96" s="210">
        <v>20</v>
      </c>
      <c r="K96" s="248" t="s">
        <v>255</v>
      </c>
      <c r="L96" s="213" t="s">
        <v>53</v>
      </c>
      <c r="M96" s="102"/>
      <c r="N96" s="99"/>
      <c r="O96" s="99"/>
      <c r="P96" s="68"/>
      <c r="Q96" s="57" t="s">
        <v>559</v>
      </c>
      <c r="R96" s="87" t="s">
        <v>560</v>
      </c>
      <c r="S96" s="96" t="s">
        <v>70</v>
      </c>
      <c r="T96" s="143" t="s">
        <v>652</v>
      </c>
      <c r="U96" s="144" t="s">
        <v>558</v>
      </c>
      <c r="V96" s="102">
        <v>1.5</v>
      </c>
      <c r="W96" s="75" t="s">
        <v>46</v>
      </c>
      <c r="X96" s="99">
        <v>0</v>
      </c>
      <c r="Y96" s="75" t="s">
        <v>46</v>
      </c>
      <c r="Z96" s="102"/>
      <c r="AA96" s="75"/>
      <c r="AB96" s="99"/>
      <c r="AC96" s="68"/>
      <c r="AD96" s="112">
        <v>3.4</v>
      </c>
      <c r="AE96" s="113">
        <v>0.7</v>
      </c>
      <c r="AF96" s="113" t="s">
        <v>165</v>
      </c>
      <c r="AG96" s="113" t="s">
        <v>165</v>
      </c>
      <c r="AH96" s="113" t="s">
        <v>165</v>
      </c>
      <c r="AI96" s="113">
        <v>7.0000000000000007E-2</v>
      </c>
      <c r="AJ96" s="113" t="s">
        <v>165</v>
      </c>
      <c r="AK96" s="114" t="s">
        <v>568</v>
      </c>
      <c r="AL96" s="54" t="s">
        <v>788</v>
      </c>
      <c r="AM96" s="54" t="s">
        <v>788</v>
      </c>
      <c r="AN96" s="54" t="s">
        <v>788</v>
      </c>
      <c r="AO96" s="75" t="s">
        <v>105</v>
      </c>
      <c r="AP96" s="75" t="s">
        <v>563</v>
      </c>
      <c r="AQ96" s="68">
        <v>3.5</v>
      </c>
      <c r="AR96" s="55"/>
    </row>
    <row r="97" spans="1:44" x14ac:dyDescent="0.25">
      <c r="A97" s="119" t="s">
        <v>677</v>
      </c>
      <c r="B97" s="56" t="s">
        <v>558</v>
      </c>
      <c r="C97" s="57" t="s">
        <v>678</v>
      </c>
      <c r="D97" s="58" t="s">
        <v>46</v>
      </c>
      <c r="E97" s="161" t="s">
        <v>679</v>
      </c>
      <c r="F97" s="60" t="s">
        <v>316</v>
      </c>
      <c r="G97" s="60" t="s">
        <v>297</v>
      </c>
      <c r="H97" s="61" t="s">
        <v>680</v>
      </c>
      <c r="I97" s="62" t="s">
        <v>681</v>
      </c>
      <c r="J97" s="63">
        <v>30</v>
      </c>
      <c r="K97" s="64" t="s">
        <v>255</v>
      </c>
      <c r="L97" s="55" t="s">
        <v>558</v>
      </c>
      <c r="M97" s="112"/>
      <c r="N97" s="113"/>
      <c r="O97" s="113"/>
      <c r="P97" s="114"/>
      <c r="Q97" s="69" t="s">
        <v>559</v>
      </c>
      <c r="R97" s="146" t="s">
        <v>560</v>
      </c>
      <c r="S97" s="70" t="s">
        <v>62</v>
      </c>
      <c r="T97" s="138" t="s">
        <v>682</v>
      </c>
      <c r="U97" s="72" t="s">
        <v>558</v>
      </c>
      <c r="V97" s="226">
        <v>1.673</v>
      </c>
      <c r="W97" s="75" t="s">
        <v>46</v>
      </c>
      <c r="X97" s="212">
        <v>1.4</v>
      </c>
      <c r="Y97" s="75" t="s">
        <v>46</v>
      </c>
      <c r="Z97" s="226">
        <v>1.673</v>
      </c>
      <c r="AA97" s="75" t="s">
        <v>46</v>
      </c>
      <c r="AB97" s="212">
        <v>1.4</v>
      </c>
      <c r="AC97" s="68" t="s">
        <v>46</v>
      </c>
      <c r="AD97" s="112">
        <v>7</v>
      </c>
      <c r="AE97" s="113" t="s">
        <v>562</v>
      </c>
      <c r="AF97" s="113" t="s">
        <v>165</v>
      </c>
      <c r="AG97" s="113" t="s">
        <v>165</v>
      </c>
      <c r="AH97" s="113" t="s">
        <v>165</v>
      </c>
      <c r="AI97" s="113">
        <v>7.0000000000000007E-2</v>
      </c>
      <c r="AJ97" s="113" t="s">
        <v>165</v>
      </c>
      <c r="AK97" s="114" t="s">
        <v>568</v>
      </c>
      <c r="AL97" s="54" t="s">
        <v>788</v>
      </c>
      <c r="AM97" s="54" t="s">
        <v>788</v>
      </c>
      <c r="AN97" s="54" t="s">
        <v>788</v>
      </c>
      <c r="AO97" s="75" t="s">
        <v>105</v>
      </c>
      <c r="AP97" s="75" t="s">
        <v>563</v>
      </c>
      <c r="AQ97" s="68">
        <v>3.5</v>
      </c>
      <c r="AR97" s="162" t="s">
        <v>352</v>
      </c>
    </row>
    <row r="98" spans="1:44" x14ac:dyDescent="0.25">
      <c r="A98" s="119" t="s">
        <v>688</v>
      </c>
      <c r="B98" s="56" t="s">
        <v>558</v>
      </c>
      <c r="C98" s="57" t="s">
        <v>689</v>
      </c>
      <c r="D98" s="58" t="s">
        <v>46</v>
      </c>
      <c r="E98" s="161" t="s">
        <v>679</v>
      </c>
      <c r="F98" s="60" t="s">
        <v>357</v>
      </c>
      <c r="G98" s="60" t="s">
        <v>297</v>
      </c>
      <c r="H98" s="61" t="s">
        <v>686</v>
      </c>
      <c r="I98" s="62" t="s">
        <v>298</v>
      </c>
      <c r="J98" s="63">
        <v>23</v>
      </c>
      <c r="K98" s="64" t="s">
        <v>255</v>
      </c>
      <c r="L98" s="55" t="s">
        <v>558</v>
      </c>
      <c r="M98" s="112"/>
      <c r="N98" s="113"/>
      <c r="O98" s="113"/>
      <c r="P98" s="114"/>
      <c r="Q98" s="69" t="s">
        <v>559</v>
      </c>
      <c r="R98" s="146" t="s">
        <v>560</v>
      </c>
      <c r="S98" s="70" t="s">
        <v>70</v>
      </c>
      <c r="T98" s="138" t="s">
        <v>583</v>
      </c>
      <c r="U98" s="72" t="s">
        <v>558</v>
      </c>
      <c r="V98" s="226">
        <v>4.3499999999999996</v>
      </c>
      <c r="W98" s="75" t="s">
        <v>46</v>
      </c>
      <c r="X98" s="212">
        <v>4.3499999999999996</v>
      </c>
      <c r="Y98" s="75" t="s">
        <v>46</v>
      </c>
      <c r="Z98" s="112"/>
      <c r="AA98" s="75"/>
      <c r="AB98" s="113"/>
      <c r="AC98" s="68"/>
      <c r="AD98" s="112" t="s">
        <v>568</v>
      </c>
      <c r="AE98" s="113">
        <v>1.1000000000000001</v>
      </c>
      <c r="AF98" s="113" t="s">
        <v>165</v>
      </c>
      <c r="AG98" s="113" t="s">
        <v>165</v>
      </c>
      <c r="AH98" s="113" t="s">
        <v>165</v>
      </c>
      <c r="AI98" s="113">
        <v>7.0000000000000007E-2</v>
      </c>
      <c r="AJ98" s="113" t="s">
        <v>165</v>
      </c>
      <c r="AK98" s="114" t="s">
        <v>568</v>
      </c>
      <c r="AL98" s="54" t="s">
        <v>788</v>
      </c>
      <c r="AM98" s="54" t="s">
        <v>788</v>
      </c>
      <c r="AN98" s="54" t="s">
        <v>788</v>
      </c>
      <c r="AO98" s="75" t="s">
        <v>105</v>
      </c>
      <c r="AP98" s="75" t="s">
        <v>563</v>
      </c>
      <c r="AQ98" s="68">
        <v>3.5</v>
      </c>
      <c r="AR98" s="162" t="s">
        <v>352</v>
      </c>
    </row>
    <row r="99" spans="1:44" x14ac:dyDescent="0.25">
      <c r="A99" s="119" t="s">
        <v>691</v>
      </c>
      <c r="B99" s="56" t="s">
        <v>558</v>
      </c>
      <c r="C99" s="57" t="s">
        <v>692</v>
      </c>
      <c r="D99" s="58" t="s">
        <v>46</v>
      </c>
      <c r="E99" s="161" t="s">
        <v>693</v>
      </c>
      <c r="F99" s="60" t="s">
        <v>290</v>
      </c>
      <c r="G99" s="60" t="s">
        <v>297</v>
      </c>
      <c r="H99" s="61" t="s">
        <v>96</v>
      </c>
      <c r="I99" s="62" t="s">
        <v>292</v>
      </c>
      <c r="J99" s="63">
        <v>25</v>
      </c>
      <c r="K99" s="64" t="s">
        <v>255</v>
      </c>
      <c r="L99" s="55" t="s">
        <v>558</v>
      </c>
      <c r="M99" s="112"/>
      <c r="N99" s="113"/>
      <c r="O99" s="113"/>
      <c r="P99" s="114"/>
      <c r="Q99" s="69" t="s">
        <v>559</v>
      </c>
      <c r="R99" s="146" t="s">
        <v>560</v>
      </c>
      <c r="S99" s="70" t="s">
        <v>70</v>
      </c>
      <c r="T99" s="138" t="s">
        <v>602</v>
      </c>
      <c r="U99" s="72" t="s">
        <v>558</v>
      </c>
      <c r="V99" s="226">
        <v>5.6</v>
      </c>
      <c r="W99" s="113" t="s">
        <v>46</v>
      </c>
      <c r="X99" s="212">
        <v>1.175</v>
      </c>
      <c r="Y99" s="113" t="s">
        <v>46</v>
      </c>
      <c r="Z99" s="112"/>
      <c r="AA99" s="113"/>
      <c r="AB99" s="113"/>
      <c r="AC99" s="114"/>
      <c r="AD99" s="112">
        <v>3.6</v>
      </c>
      <c r="AE99" s="113" t="s">
        <v>562</v>
      </c>
      <c r="AF99" s="113" t="s">
        <v>165</v>
      </c>
      <c r="AG99" s="113" t="s">
        <v>165</v>
      </c>
      <c r="AH99" s="113" t="s">
        <v>165</v>
      </c>
      <c r="AI99" s="113">
        <v>7.0000000000000007E-2</v>
      </c>
      <c r="AJ99" s="113" t="s">
        <v>165</v>
      </c>
      <c r="AK99" s="114" t="s">
        <v>568</v>
      </c>
      <c r="AL99" s="54" t="s">
        <v>788</v>
      </c>
      <c r="AM99" s="54" t="s">
        <v>788</v>
      </c>
      <c r="AN99" s="54" t="s">
        <v>788</v>
      </c>
      <c r="AO99" s="75" t="s">
        <v>105</v>
      </c>
      <c r="AP99" s="75" t="s">
        <v>563</v>
      </c>
      <c r="AQ99" s="68">
        <v>3.5</v>
      </c>
      <c r="AR99" s="162" t="s">
        <v>352</v>
      </c>
    </row>
    <row r="100" spans="1:44" x14ac:dyDescent="0.25">
      <c r="A100" s="119" t="s">
        <v>694</v>
      </c>
      <c r="B100" s="56" t="s">
        <v>558</v>
      </c>
      <c r="C100" s="206">
        <v>3000</v>
      </c>
      <c r="D100" s="244" t="s">
        <v>46</v>
      </c>
      <c r="E100" s="208" t="s">
        <v>605</v>
      </c>
      <c r="F100" s="209">
        <v>160</v>
      </c>
      <c r="G100" s="209" t="s">
        <v>695</v>
      </c>
      <c r="H100" s="196" t="s">
        <v>669</v>
      </c>
      <c r="I100" s="207">
        <v>1969</v>
      </c>
      <c r="J100" s="210"/>
      <c r="K100" s="244" t="s">
        <v>56</v>
      </c>
      <c r="L100" s="213" t="s">
        <v>53</v>
      </c>
      <c r="M100" s="112"/>
      <c r="N100" s="113"/>
      <c r="O100" s="113"/>
      <c r="P100" s="114"/>
      <c r="Q100" s="69" t="s">
        <v>559</v>
      </c>
      <c r="R100" s="146" t="s">
        <v>560</v>
      </c>
      <c r="S100" s="70" t="s">
        <v>70</v>
      </c>
      <c r="T100" s="138" t="s">
        <v>696</v>
      </c>
      <c r="U100" s="72" t="s">
        <v>558</v>
      </c>
      <c r="V100" s="112">
        <v>0</v>
      </c>
      <c r="W100" s="113" t="s">
        <v>46</v>
      </c>
      <c r="X100" s="113" t="s">
        <v>563</v>
      </c>
      <c r="Y100" s="113"/>
      <c r="Z100" s="112"/>
      <c r="AA100" s="113"/>
      <c r="AB100" s="113"/>
      <c r="AC100" s="114"/>
      <c r="AD100" s="112">
        <v>6.5</v>
      </c>
      <c r="AE100" s="113">
        <v>0.9</v>
      </c>
      <c r="AF100" s="113" t="s">
        <v>165</v>
      </c>
      <c r="AG100" s="113" t="s">
        <v>165</v>
      </c>
      <c r="AH100" s="113" t="s">
        <v>165</v>
      </c>
      <c r="AI100" s="113">
        <v>7.0000000000000007E-2</v>
      </c>
      <c r="AJ100" s="113" t="s">
        <v>165</v>
      </c>
      <c r="AK100" s="114"/>
      <c r="AL100" s="54" t="s">
        <v>788</v>
      </c>
      <c r="AM100" s="54" t="s">
        <v>788</v>
      </c>
      <c r="AN100" s="54" t="s">
        <v>788</v>
      </c>
      <c r="AO100" s="75" t="s">
        <v>105</v>
      </c>
      <c r="AP100" s="75" t="s">
        <v>563</v>
      </c>
      <c r="AQ100" s="114"/>
      <c r="AR100" s="119"/>
    </row>
    <row r="101" spans="1:44" x14ac:dyDescent="0.25">
      <c r="A101" s="119" t="s">
        <v>698</v>
      </c>
      <c r="B101" s="56" t="s">
        <v>558</v>
      </c>
      <c r="C101" s="206">
        <v>100</v>
      </c>
      <c r="D101" s="244" t="s">
        <v>46</v>
      </c>
      <c r="E101" s="208" t="s">
        <v>605</v>
      </c>
      <c r="F101" s="209">
        <v>110</v>
      </c>
      <c r="G101" s="209" t="s">
        <v>695</v>
      </c>
      <c r="H101" s="196" t="s">
        <v>669</v>
      </c>
      <c r="I101" s="207">
        <v>1973</v>
      </c>
      <c r="J101" s="210">
        <v>15</v>
      </c>
      <c r="K101" s="248" t="s">
        <v>255</v>
      </c>
      <c r="L101" s="213" t="s">
        <v>53</v>
      </c>
      <c r="M101" s="112"/>
      <c r="N101" s="113"/>
      <c r="O101" s="113"/>
      <c r="P101" s="114"/>
      <c r="Q101" s="69" t="s">
        <v>559</v>
      </c>
      <c r="R101" s="146" t="s">
        <v>560</v>
      </c>
      <c r="S101" s="70" t="s">
        <v>70</v>
      </c>
      <c r="T101" s="138" t="s">
        <v>697</v>
      </c>
      <c r="U101" s="72" t="s">
        <v>558</v>
      </c>
      <c r="V101" s="112">
        <v>0.26</v>
      </c>
      <c r="W101" s="113" t="s">
        <v>46</v>
      </c>
      <c r="X101" s="113">
        <v>0</v>
      </c>
      <c r="Y101" s="113" t="s">
        <v>46</v>
      </c>
      <c r="Z101" s="112"/>
      <c r="AA101" s="113"/>
      <c r="AB101" s="113"/>
      <c r="AC101" s="114"/>
      <c r="AD101" s="112">
        <v>9</v>
      </c>
      <c r="AE101" s="113" t="s">
        <v>562</v>
      </c>
      <c r="AF101" s="113" t="s">
        <v>165</v>
      </c>
      <c r="AG101" s="113" t="s">
        <v>165</v>
      </c>
      <c r="AH101" s="113" t="s">
        <v>165</v>
      </c>
      <c r="AI101" s="113">
        <v>7.0000000000000007E-2</v>
      </c>
      <c r="AJ101" s="113" t="s">
        <v>165</v>
      </c>
      <c r="AK101" s="114"/>
      <c r="AL101" s="54" t="s">
        <v>788</v>
      </c>
      <c r="AM101" s="54" t="s">
        <v>788</v>
      </c>
      <c r="AN101" s="54" t="s">
        <v>788</v>
      </c>
      <c r="AO101" s="75" t="s">
        <v>105</v>
      </c>
      <c r="AP101" s="75" t="s">
        <v>563</v>
      </c>
      <c r="AQ101" s="114"/>
      <c r="AR101" s="119"/>
    </row>
    <row r="102" spans="1:44" x14ac:dyDescent="0.25">
      <c r="A102" s="119" t="s">
        <v>701</v>
      </c>
      <c r="B102" s="56" t="s">
        <v>558</v>
      </c>
      <c r="C102" s="206">
        <v>8000</v>
      </c>
      <c r="D102" s="244" t="s">
        <v>46</v>
      </c>
      <c r="E102" s="208" t="s">
        <v>702</v>
      </c>
      <c r="F102" s="209"/>
      <c r="G102" s="209" t="s">
        <v>703</v>
      </c>
      <c r="H102" s="196" t="s">
        <v>669</v>
      </c>
      <c r="I102" s="207">
        <v>1972</v>
      </c>
      <c r="J102" s="210">
        <v>60</v>
      </c>
      <c r="K102" s="248" t="s">
        <v>255</v>
      </c>
      <c r="L102" s="213" t="s">
        <v>53</v>
      </c>
      <c r="M102" s="112"/>
      <c r="N102" s="113"/>
      <c r="O102" s="113"/>
      <c r="P102" s="114"/>
      <c r="Q102" s="69" t="s">
        <v>559</v>
      </c>
      <c r="R102" s="146" t="s">
        <v>560</v>
      </c>
      <c r="S102" s="70" t="s">
        <v>704</v>
      </c>
      <c r="T102" s="138" t="s">
        <v>705</v>
      </c>
      <c r="U102" s="72" t="s">
        <v>558</v>
      </c>
      <c r="V102" s="112">
        <v>0</v>
      </c>
      <c r="W102" s="113" t="s">
        <v>46</v>
      </c>
      <c r="X102" s="113" t="s">
        <v>563</v>
      </c>
      <c r="Y102" s="113"/>
      <c r="Z102" s="112"/>
      <c r="AA102" s="113"/>
      <c r="AB102" s="113"/>
      <c r="AC102" s="114"/>
      <c r="AD102" s="112">
        <v>7.7</v>
      </c>
      <c r="AE102" s="113">
        <v>1.3</v>
      </c>
      <c r="AF102" s="113" t="s">
        <v>165</v>
      </c>
      <c r="AG102" s="113" t="s">
        <v>165</v>
      </c>
      <c r="AH102" s="113" t="s">
        <v>165</v>
      </c>
      <c r="AI102" s="113">
        <v>7.0000000000000007E-2</v>
      </c>
      <c r="AJ102" s="113" t="s">
        <v>165</v>
      </c>
      <c r="AK102" s="114"/>
      <c r="AL102" s="54" t="s">
        <v>788</v>
      </c>
      <c r="AM102" s="54" t="s">
        <v>788</v>
      </c>
      <c r="AN102" s="54" t="s">
        <v>788</v>
      </c>
      <c r="AO102" s="75" t="s">
        <v>105</v>
      </c>
      <c r="AP102" s="75" t="s">
        <v>563</v>
      </c>
      <c r="AQ102" s="114"/>
      <c r="AR102" s="55"/>
    </row>
    <row r="103" spans="1:44" x14ac:dyDescent="0.25">
      <c r="A103" s="119" t="s">
        <v>707</v>
      </c>
      <c r="B103" s="56" t="s">
        <v>558</v>
      </c>
      <c r="C103" s="54"/>
      <c r="D103" s="64"/>
      <c r="E103" s="107"/>
      <c r="F103" s="108"/>
      <c r="G103" s="108"/>
      <c r="H103" s="108"/>
      <c r="I103" s="109"/>
      <c r="J103" s="110"/>
      <c r="K103" s="149"/>
      <c r="L103" s="55" t="s">
        <v>558</v>
      </c>
      <c r="M103" s="112"/>
      <c r="N103" s="113"/>
      <c r="O103" s="113"/>
      <c r="P103" s="114"/>
      <c r="Q103" s="69" t="s">
        <v>559</v>
      </c>
      <c r="R103" s="146" t="s">
        <v>560</v>
      </c>
      <c r="S103" s="70" t="s">
        <v>704</v>
      </c>
      <c r="T103" s="138" t="s">
        <v>241</v>
      </c>
      <c r="U103" s="72" t="s">
        <v>558</v>
      </c>
      <c r="V103" s="112">
        <v>0.9</v>
      </c>
      <c r="W103" s="113" t="s">
        <v>46</v>
      </c>
      <c r="X103" s="113">
        <v>0.2</v>
      </c>
      <c r="Y103" s="113" t="s">
        <v>46</v>
      </c>
      <c r="Z103" s="112"/>
      <c r="AA103" s="113"/>
      <c r="AB103" s="113"/>
      <c r="AC103" s="114"/>
      <c r="AD103" s="112">
        <v>2.1</v>
      </c>
      <c r="AE103" s="113">
        <v>2.1</v>
      </c>
      <c r="AF103" s="113" t="s">
        <v>165</v>
      </c>
      <c r="AG103" s="113" t="s">
        <v>165</v>
      </c>
      <c r="AH103" s="113" t="s">
        <v>165</v>
      </c>
      <c r="AI103" s="113">
        <v>7.0000000000000007E-2</v>
      </c>
      <c r="AJ103" s="113" t="s">
        <v>165</v>
      </c>
      <c r="AK103" s="114"/>
      <c r="AL103" s="54" t="s">
        <v>788</v>
      </c>
      <c r="AM103" s="54" t="s">
        <v>788</v>
      </c>
      <c r="AN103" s="54" t="s">
        <v>788</v>
      </c>
      <c r="AO103" s="75" t="s">
        <v>105</v>
      </c>
      <c r="AP103" s="75" t="s">
        <v>563</v>
      </c>
      <c r="AQ103" s="114"/>
      <c r="AR103" s="55"/>
    </row>
    <row r="104" spans="1:44" x14ac:dyDescent="0.25">
      <c r="A104" s="119" t="s">
        <v>724</v>
      </c>
      <c r="B104" s="56" t="s">
        <v>558</v>
      </c>
      <c r="C104" s="57" t="s">
        <v>725</v>
      </c>
      <c r="D104" s="58" t="s">
        <v>46</v>
      </c>
      <c r="E104" s="161" t="s">
        <v>710</v>
      </c>
      <c r="F104" s="60" t="s">
        <v>726</v>
      </c>
      <c r="G104" s="60" t="s">
        <v>712</v>
      </c>
      <c r="H104" s="61" t="s">
        <v>96</v>
      </c>
      <c r="I104" s="62" t="s">
        <v>717</v>
      </c>
      <c r="J104" s="63">
        <v>30</v>
      </c>
      <c r="K104" s="64" t="s">
        <v>255</v>
      </c>
      <c r="L104" s="55" t="s">
        <v>558</v>
      </c>
      <c r="M104" s="112"/>
      <c r="N104" s="113"/>
      <c r="O104" s="113"/>
      <c r="P104" s="114"/>
      <c r="Q104" s="69" t="s">
        <v>559</v>
      </c>
      <c r="R104" s="146" t="s">
        <v>560</v>
      </c>
      <c r="S104" s="70" t="s">
        <v>727</v>
      </c>
      <c r="T104" s="138" t="s">
        <v>728</v>
      </c>
      <c r="U104" s="72" t="s">
        <v>558</v>
      </c>
      <c r="V104" s="226">
        <v>0.20100000000000001</v>
      </c>
      <c r="W104" s="113" t="s">
        <v>46</v>
      </c>
      <c r="X104" s="212">
        <v>0.17599999999999999</v>
      </c>
      <c r="Y104" s="113" t="s">
        <v>46</v>
      </c>
      <c r="Z104" s="112"/>
      <c r="AA104" s="113"/>
      <c r="AB104" s="113"/>
      <c r="AC104" s="114"/>
      <c r="AD104" s="112">
        <v>9.1999999999999993</v>
      </c>
      <c r="AE104" s="113">
        <v>6.1</v>
      </c>
      <c r="AF104" s="113" t="s">
        <v>165</v>
      </c>
      <c r="AG104" s="113" t="s">
        <v>165</v>
      </c>
      <c r="AH104" s="113" t="s">
        <v>165</v>
      </c>
      <c r="AI104" s="113">
        <v>7.0000000000000007E-2</v>
      </c>
      <c r="AJ104" s="113" t="s">
        <v>165</v>
      </c>
      <c r="AK104" s="114"/>
      <c r="AL104" s="54" t="s">
        <v>788</v>
      </c>
      <c r="AM104" s="54" t="s">
        <v>788</v>
      </c>
      <c r="AN104" s="54" t="s">
        <v>788</v>
      </c>
      <c r="AO104" s="75" t="s">
        <v>105</v>
      </c>
      <c r="AP104" s="75" t="s">
        <v>563</v>
      </c>
      <c r="AQ104" s="114"/>
      <c r="AR104" s="162" t="s">
        <v>352</v>
      </c>
    </row>
    <row r="105" spans="1:44" x14ac:dyDescent="0.25">
      <c r="A105" s="119" t="s">
        <v>730</v>
      </c>
      <c r="B105" s="56" t="s">
        <v>558</v>
      </c>
      <c r="C105" s="57" t="s">
        <v>731</v>
      </c>
      <c r="D105" s="58" t="s">
        <v>46</v>
      </c>
      <c r="E105" s="161" t="s">
        <v>305</v>
      </c>
      <c r="F105" s="60" t="s">
        <v>310</v>
      </c>
      <c r="G105" s="60" t="s">
        <v>297</v>
      </c>
      <c r="H105" s="61" t="s">
        <v>96</v>
      </c>
      <c r="I105" s="62" t="s">
        <v>732</v>
      </c>
      <c r="J105" s="63">
        <v>85</v>
      </c>
      <c r="K105" s="64" t="s">
        <v>255</v>
      </c>
      <c r="L105" s="55" t="s">
        <v>558</v>
      </c>
      <c r="M105" s="112"/>
      <c r="N105" s="113"/>
      <c r="O105" s="113"/>
      <c r="P105" s="114"/>
      <c r="Q105" s="69" t="s">
        <v>559</v>
      </c>
      <c r="R105" s="146" t="s">
        <v>560</v>
      </c>
      <c r="S105" s="70" t="s">
        <v>50</v>
      </c>
      <c r="T105" s="138" t="s">
        <v>733</v>
      </c>
      <c r="U105" s="72" t="s">
        <v>558</v>
      </c>
      <c r="V105" s="226">
        <v>6.75</v>
      </c>
      <c r="W105" s="113" t="s">
        <v>46</v>
      </c>
      <c r="X105" s="212">
        <v>4</v>
      </c>
      <c r="Y105" s="113" t="s">
        <v>46</v>
      </c>
      <c r="Z105" s="112"/>
      <c r="AA105" s="113"/>
      <c r="AB105" s="113"/>
      <c r="AC105" s="114"/>
      <c r="AD105" s="112" t="s">
        <v>568</v>
      </c>
      <c r="AE105" s="113">
        <v>0.7</v>
      </c>
      <c r="AF105" s="113" t="s">
        <v>165</v>
      </c>
      <c r="AG105" s="113" t="s">
        <v>165</v>
      </c>
      <c r="AH105" s="113" t="s">
        <v>165</v>
      </c>
      <c r="AI105" s="113">
        <v>7.0000000000000007E-2</v>
      </c>
      <c r="AJ105" s="113" t="s">
        <v>165</v>
      </c>
      <c r="AK105" s="114"/>
      <c r="AL105" s="54" t="s">
        <v>788</v>
      </c>
      <c r="AM105" s="54" t="s">
        <v>788</v>
      </c>
      <c r="AN105" s="54" t="s">
        <v>788</v>
      </c>
      <c r="AO105" s="75" t="s">
        <v>105</v>
      </c>
      <c r="AP105" s="75" t="s">
        <v>563</v>
      </c>
      <c r="AQ105" s="114"/>
      <c r="AR105" s="119" t="s">
        <v>786</v>
      </c>
    </row>
    <row r="106" spans="1:44" x14ac:dyDescent="0.25">
      <c r="A106" s="119" t="s">
        <v>734</v>
      </c>
      <c r="B106" s="56" t="s">
        <v>558</v>
      </c>
      <c r="C106" s="54">
        <v>400</v>
      </c>
      <c r="D106" s="64" t="s">
        <v>46</v>
      </c>
      <c r="E106" s="107" t="s">
        <v>735</v>
      </c>
      <c r="F106" s="108" t="s">
        <v>736</v>
      </c>
      <c r="G106" s="108" t="s">
        <v>737</v>
      </c>
      <c r="H106" s="108"/>
      <c r="I106" s="109"/>
      <c r="J106" s="110">
        <v>7</v>
      </c>
      <c r="K106" s="149" t="s">
        <v>255</v>
      </c>
      <c r="L106" s="55" t="s">
        <v>558</v>
      </c>
      <c r="M106" s="112"/>
      <c r="N106" s="113"/>
      <c r="O106" s="113"/>
      <c r="P106" s="114"/>
      <c r="Q106" s="69" t="s">
        <v>559</v>
      </c>
      <c r="R106" s="146" t="s">
        <v>560</v>
      </c>
      <c r="S106" s="70" t="s">
        <v>70</v>
      </c>
      <c r="T106" s="138" t="s">
        <v>52</v>
      </c>
      <c r="U106" s="72" t="s">
        <v>558</v>
      </c>
      <c r="V106" s="112">
        <v>0</v>
      </c>
      <c r="W106" s="113" t="s">
        <v>46</v>
      </c>
      <c r="X106" s="113" t="s">
        <v>563</v>
      </c>
      <c r="Y106" s="113"/>
      <c r="Z106" s="112"/>
      <c r="AA106" s="113"/>
      <c r="AB106" s="113"/>
      <c r="AC106" s="114"/>
      <c r="AD106" s="112">
        <v>3</v>
      </c>
      <c r="AE106" s="113">
        <v>0.9</v>
      </c>
      <c r="AF106" s="113" t="s">
        <v>165</v>
      </c>
      <c r="AG106" s="113" t="s">
        <v>165</v>
      </c>
      <c r="AH106" s="113" t="s">
        <v>165</v>
      </c>
      <c r="AI106" s="113">
        <v>7.0000000000000007E-2</v>
      </c>
      <c r="AJ106" s="113" t="s">
        <v>165</v>
      </c>
      <c r="AK106" s="114"/>
      <c r="AL106" s="54" t="s">
        <v>788</v>
      </c>
      <c r="AM106" s="54" t="s">
        <v>788</v>
      </c>
      <c r="AN106" s="54" t="s">
        <v>788</v>
      </c>
      <c r="AO106" s="75" t="s">
        <v>105</v>
      </c>
      <c r="AP106" s="75" t="s">
        <v>563</v>
      </c>
      <c r="AQ106" s="114"/>
      <c r="AR106" s="119"/>
    </row>
    <row r="107" spans="1:44" x14ac:dyDescent="0.25">
      <c r="A107" s="119" t="s">
        <v>738</v>
      </c>
      <c r="B107" s="56" t="s">
        <v>558</v>
      </c>
      <c r="C107" s="54">
        <v>550</v>
      </c>
      <c r="D107" s="64" t="s">
        <v>46</v>
      </c>
      <c r="E107" s="107" t="s">
        <v>739</v>
      </c>
      <c r="F107" s="108" t="s">
        <v>740</v>
      </c>
      <c r="G107" s="108" t="s">
        <v>737</v>
      </c>
      <c r="H107" s="108"/>
      <c r="I107" s="109"/>
      <c r="J107" s="110">
        <v>38</v>
      </c>
      <c r="K107" s="149" t="s">
        <v>255</v>
      </c>
      <c r="L107" s="55" t="s">
        <v>558</v>
      </c>
      <c r="M107" s="112"/>
      <c r="N107" s="113"/>
      <c r="O107" s="113"/>
      <c r="P107" s="114"/>
      <c r="Q107" s="69" t="s">
        <v>559</v>
      </c>
      <c r="R107" s="146" t="s">
        <v>560</v>
      </c>
      <c r="S107" s="70" t="s">
        <v>82</v>
      </c>
      <c r="T107" s="138" t="s">
        <v>184</v>
      </c>
      <c r="U107" s="72" t="s">
        <v>558</v>
      </c>
      <c r="V107" s="112">
        <v>1.0249999999999999</v>
      </c>
      <c r="W107" s="113" t="s">
        <v>46</v>
      </c>
      <c r="X107" s="113">
        <v>0</v>
      </c>
      <c r="Y107" s="113" t="s">
        <v>46</v>
      </c>
      <c r="Z107" s="112"/>
      <c r="AA107" s="113"/>
      <c r="AB107" s="113"/>
      <c r="AC107" s="114"/>
      <c r="AD107" s="112" t="s">
        <v>568</v>
      </c>
      <c r="AE107" s="75" t="s">
        <v>562</v>
      </c>
      <c r="AF107" s="113" t="s">
        <v>165</v>
      </c>
      <c r="AG107" s="113" t="s">
        <v>165</v>
      </c>
      <c r="AH107" s="113" t="s">
        <v>165</v>
      </c>
      <c r="AI107" s="113">
        <v>7.0000000000000007E-2</v>
      </c>
      <c r="AJ107" s="113" t="s">
        <v>165</v>
      </c>
      <c r="AK107" s="114"/>
      <c r="AL107" s="54" t="s">
        <v>788</v>
      </c>
      <c r="AM107" s="54" t="s">
        <v>788</v>
      </c>
      <c r="AN107" s="54" t="s">
        <v>788</v>
      </c>
      <c r="AO107" s="75" t="s">
        <v>105</v>
      </c>
      <c r="AP107" s="75" t="s">
        <v>563</v>
      </c>
      <c r="AQ107" s="109"/>
      <c r="AR107" s="136"/>
    </row>
    <row r="108" spans="1:44" x14ac:dyDescent="0.25">
      <c r="A108" s="119" t="s">
        <v>741</v>
      </c>
      <c r="B108" s="56" t="s">
        <v>558</v>
      </c>
      <c r="C108" s="54">
        <v>1000</v>
      </c>
      <c r="D108" s="64" t="s">
        <v>46</v>
      </c>
      <c r="E108" s="107" t="s">
        <v>742</v>
      </c>
      <c r="F108" s="108" t="s">
        <v>743</v>
      </c>
      <c r="G108" s="108" t="s">
        <v>737</v>
      </c>
      <c r="H108" s="108"/>
      <c r="I108" s="109"/>
      <c r="J108" s="110">
        <v>48</v>
      </c>
      <c r="K108" s="149" t="s">
        <v>255</v>
      </c>
      <c r="L108" s="55" t="s">
        <v>558</v>
      </c>
      <c r="M108" s="112"/>
      <c r="N108" s="113"/>
      <c r="O108" s="113"/>
      <c r="P108" s="114"/>
      <c r="Q108" s="69" t="s">
        <v>559</v>
      </c>
      <c r="R108" s="146" t="s">
        <v>560</v>
      </c>
      <c r="S108" s="70" t="s">
        <v>70</v>
      </c>
      <c r="T108" s="138" t="s">
        <v>72</v>
      </c>
      <c r="U108" s="72" t="s">
        <v>558</v>
      </c>
      <c r="V108" s="112">
        <v>0.67500000000000004</v>
      </c>
      <c r="W108" s="113" t="s">
        <v>46</v>
      </c>
      <c r="X108" s="113">
        <v>0</v>
      </c>
      <c r="Y108" s="113" t="s">
        <v>46</v>
      </c>
      <c r="Z108" s="112"/>
      <c r="AA108" s="113"/>
      <c r="AB108" s="113"/>
      <c r="AC108" s="114"/>
      <c r="AD108" s="112" t="s">
        <v>568</v>
      </c>
      <c r="AE108" s="75">
        <v>1.1000000000000001</v>
      </c>
      <c r="AF108" s="113" t="s">
        <v>165</v>
      </c>
      <c r="AG108" s="113" t="s">
        <v>165</v>
      </c>
      <c r="AH108" s="113" t="s">
        <v>165</v>
      </c>
      <c r="AI108" s="113">
        <v>7.0000000000000007E-2</v>
      </c>
      <c r="AJ108" s="113" t="s">
        <v>165</v>
      </c>
      <c r="AK108" s="114"/>
      <c r="AL108" s="54" t="s">
        <v>788</v>
      </c>
      <c r="AM108" s="54" t="s">
        <v>788</v>
      </c>
      <c r="AN108" s="54" t="s">
        <v>788</v>
      </c>
      <c r="AO108" s="75" t="s">
        <v>105</v>
      </c>
      <c r="AP108" s="75" t="s">
        <v>563</v>
      </c>
      <c r="AQ108" s="109"/>
      <c r="AR108" s="136"/>
    </row>
    <row r="109" spans="1:44" x14ac:dyDescent="0.25">
      <c r="A109" s="119" t="s">
        <v>744</v>
      </c>
      <c r="B109" s="56" t="s">
        <v>558</v>
      </c>
      <c r="C109" s="54">
        <v>800</v>
      </c>
      <c r="D109" s="64" t="s">
        <v>46</v>
      </c>
      <c r="E109" s="107" t="s">
        <v>745</v>
      </c>
      <c r="F109" s="108" t="s">
        <v>746</v>
      </c>
      <c r="G109" s="108" t="s">
        <v>737</v>
      </c>
      <c r="H109" s="108"/>
      <c r="I109" s="109"/>
      <c r="J109" s="110">
        <v>59</v>
      </c>
      <c r="K109" s="149" t="s">
        <v>255</v>
      </c>
      <c r="L109" s="55" t="s">
        <v>558</v>
      </c>
      <c r="M109" s="112"/>
      <c r="N109" s="113"/>
      <c r="O109" s="113"/>
      <c r="P109" s="114"/>
      <c r="Q109" s="69" t="s">
        <v>559</v>
      </c>
      <c r="R109" s="146" t="s">
        <v>560</v>
      </c>
      <c r="S109" s="70" t="s">
        <v>561</v>
      </c>
      <c r="T109" s="138" t="s">
        <v>52</v>
      </c>
      <c r="U109" s="72" t="s">
        <v>558</v>
      </c>
      <c r="V109" s="112">
        <v>0</v>
      </c>
      <c r="W109" s="113" t="s">
        <v>46</v>
      </c>
      <c r="X109" s="113" t="s">
        <v>563</v>
      </c>
      <c r="Y109" s="113"/>
      <c r="Z109" s="112">
        <v>0</v>
      </c>
      <c r="AA109" s="113" t="s">
        <v>46</v>
      </c>
      <c r="AB109" s="113" t="s">
        <v>563</v>
      </c>
      <c r="AC109" s="114"/>
      <c r="AD109" s="112" t="s">
        <v>568</v>
      </c>
      <c r="AE109" s="75">
        <v>0.6</v>
      </c>
      <c r="AF109" s="113" t="s">
        <v>165</v>
      </c>
      <c r="AG109" s="113" t="s">
        <v>165</v>
      </c>
      <c r="AH109" s="113" t="s">
        <v>165</v>
      </c>
      <c r="AI109" s="113">
        <v>7.0000000000000007E-2</v>
      </c>
      <c r="AJ109" s="113" t="s">
        <v>165</v>
      </c>
      <c r="AK109" s="114"/>
      <c r="AL109" s="54" t="s">
        <v>788</v>
      </c>
      <c r="AM109" s="54" t="s">
        <v>788</v>
      </c>
      <c r="AN109" s="54" t="s">
        <v>788</v>
      </c>
      <c r="AO109" s="75" t="s">
        <v>105</v>
      </c>
      <c r="AP109" s="75" t="s">
        <v>563</v>
      </c>
      <c r="AQ109" s="109"/>
      <c r="AR109" s="136"/>
    </row>
    <row r="110" spans="1:44" x14ac:dyDescent="0.25">
      <c r="A110" s="119" t="s">
        <v>747</v>
      </c>
      <c r="B110" s="56" t="s">
        <v>558</v>
      </c>
      <c r="C110" s="54">
        <v>300</v>
      </c>
      <c r="D110" s="64" t="s">
        <v>46</v>
      </c>
      <c r="E110" s="107" t="s">
        <v>742</v>
      </c>
      <c r="F110" s="108" t="s">
        <v>748</v>
      </c>
      <c r="G110" s="108" t="s">
        <v>737</v>
      </c>
      <c r="H110" s="108"/>
      <c r="I110" s="109"/>
      <c r="J110" s="110">
        <v>36</v>
      </c>
      <c r="K110" s="149" t="s">
        <v>255</v>
      </c>
      <c r="L110" s="55" t="s">
        <v>558</v>
      </c>
      <c r="M110" s="112"/>
      <c r="N110" s="113"/>
      <c r="O110" s="113"/>
      <c r="P110" s="114"/>
      <c r="Q110" s="69" t="s">
        <v>559</v>
      </c>
      <c r="R110" s="146" t="s">
        <v>560</v>
      </c>
      <c r="S110" s="70" t="s">
        <v>50</v>
      </c>
      <c r="T110" s="138" t="s">
        <v>749</v>
      </c>
      <c r="U110" s="72" t="s">
        <v>558</v>
      </c>
      <c r="V110" s="112">
        <v>0.7</v>
      </c>
      <c r="W110" s="113" t="s">
        <v>46</v>
      </c>
      <c r="X110" s="113">
        <v>0</v>
      </c>
      <c r="Y110" s="113" t="s">
        <v>46</v>
      </c>
      <c r="Z110" s="112"/>
      <c r="AA110" s="113"/>
      <c r="AB110" s="113"/>
      <c r="AC110" s="114"/>
      <c r="AD110" s="112" t="s">
        <v>568</v>
      </c>
      <c r="AE110" s="75">
        <v>2.2000000000000002</v>
      </c>
      <c r="AF110" s="75">
        <v>0.08</v>
      </c>
      <c r="AG110" s="113" t="s">
        <v>165</v>
      </c>
      <c r="AH110" s="113" t="s">
        <v>165</v>
      </c>
      <c r="AI110" s="113">
        <v>7.0000000000000007E-2</v>
      </c>
      <c r="AJ110" s="113" t="s">
        <v>165</v>
      </c>
      <c r="AK110" s="68"/>
      <c r="AL110" s="34">
        <v>0.36399999999999999</v>
      </c>
      <c r="AM110" s="54" t="s">
        <v>788</v>
      </c>
      <c r="AN110" s="54" t="s">
        <v>788</v>
      </c>
      <c r="AO110" s="75" t="s">
        <v>105</v>
      </c>
      <c r="AP110" s="75" t="s">
        <v>563</v>
      </c>
      <c r="AQ110" s="109"/>
      <c r="AR110" s="136"/>
    </row>
    <row r="111" spans="1:44" x14ac:dyDescent="0.25">
      <c r="A111" s="119" t="s">
        <v>751</v>
      </c>
      <c r="B111" s="56" t="s">
        <v>558</v>
      </c>
      <c r="C111" s="54">
        <v>105</v>
      </c>
      <c r="D111" s="64" t="s">
        <v>46</v>
      </c>
      <c r="E111" s="107" t="s">
        <v>739</v>
      </c>
      <c r="F111" s="108" t="s">
        <v>752</v>
      </c>
      <c r="G111" s="108" t="s">
        <v>737</v>
      </c>
      <c r="H111" s="108"/>
      <c r="I111" s="109"/>
      <c r="J111" s="110">
        <v>40</v>
      </c>
      <c r="K111" s="149" t="s">
        <v>255</v>
      </c>
      <c r="L111" s="55" t="s">
        <v>558</v>
      </c>
      <c r="M111" s="112"/>
      <c r="N111" s="113"/>
      <c r="O111" s="113"/>
      <c r="P111" s="114"/>
      <c r="Q111" s="69" t="s">
        <v>559</v>
      </c>
      <c r="R111" s="146" t="s">
        <v>560</v>
      </c>
      <c r="S111" s="70" t="s">
        <v>572</v>
      </c>
      <c r="T111" s="138" t="s">
        <v>52</v>
      </c>
      <c r="U111" s="72" t="s">
        <v>558</v>
      </c>
      <c r="V111" s="112">
        <v>0.25</v>
      </c>
      <c r="W111" s="113" t="s">
        <v>46</v>
      </c>
      <c r="X111" s="113">
        <v>0</v>
      </c>
      <c r="Y111" s="113" t="s">
        <v>46</v>
      </c>
      <c r="Z111" s="112"/>
      <c r="AA111" s="113"/>
      <c r="AB111" s="113"/>
      <c r="AC111" s="114"/>
      <c r="AD111" s="112" t="s">
        <v>568</v>
      </c>
      <c r="AE111" s="75" t="s">
        <v>562</v>
      </c>
      <c r="AF111" s="113" t="s">
        <v>165</v>
      </c>
      <c r="AG111" s="113" t="s">
        <v>165</v>
      </c>
      <c r="AH111" s="113" t="s">
        <v>165</v>
      </c>
      <c r="AI111" s="113">
        <v>7.0000000000000007E-2</v>
      </c>
      <c r="AJ111" s="113" t="s">
        <v>165</v>
      </c>
      <c r="AK111" s="68"/>
      <c r="AL111" s="54" t="s">
        <v>788</v>
      </c>
      <c r="AM111" s="54" t="s">
        <v>788</v>
      </c>
      <c r="AN111" s="54" t="s">
        <v>788</v>
      </c>
      <c r="AO111" s="75" t="s">
        <v>105</v>
      </c>
      <c r="AP111" s="75" t="s">
        <v>563</v>
      </c>
      <c r="AQ111" s="109"/>
      <c r="AR111" s="136"/>
    </row>
    <row r="112" spans="1:44" x14ac:dyDescent="0.25">
      <c r="A112" s="119" t="s">
        <v>754</v>
      </c>
      <c r="B112" s="214" t="s">
        <v>558</v>
      </c>
      <c r="C112" s="54">
        <v>700</v>
      </c>
      <c r="D112" s="64" t="s">
        <v>46</v>
      </c>
      <c r="E112" s="107" t="s">
        <v>739</v>
      </c>
      <c r="F112" s="108" t="s">
        <v>755</v>
      </c>
      <c r="G112" s="108" t="s">
        <v>737</v>
      </c>
      <c r="H112" s="108"/>
      <c r="I112" s="109"/>
      <c r="J112" s="110">
        <v>43</v>
      </c>
      <c r="K112" s="149" t="s">
        <v>255</v>
      </c>
      <c r="L112" s="55" t="s">
        <v>558</v>
      </c>
      <c r="M112" s="112"/>
      <c r="N112" s="113"/>
      <c r="O112" s="113"/>
      <c r="P112" s="114"/>
      <c r="Q112" s="69" t="s">
        <v>559</v>
      </c>
      <c r="R112" s="146" t="s">
        <v>560</v>
      </c>
      <c r="S112" s="70" t="s">
        <v>70</v>
      </c>
      <c r="T112" s="138" t="s">
        <v>756</v>
      </c>
      <c r="U112" s="72" t="s">
        <v>558</v>
      </c>
      <c r="V112" s="112">
        <v>0.72</v>
      </c>
      <c r="W112" s="113" t="s">
        <v>46</v>
      </c>
      <c r="X112" s="113">
        <v>0</v>
      </c>
      <c r="Y112" s="113" t="s">
        <v>46</v>
      </c>
      <c r="Z112" s="112"/>
      <c r="AA112" s="113"/>
      <c r="AB112" s="113"/>
      <c r="AC112" s="114"/>
      <c r="AD112" s="112" t="s">
        <v>568</v>
      </c>
      <c r="AE112" s="75" t="s">
        <v>562</v>
      </c>
      <c r="AF112" s="113" t="s">
        <v>165</v>
      </c>
      <c r="AG112" s="113" t="s">
        <v>165</v>
      </c>
      <c r="AH112" s="113" t="s">
        <v>165</v>
      </c>
      <c r="AI112" s="113">
        <v>7.0000000000000007E-2</v>
      </c>
      <c r="AJ112" s="113" t="s">
        <v>165</v>
      </c>
      <c r="AK112" s="114"/>
      <c r="AL112" s="54" t="s">
        <v>788</v>
      </c>
      <c r="AM112" s="54" t="s">
        <v>788</v>
      </c>
      <c r="AN112" s="54" t="s">
        <v>788</v>
      </c>
      <c r="AO112" s="75" t="s">
        <v>105</v>
      </c>
      <c r="AP112" s="75" t="s">
        <v>563</v>
      </c>
      <c r="AQ112" s="109"/>
      <c r="AR112" s="220"/>
    </row>
    <row r="113" spans="1:44" x14ac:dyDescent="0.25">
      <c r="A113" s="119" t="s">
        <v>757</v>
      </c>
      <c r="B113" s="56" t="s">
        <v>558</v>
      </c>
      <c r="C113" s="54">
        <v>300</v>
      </c>
      <c r="D113" s="64" t="s">
        <v>46</v>
      </c>
      <c r="E113" s="107" t="s">
        <v>302</v>
      </c>
      <c r="F113" s="108">
        <v>63</v>
      </c>
      <c r="G113" s="108" t="s">
        <v>297</v>
      </c>
      <c r="H113" s="108"/>
      <c r="I113" s="109">
        <v>2008</v>
      </c>
      <c r="J113" s="110">
        <v>750</v>
      </c>
      <c r="K113" s="149" t="s">
        <v>46</v>
      </c>
      <c r="L113" s="55" t="s">
        <v>589</v>
      </c>
      <c r="M113" s="112"/>
      <c r="N113" s="113"/>
      <c r="O113" s="113"/>
      <c r="P113" s="114"/>
      <c r="Q113" s="69" t="s">
        <v>559</v>
      </c>
      <c r="R113" s="146" t="s">
        <v>560</v>
      </c>
      <c r="S113" s="70" t="s">
        <v>561</v>
      </c>
      <c r="T113" s="138" t="s">
        <v>758</v>
      </c>
      <c r="U113" s="72" t="s">
        <v>558</v>
      </c>
      <c r="V113" s="226">
        <v>2.0249999999999999</v>
      </c>
      <c r="W113" s="113" t="s">
        <v>46</v>
      </c>
      <c r="X113" s="212">
        <v>1.925</v>
      </c>
      <c r="Y113" s="113" t="s">
        <v>46</v>
      </c>
      <c r="Z113" s="112"/>
      <c r="AA113" s="113"/>
      <c r="AB113" s="113"/>
      <c r="AC113" s="114"/>
      <c r="AD113" s="112">
        <v>1.5</v>
      </c>
      <c r="AE113" s="75">
        <v>0.8</v>
      </c>
      <c r="AF113" s="113" t="s">
        <v>165</v>
      </c>
      <c r="AG113" s="113" t="s">
        <v>165</v>
      </c>
      <c r="AH113" s="113" t="s">
        <v>165</v>
      </c>
      <c r="AI113" s="113">
        <v>7.0000000000000007E-2</v>
      </c>
      <c r="AJ113" s="113" t="s">
        <v>165</v>
      </c>
      <c r="AK113" s="68"/>
      <c r="AL113" s="54" t="s">
        <v>788</v>
      </c>
      <c r="AM113" s="54" t="s">
        <v>788</v>
      </c>
      <c r="AN113" s="54" t="s">
        <v>788</v>
      </c>
      <c r="AO113" s="75" t="s">
        <v>105</v>
      </c>
      <c r="AP113" s="75" t="s">
        <v>563</v>
      </c>
      <c r="AQ113" s="109"/>
      <c r="AR113" s="162" t="s">
        <v>352</v>
      </c>
    </row>
    <row r="114" spans="1:44" x14ac:dyDescent="0.25">
      <c r="A114" s="119" t="s">
        <v>760</v>
      </c>
      <c r="B114" s="56" t="s">
        <v>558</v>
      </c>
      <c r="C114" s="54">
        <v>900</v>
      </c>
      <c r="D114" s="64" t="s">
        <v>46</v>
      </c>
      <c r="E114" s="107" t="s">
        <v>302</v>
      </c>
      <c r="F114" s="108">
        <v>63</v>
      </c>
      <c r="G114" s="108" t="s">
        <v>297</v>
      </c>
      <c r="H114" s="108"/>
      <c r="I114" s="109">
        <v>2008</v>
      </c>
      <c r="J114" s="110">
        <v>0.4</v>
      </c>
      <c r="K114" s="149" t="s">
        <v>255</v>
      </c>
      <c r="L114" s="55" t="s">
        <v>558</v>
      </c>
      <c r="M114" s="112"/>
      <c r="N114" s="113"/>
      <c r="O114" s="113"/>
      <c r="P114" s="114"/>
      <c r="Q114" s="69" t="s">
        <v>559</v>
      </c>
      <c r="R114" s="146" t="s">
        <v>560</v>
      </c>
      <c r="S114" s="70" t="s">
        <v>561</v>
      </c>
      <c r="T114" s="138" t="s">
        <v>761</v>
      </c>
      <c r="U114" s="72" t="s">
        <v>558</v>
      </c>
      <c r="V114" s="226">
        <v>1.7</v>
      </c>
      <c r="W114" s="113" t="s">
        <v>46</v>
      </c>
      <c r="X114" s="212">
        <v>1.2749999999999999</v>
      </c>
      <c r="Y114" s="113" t="s">
        <v>46</v>
      </c>
      <c r="Z114" s="112"/>
      <c r="AA114" s="113"/>
      <c r="AB114" s="113"/>
      <c r="AC114" s="114"/>
      <c r="AD114" s="112" t="s">
        <v>568</v>
      </c>
      <c r="AE114" s="75">
        <v>0.9</v>
      </c>
      <c r="AF114" s="113" t="s">
        <v>165</v>
      </c>
      <c r="AG114" s="113" t="s">
        <v>165</v>
      </c>
      <c r="AH114" s="113" t="s">
        <v>165</v>
      </c>
      <c r="AI114" s="113">
        <v>7.0000000000000007E-2</v>
      </c>
      <c r="AJ114" s="113" t="s">
        <v>165</v>
      </c>
      <c r="AK114" s="68"/>
      <c r="AL114" s="54" t="s">
        <v>788</v>
      </c>
      <c r="AM114" s="54" t="s">
        <v>788</v>
      </c>
      <c r="AN114" s="54" t="s">
        <v>788</v>
      </c>
      <c r="AO114" s="75" t="s">
        <v>105</v>
      </c>
      <c r="AP114" s="75" t="s">
        <v>563</v>
      </c>
      <c r="AQ114" s="109"/>
      <c r="AR114" s="162" t="s">
        <v>352</v>
      </c>
    </row>
    <row r="115" spans="1:44" x14ac:dyDescent="0.25">
      <c r="A115" s="119" t="s">
        <v>763</v>
      </c>
      <c r="B115" s="221" t="s">
        <v>558</v>
      </c>
      <c r="C115" s="54">
        <v>200</v>
      </c>
      <c r="D115" s="64" t="s">
        <v>46</v>
      </c>
      <c r="E115" s="107" t="s">
        <v>302</v>
      </c>
      <c r="F115" s="108">
        <v>63</v>
      </c>
      <c r="G115" s="108" t="s">
        <v>297</v>
      </c>
      <c r="H115" s="108"/>
      <c r="I115" s="109">
        <v>1983</v>
      </c>
      <c r="J115" s="110">
        <v>0.1</v>
      </c>
      <c r="K115" s="149" t="s">
        <v>255</v>
      </c>
      <c r="L115" s="55" t="s">
        <v>589</v>
      </c>
      <c r="M115" s="112"/>
      <c r="N115" s="113"/>
      <c r="O115" s="113"/>
      <c r="P115" s="114"/>
      <c r="Q115" s="69" t="s">
        <v>559</v>
      </c>
      <c r="R115" s="146" t="s">
        <v>560</v>
      </c>
      <c r="S115" s="70" t="s">
        <v>70</v>
      </c>
      <c r="T115" s="138" t="s">
        <v>764</v>
      </c>
      <c r="U115" s="72" t="s">
        <v>558</v>
      </c>
      <c r="V115" s="226">
        <v>0.88500000000000001</v>
      </c>
      <c r="W115" s="113" t="s">
        <v>46</v>
      </c>
      <c r="X115" s="212">
        <v>0.125</v>
      </c>
      <c r="Y115" s="113" t="s">
        <v>46</v>
      </c>
      <c r="Z115" s="112"/>
      <c r="AA115" s="113"/>
      <c r="AB115" s="113"/>
      <c r="AC115" s="114"/>
      <c r="AD115" s="112">
        <v>1</v>
      </c>
      <c r="AE115" s="75">
        <v>1.5</v>
      </c>
      <c r="AF115" s="113" t="s">
        <v>165</v>
      </c>
      <c r="AG115" s="113" t="s">
        <v>165</v>
      </c>
      <c r="AH115" s="113" t="s">
        <v>165</v>
      </c>
      <c r="AI115" s="113">
        <v>7.0000000000000007E-2</v>
      </c>
      <c r="AJ115" s="113" t="s">
        <v>165</v>
      </c>
      <c r="AK115" s="68"/>
      <c r="AL115" s="54" t="s">
        <v>788</v>
      </c>
      <c r="AM115" s="54" t="s">
        <v>788</v>
      </c>
      <c r="AN115" s="54" t="s">
        <v>788</v>
      </c>
      <c r="AO115" s="75" t="s">
        <v>105</v>
      </c>
      <c r="AP115" s="75" t="s">
        <v>563</v>
      </c>
      <c r="AQ115" s="109"/>
      <c r="AR115" s="162" t="s">
        <v>352</v>
      </c>
    </row>
    <row r="116" spans="1:44" x14ac:dyDescent="0.25">
      <c r="A116" s="119" t="s">
        <v>767</v>
      </c>
      <c r="B116" s="56" t="s">
        <v>558</v>
      </c>
      <c r="C116" s="54">
        <v>9000</v>
      </c>
      <c r="D116" s="64" t="s">
        <v>46</v>
      </c>
      <c r="E116" s="107" t="s">
        <v>745</v>
      </c>
      <c r="F116" s="108" t="s">
        <v>755</v>
      </c>
      <c r="G116" s="108" t="s">
        <v>737</v>
      </c>
      <c r="H116" s="108"/>
      <c r="I116" s="109"/>
      <c r="J116" s="110">
        <v>83</v>
      </c>
      <c r="K116" s="149" t="s">
        <v>255</v>
      </c>
      <c r="L116" s="55" t="s">
        <v>558</v>
      </c>
      <c r="M116" s="112"/>
      <c r="N116" s="113"/>
      <c r="O116" s="113"/>
      <c r="P116" s="114"/>
      <c r="Q116" s="69" t="s">
        <v>559</v>
      </c>
      <c r="R116" s="146" t="s">
        <v>560</v>
      </c>
      <c r="S116" s="70" t="s">
        <v>82</v>
      </c>
      <c r="T116" s="138" t="s">
        <v>662</v>
      </c>
      <c r="U116" s="72" t="s">
        <v>558</v>
      </c>
      <c r="V116" s="112">
        <v>5.35</v>
      </c>
      <c r="W116" s="113" t="s">
        <v>46</v>
      </c>
      <c r="X116" s="113">
        <v>1.7749999999999999</v>
      </c>
      <c r="Y116" s="113" t="s">
        <v>46</v>
      </c>
      <c r="Z116" s="112"/>
      <c r="AA116" s="113"/>
      <c r="AB116" s="113"/>
      <c r="AC116" s="114"/>
      <c r="AD116" s="113">
        <v>1.4</v>
      </c>
      <c r="AE116" s="54" t="s">
        <v>562</v>
      </c>
      <c r="AF116" s="113" t="s">
        <v>165</v>
      </c>
      <c r="AG116" s="113" t="s">
        <v>165</v>
      </c>
      <c r="AH116" s="113" t="s">
        <v>165</v>
      </c>
      <c r="AI116" s="113">
        <v>7.0000000000000007E-2</v>
      </c>
      <c r="AJ116" s="113" t="s">
        <v>165</v>
      </c>
      <c r="AK116" s="68"/>
      <c r="AL116" s="54" t="s">
        <v>788</v>
      </c>
      <c r="AM116" s="54" t="s">
        <v>788</v>
      </c>
      <c r="AN116" s="54" t="s">
        <v>788</v>
      </c>
      <c r="AO116" s="75" t="s">
        <v>105</v>
      </c>
      <c r="AP116" s="75" t="s">
        <v>563</v>
      </c>
      <c r="AQ116" s="109"/>
      <c r="AR116" s="136"/>
    </row>
    <row r="117" spans="1:44" x14ac:dyDescent="0.25">
      <c r="A117" s="119" t="s">
        <v>769</v>
      </c>
      <c r="B117" s="56" t="s">
        <v>558</v>
      </c>
      <c r="C117" s="54">
        <v>230</v>
      </c>
      <c r="D117" s="64" t="s">
        <v>46</v>
      </c>
      <c r="E117" s="107" t="s">
        <v>745</v>
      </c>
      <c r="F117" s="108" t="s">
        <v>755</v>
      </c>
      <c r="G117" s="108" t="s">
        <v>737</v>
      </c>
      <c r="H117" s="108"/>
      <c r="I117" s="109"/>
      <c r="J117" s="110">
        <v>33</v>
      </c>
      <c r="K117" s="149" t="s">
        <v>255</v>
      </c>
      <c r="L117" s="55" t="s">
        <v>558</v>
      </c>
      <c r="M117" s="112"/>
      <c r="N117" s="113"/>
      <c r="O117" s="113"/>
      <c r="P117" s="114"/>
      <c r="Q117" s="69" t="s">
        <v>559</v>
      </c>
      <c r="R117" s="146" t="s">
        <v>560</v>
      </c>
      <c r="S117" s="70" t="s">
        <v>82</v>
      </c>
      <c r="T117" s="138" t="s">
        <v>770</v>
      </c>
      <c r="U117" s="72" t="s">
        <v>558</v>
      </c>
      <c r="V117" s="112">
        <v>0.36499999999999999</v>
      </c>
      <c r="W117" s="113" t="s">
        <v>46</v>
      </c>
      <c r="X117" s="113">
        <v>0</v>
      </c>
      <c r="Y117" s="113" t="s">
        <v>46</v>
      </c>
      <c r="Z117" s="112"/>
      <c r="AA117" s="113"/>
      <c r="AB117" s="113"/>
      <c r="AC117" s="114"/>
      <c r="AD117" s="112">
        <v>3.4</v>
      </c>
      <c r="AE117" s="75">
        <v>0.6</v>
      </c>
      <c r="AF117" s="113" t="s">
        <v>165</v>
      </c>
      <c r="AG117" s="113" t="s">
        <v>165</v>
      </c>
      <c r="AH117" s="113" t="s">
        <v>165</v>
      </c>
      <c r="AI117" s="113">
        <v>7.0000000000000007E-2</v>
      </c>
      <c r="AJ117" s="113" t="s">
        <v>165</v>
      </c>
      <c r="AK117" s="68"/>
      <c r="AL117" s="54" t="s">
        <v>788</v>
      </c>
      <c r="AM117" s="54" t="s">
        <v>788</v>
      </c>
      <c r="AN117" s="54" t="s">
        <v>788</v>
      </c>
      <c r="AO117" s="75" t="s">
        <v>105</v>
      </c>
      <c r="AP117" s="75" t="s">
        <v>563</v>
      </c>
      <c r="AQ117" s="109"/>
      <c r="AR117" s="136"/>
    </row>
    <row r="118" spans="1:44" x14ac:dyDescent="0.25">
      <c r="A118" s="119" t="s">
        <v>771</v>
      </c>
      <c r="B118" s="56" t="s">
        <v>558</v>
      </c>
      <c r="C118" s="54">
        <v>718</v>
      </c>
      <c r="D118" s="64" t="s">
        <v>46</v>
      </c>
      <c r="E118" s="107" t="s">
        <v>745</v>
      </c>
      <c r="F118" s="108" t="s">
        <v>772</v>
      </c>
      <c r="G118" s="108" t="s">
        <v>737</v>
      </c>
      <c r="H118" s="108"/>
      <c r="I118" s="109"/>
      <c r="J118" s="110">
        <v>6</v>
      </c>
      <c r="K118" s="149" t="s">
        <v>255</v>
      </c>
      <c r="L118" s="55" t="s">
        <v>558</v>
      </c>
      <c r="M118" s="112"/>
      <c r="N118" s="113"/>
      <c r="O118" s="113"/>
      <c r="P118" s="114"/>
      <c r="Q118" s="69" t="s">
        <v>559</v>
      </c>
      <c r="R118" s="146" t="s">
        <v>560</v>
      </c>
      <c r="S118" s="70" t="s">
        <v>572</v>
      </c>
      <c r="T118" s="138" t="s">
        <v>602</v>
      </c>
      <c r="U118" s="72" t="s">
        <v>558</v>
      </c>
      <c r="V118" s="112">
        <v>0.625</v>
      </c>
      <c r="W118" s="113" t="s">
        <v>46</v>
      </c>
      <c r="X118" s="113">
        <v>0</v>
      </c>
      <c r="Y118" s="113" t="s">
        <v>46</v>
      </c>
      <c r="Z118" s="112"/>
      <c r="AA118" s="113"/>
      <c r="AB118" s="113"/>
      <c r="AC118" s="114"/>
      <c r="AD118" s="112">
        <v>4.0999999999999996</v>
      </c>
      <c r="AE118" s="75" t="s">
        <v>562</v>
      </c>
      <c r="AF118" s="113" t="s">
        <v>165</v>
      </c>
      <c r="AG118" s="113" t="s">
        <v>165</v>
      </c>
      <c r="AH118" s="113" t="s">
        <v>165</v>
      </c>
      <c r="AI118" s="113">
        <v>7.0000000000000007E-2</v>
      </c>
      <c r="AJ118" s="113" t="s">
        <v>165</v>
      </c>
      <c r="AK118" s="68"/>
      <c r="AL118" s="54" t="s">
        <v>788</v>
      </c>
      <c r="AM118" s="54" t="s">
        <v>788</v>
      </c>
      <c r="AN118" s="54" t="s">
        <v>788</v>
      </c>
      <c r="AO118" s="75" t="s">
        <v>105</v>
      </c>
      <c r="AP118" s="75" t="s">
        <v>563</v>
      </c>
      <c r="AQ118" s="109"/>
      <c r="AR118" s="136" t="s">
        <v>773</v>
      </c>
    </row>
    <row r="119" spans="1:44" x14ac:dyDescent="0.25">
      <c r="A119" s="119" t="s">
        <v>774</v>
      </c>
      <c r="B119" s="56" t="s">
        <v>558</v>
      </c>
      <c r="C119" s="54">
        <v>470</v>
      </c>
      <c r="D119" s="64" t="s">
        <v>46</v>
      </c>
      <c r="E119" s="107" t="s">
        <v>745</v>
      </c>
      <c r="F119" s="108" t="s">
        <v>772</v>
      </c>
      <c r="G119" s="108" t="s">
        <v>737</v>
      </c>
      <c r="H119" s="108"/>
      <c r="I119" s="109"/>
      <c r="J119" s="110">
        <v>40</v>
      </c>
      <c r="K119" s="149" t="s">
        <v>255</v>
      </c>
      <c r="L119" s="55" t="s">
        <v>558</v>
      </c>
      <c r="M119" s="112"/>
      <c r="N119" s="113"/>
      <c r="O119" s="113"/>
      <c r="P119" s="114"/>
      <c r="Q119" s="69" t="s">
        <v>559</v>
      </c>
      <c r="R119" s="146" t="s">
        <v>560</v>
      </c>
      <c r="S119" s="70" t="s">
        <v>82</v>
      </c>
      <c r="T119" s="138" t="s">
        <v>662</v>
      </c>
      <c r="U119" s="72" t="s">
        <v>558</v>
      </c>
      <c r="V119" s="112">
        <v>0.245</v>
      </c>
      <c r="W119" s="113" t="s">
        <v>46</v>
      </c>
      <c r="X119" s="113">
        <v>0</v>
      </c>
      <c r="Y119" s="113" t="s">
        <v>46</v>
      </c>
      <c r="Z119" s="112"/>
      <c r="AA119" s="113"/>
      <c r="AB119" s="113"/>
      <c r="AC119" s="114"/>
      <c r="AD119" s="112">
        <v>3</v>
      </c>
      <c r="AE119" s="75">
        <v>0.9</v>
      </c>
      <c r="AF119" s="113" t="s">
        <v>165</v>
      </c>
      <c r="AG119" s="113" t="s">
        <v>165</v>
      </c>
      <c r="AH119" s="113" t="s">
        <v>165</v>
      </c>
      <c r="AI119" s="113">
        <v>7.0000000000000007E-2</v>
      </c>
      <c r="AJ119" s="113" t="s">
        <v>165</v>
      </c>
      <c r="AK119" s="68"/>
      <c r="AL119" s="54" t="s">
        <v>788</v>
      </c>
      <c r="AM119" s="54" t="s">
        <v>788</v>
      </c>
      <c r="AN119" s="54" t="s">
        <v>788</v>
      </c>
      <c r="AO119" s="75" t="s">
        <v>105</v>
      </c>
      <c r="AP119" s="75" t="s">
        <v>563</v>
      </c>
      <c r="AQ119" s="109"/>
      <c r="AR119" s="136"/>
    </row>
    <row r="120" spans="1:44" x14ac:dyDescent="0.25">
      <c r="A120" s="119" t="s">
        <v>778</v>
      </c>
      <c r="B120" s="56" t="s">
        <v>558</v>
      </c>
      <c r="C120" s="54">
        <v>1100</v>
      </c>
      <c r="D120" s="64" t="s">
        <v>46</v>
      </c>
      <c r="E120" s="107" t="s">
        <v>745</v>
      </c>
      <c r="F120" s="108">
        <v>100</v>
      </c>
      <c r="G120" s="108" t="s">
        <v>293</v>
      </c>
      <c r="H120" s="108"/>
      <c r="I120" s="109" t="s">
        <v>96</v>
      </c>
      <c r="J120" s="110">
        <v>650</v>
      </c>
      <c r="K120" s="149" t="s">
        <v>46</v>
      </c>
      <c r="L120" s="55" t="s">
        <v>589</v>
      </c>
      <c r="M120" s="112"/>
      <c r="N120" s="113"/>
      <c r="O120" s="113"/>
      <c r="P120" s="114"/>
      <c r="Q120" s="69" t="s">
        <v>559</v>
      </c>
      <c r="R120" s="146" t="s">
        <v>560</v>
      </c>
      <c r="S120" s="70" t="s">
        <v>70</v>
      </c>
      <c r="T120" s="138" t="s">
        <v>602</v>
      </c>
      <c r="U120" s="72" t="s">
        <v>558</v>
      </c>
      <c r="V120" s="112">
        <v>1.45</v>
      </c>
      <c r="W120" s="113" t="s">
        <v>46</v>
      </c>
      <c r="X120" s="113">
        <v>1.55</v>
      </c>
      <c r="Y120" s="113" t="s">
        <v>46</v>
      </c>
      <c r="Z120" s="112"/>
      <c r="AA120" s="113"/>
      <c r="AB120" s="113"/>
      <c r="AC120" s="114"/>
      <c r="AD120" s="112">
        <v>1.1000000000000001</v>
      </c>
      <c r="AE120" s="113">
        <v>1.1000000000000001</v>
      </c>
      <c r="AF120" s="113">
        <v>0.08</v>
      </c>
      <c r="AG120" s="113" t="s">
        <v>165</v>
      </c>
      <c r="AH120" s="113" t="s">
        <v>165</v>
      </c>
      <c r="AI120" s="113">
        <v>0.115</v>
      </c>
      <c r="AJ120" s="113" t="s">
        <v>165</v>
      </c>
      <c r="AK120" s="114"/>
      <c r="AL120" s="36">
        <v>0.4</v>
      </c>
      <c r="AM120" s="54" t="s">
        <v>788</v>
      </c>
      <c r="AN120" s="54" t="s">
        <v>788</v>
      </c>
      <c r="AO120" s="41">
        <v>0.57499999999999996</v>
      </c>
      <c r="AP120" s="113" t="s">
        <v>563</v>
      </c>
      <c r="AQ120" s="114"/>
      <c r="AR120" s="119"/>
    </row>
    <row r="121" spans="1:44" x14ac:dyDescent="0.25">
      <c r="A121" s="119" t="s">
        <v>780</v>
      </c>
      <c r="B121" s="56" t="s">
        <v>558</v>
      </c>
      <c r="C121" s="54">
        <v>700</v>
      </c>
      <c r="D121" s="64" t="s">
        <v>46</v>
      </c>
      <c r="E121" s="107" t="s">
        <v>742</v>
      </c>
      <c r="F121" s="108">
        <v>110</v>
      </c>
      <c r="G121" s="108" t="s">
        <v>297</v>
      </c>
      <c r="H121" s="108"/>
      <c r="I121" s="109">
        <v>2012</v>
      </c>
      <c r="J121" s="110" t="s">
        <v>781</v>
      </c>
      <c r="K121" s="149" t="s">
        <v>255</v>
      </c>
      <c r="L121" s="55" t="s">
        <v>53</v>
      </c>
      <c r="M121" s="112"/>
      <c r="N121" s="113"/>
      <c r="O121" s="113"/>
      <c r="P121" s="114"/>
      <c r="Q121" s="69" t="s">
        <v>559</v>
      </c>
      <c r="R121" s="146" t="s">
        <v>560</v>
      </c>
      <c r="S121" s="70" t="s">
        <v>782</v>
      </c>
      <c r="T121" s="138" t="s">
        <v>783</v>
      </c>
      <c r="U121" s="72" t="s">
        <v>558</v>
      </c>
      <c r="V121" s="112">
        <v>0.9</v>
      </c>
      <c r="W121" s="113" t="s">
        <v>46</v>
      </c>
      <c r="X121" s="113">
        <v>0.27500000000000002</v>
      </c>
      <c r="Y121" s="113" t="s">
        <v>46</v>
      </c>
      <c r="Z121" s="112"/>
      <c r="AA121" s="113"/>
      <c r="AB121" s="113"/>
      <c r="AC121" s="114"/>
      <c r="AD121" s="112" t="s">
        <v>568</v>
      </c>
      <c r="AE121" s="113">
        <v>1.5</v>
      </c>
      <c r="AF121" s="113" t="s">
        <v>165</v>
      </c>
      <c r="AG121" s="113" t="s">
        <v>165</v>
      </c>
      <c r="AH121" s="113" t="s">
        <v>165</v>
      </c>
      <c r="AI121" s="113">
        <v>7.0000000000000007E-2</v>
      </c>
      <c r="AJ121" s="113" t="s">
        <v>165</v>
      </c>
      <c r="AK121" s="114"/>
      <c r="AL121" s="54" t="s">
        <v>788</v>
      </c>
      <c r="AM121" s="54" t="s">
        <v>788</v>
      </c>
      <c r="AN121" s="54" t="s">
        <v>788</v>
      </c>
      <c r="AO121" s="75" t="s">
        <v>105</v>
      </c>
      <c r="AP121" s="75" t="s">
        <v>563</v>
      </c>
      <c r="AQ121" s="114"/>
      <c r="AR121" s="119"/>
    </row>
    <row r="122" spans="1:44" x14ac:dyDescent="0.25">
      <c r="A122" s="119" t="s">
        <v>785</v>
      </c>
      <c r="B122" s="56" t="s">
        <v>558</v>
      </c>
      <c r="C122" s="54">
        <v>1500</v>
      </c>
      <c r="D122" s="64" t="s">
        <v>46</v>
      </c>
      <c r="E122" s="107" t="s">
        <v>745</v>
      </c>
      <c r="F122" s="108">
        <v>150</v>
      </c>
      <c r="G122" s="108" t="s">
        <v>293</v>
      </c>
      <c r="H122" s="108"/>
      <c r="I122" s="109" t="s">
        <v>96</v>
      </c>
      <c r="J122" s="110">
        <v>950</v>
      </c>
      <c r="K122" s="149" t="s">
        <v>46</v>
      </c>
      <c r="L122" s="55" t="s">
        <v>558</v>
      </c>
      <c r="M122" s="112"/>
      <c r="N122" s="113"/>
      <c r="O122" s="113"/>
      <c r="P122" s="114"/>
      <c r="Q122" s="69" t="s">
        <v>559</v>
      </c>
      <c r="R122" s="146" t="s">
        <v>560</v>
      </c>
      <c r="S122" s="70" t="s">
        <v>70</v>
      </c>
      <c r="T122" s="138" t="s">
        <v>749</v>
      </c>
      <c r="U122" s="72" t="s">
        <v>558</v>
      </c>
      <c r="V122" s="112">
        <v>0.17499999999999999</v>
      </c>
      <c r="W122" s="113" t="s">
        <v>46</v>
      </c>
      <c r="X122" s="113">
        <v>0.17499999999999999</v>
      </c>
      <c r="Y122" s="113" t="s">
        <v>46</v>
      </c>
      <c r="Z122" s="112"/>
      <c r="AA122" s="113"/>
      <c r="AB122" s="113"/>
      <c r="AC122" s="114"/>
      <c r="AD122" s="112" t="s">
        <v>568</v>
      </c>
      <c r="AE122" s="113">
        <v>1.5</v>
      </c>
      <c r="AF122" s="113" t="s">
        <v>165</v>
      </c>
      <c r="AG122" s="113" t="s">
        <v>165</v>
      </c>
      <c r="AH122" s="113" t="s">
        <v>165</v>
      </c>
      <c r="AI122" s="113">
        <v>7.0000000000000007E-2</v>
      </c>
      <c r="AJ122" s="113" t="s">
        <v>165</v>
      </c>
      <c r="AK122" s="114"/>
      <c r="AL122" s="54" t="s">
        <v>788</v>
      </c>
      <c r="AM122" s="54" t="s">
        <v>788</v>
      </c>
      <c r="AN122" s="54" t="s">
        <v>788</v>
      </c>
      <c r="AO122" s="75" t="s">
        <v>105</v>
      </c>
      <c r="AP122" s="75" t="s">
        <v>563</v>
      </c>
      <c r="AQ122" s="114"/>
      <c r="AR122" s="119"/>
    </row>
  </sheetData>
  <mergeCells count="26">
    <mergeCell ref="AR2:AR3"/>
    <mergeCell ref="C4:D4"/>
    <mergeCell ref="E4:I4"/>
    <mergeCell ref="J4:K4"/>
    <mergeCell ref="M4:P4"/>
    <mergeCell ref="Q4:S4"/>
    <mergeCell ref="T4:AC4"/>
    <mergeCell ref="AD4:AK4"/>
    <mergeCell ref="AL4:AQ4"/>
    <mergeCell ref="R2:S2"/>
    <mergeCell ref="V2:W2"/>
    <mergeCell ref="X2:Y2"/>
    <mergeCell ref="Z2:AA2"/>
    <mergeCell ref="AB2:AC2"/>
    <mergeCell ref="AD2:AK2"/>
    <mergeCell ref="B1:I1"/>
    <mergeCell ref="J1:P1"/>
    <mergeCell ref="Q1:AC1"/>
    <mergeCell ref="AD1:AQ1"/>
    <mergeCell ref="A2:A3"/>
    <mergeCell ref="B2:B3"/>
    <mergeCell ref="C2:D2"/>
    <mergeCell ref="E2:I2"/>
    <mergeCell ref="J2:K2"/>
    <mergeCell ref="M2:P2"/>
    <mergeCell ref="AL2:AQ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9"/>
  <sheetViews>
    <sheetView workbookViewId="0"/>
  </sheetViews>
  <sheetFormatPr defaultColWidth="8.7109375" defaultRowHeight="12" x14ac:dyDescent="0.25"/>
  <cols>
    <col min="1" max="1" width="8.7109375" style="1"/>
    <col min="2" max="3" width="0" style="1" hidden="1" customWidth="1"/>
    <col min="4" max="9" width="0" style="3" hidden="1" customWidth="1"/>
    <col min="10" max="10" width="0" style="4" hidden="1" customWidth="1"/>
    <col min="11" max="12" width="0" style="1" hidden="1" customWidth="1"/>
    <col min="13" max="16" width="0" style="2" hidden="1" customWidth="1"/>
    <col min="17" max="18" width="0" style="4" hidden="1" customWidth="1"/>
    <col min="19" max="21" width="0" style="5" hidden="1" customWidth="1"/>
    <col min="22" max="22" width="0" style="29" hidden="1" customWidth="1"/>
    <col min="23" max="23" width="0" style="5" hidden="1" customWidth="1"/>
    <col min="24" max="24" width="0" style="29" hidden="1" customWidth="1"/>
    <col min="25" max="25" width="0" style="5" hidden="1" customWidth="1"/>
    <col min="26" max="26" width="0" style="31" hidden="1" customWidth="1"/>
    <col min="27" max="27" width="0" style="38" hidden="1" customWidth="1"/>
    <col min="28" max="28" width="0" style="31" hidden="1" customWidth="1"/>
    <col min="29" max="29" width="0" style="38" hidden="1" customWidth="1"/>
    <col min="30" max="35" width="0" style="2" hidden="1" customWidth="1"/>
    <col min="36" max="36" width="10" style="2" hidden="1" customWidth="1"/>
    <col min="37" max="37" width="0" style="2" hidden="1" customWidth="1"/>
    <col min="38" max="43" width="8.7109375" style="2"/>
    <col min="44" max="44" width="42.28515625" style="1" bestFit="1" customWidth="1"/>
    <col min="45" max="16384" width="8.7109375" style="1"/>
  </cols>
  <sheetData>
    <row r="1" spans="1:44" ht="17.100000000000001" customHeight="1" thickTop="1" thickBot="1" x14ac:dyDescent="0.45">
      <c r="A1" s="256"/>
      <c r="B1" s="298" t="s">
        <v>25</v>
      </c>
      <c r="C1" s="299"/>
      <c r="D1" s="299"/>
      <c r="E1" s="299"/>
      <c r="F1" s="299"/>
      <c r="G1" s="299"/>
      <c r="H1" s="299"/>
      <c r="I1" s="300"/>
      <c r="J1" s="294" t="s">
        <v>24</v>
      </c>
      <c r="K1" s="295"/>
      <c r="L1" s="295"/>
      <c r="M1" s="295"/>
      <c r="N1" s="295"/>
      <c r="O1" s="295"/>
      <c r="P1" s="301"/>
      <c r="Q1" s="302" t="s">
        <v>23</v>
      </c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4"/>
      <c r="AD1" s="294" t="s">
        <v>35</v>
      </c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301"/>
      <c r="AR1" s="255"/>
    </row>
    <row r="2" spans="1:44" s="8" customFormat="1" ht="17.100000000000001" customHeight="1" thickTop="1" x14ac:dyDescent="0.25">
      <c r="A2" s="292" t="s">
        <v>801</v>
      </c>
      <c r="B2" s="305" t="s">
        <v>3</v>
      </c>
      <c r="C2" s="307" t="s">
        <v>7</v>
      </c>
      <c r="D2" s="308"/>
      <c r="E2" s="309" t="s">
        <v>12</v>
      </c>
      <c r="F2" s="310"/>
      <c r="G2" s="310"/>
      <c r="H2" s="310"/>
      <c r="I2" s="311"/>
      <c r="J2" s="312" t="s">
        <v>4</v>
      </c>
      <c r="K2" s="313"/>
      <c r="L2" s="16" t="s">
        <v>38</v>
      </c>
      <c r="M2" s="314" t="s">
        <v>6</v>
      </c>
      <c r="N2" s="315"/>
      <c r="O2" s="315"/>
      <c r="P2" s="316"/>
      <c r="Q2" s="20" t="s">
        <v>8</v>
      </c>
      <c r="R2" s="337" t="s">
        <v>9</v>
      </c>
      <c r="S2" s="338"/>
      <c r="T2" s="24" t="s">
        <v>21</v>
      </c>
      <c r="U2" s="258" t="s">
        <v>22</v>
      </c>
      <c r="V2" s="339" t="s">
        <v>43</v>
      </c>
      <c r="W2" s="339"/>
      <c r="X2" s="339" t="s">
        <v>44</v>
      </c>
      <c r="Y2" s="339"/>
      <c r="Z2" s="340" t="s">
        <v>41</v>
      </c>
      <c r="AA2" s="341"/>
      <c r="AB2" s="341" t="s">
        <v>42</v>
      </c>
      <c r="AC2" s="342"/>
      <c r="AD2" s="289" t="s">
        <v>32</v>
      </c>
      <c r="AE2" s="290"/>
      <c r="AF2" s="290"/>
      <c r="AG2" s="290"/>
      <c r="AH2" s="290"/>
      <c r="AI2" s="290"/>
      <c r="AJ2" s="290"/>
      <c r="AK2" s="290"/>
      <c r="AL2" s="289" t="s">
        <v>36</v>
      </c>
      <c r="AM2" s="290"/>
      <c r="AN2" s="290"/>
      <c r="AO2" s="290"/>
      <c r="AP2" s="290"/>
      <c r="AQ2" s="291"/>
      <c r="AR2" s="317" t="s">
        <v>40</v>
      </c>
    </row>
    <row r="3" spans="1:44" s="8" customFormat="1" ht="57.95" customHeight="1" x14ac:dyDescent="0.25">
      <c r="A3" s="293"/>
      <c r="B3" s="306"/>
      <c r="C3" s="9" t="s">
        <v>5</v>
      </c>
      <c r="D3" s="28" t="s">
        <v>1</v>
      </c>
      <c r="E3" s="241" t="s">
        <v>13</v>
      </c>
      <c r="F3" s="7" t="s">
        <v>14</v>
      </c>
      <c r="G3" s="7" t="s">
        <v>15</v>
      </c>
      <c r="H3" s="28" t="s">
        <v>37</v>
      </c>
      <c r="I3" s="10" t="s">
        <v>16</v>
      </c>
      <c r="J3" s="11" t="s">
        <v>5</v>
      </c>
      <c r="K3" s="18" t="s">
        <v>1</v>
      </c>
      <c r="L3" s="17" t="s">
        <v>19</v>
      </c>
      <c r="M3" s="19" t="s">
        <v>5</v>
      </c>
      <c r="N3" s="12" t="s">
        <v>1</v>
      </c>
      <c r="O3" s="12" t="s">
        <v>33</v>
      </c>
      <c r="P3" s="13" t="s">
        <v>34</v>
      </c>
      <c r="Q3" s="21" t="s">
        <v>2</v>
      </c>
      <c r="R3" s="22" t="s">
        <v>10</v>
      </c>
      <c r="S3" s="23" t="s">
        <v>11</v>
      </c>
      <c r="T3" s="25"/>
      <c r="U3" s="26" t="s">
        <v>19</v>
      </c>
      <c r="V3" s="52" t="s">
        <v>5</v>
      </c>
      <c r="W3" s="53" t="s">
        <v>1</v>
      </c>
      <c r="X3" s="52" t="s">
        <v>5</v>
      </c>
      <c r="Y3" s="53" t="s">
        <v>1</v>
      </c>
      <c r="Z3" s="254" t="s">
        <v>5</v>
      </c>
      <c r="AA3" s="26" t="s">
        <v>1</v>
      </c>
      <c r="AB3" s="30" t="s">
        <v>5</v>
      </c>
      <c r="AC3" s="37" t="s">
        <v>1</v>
      </c>
      <c r="AD3" s="11" t="s">
        <v>30</v>
      </c>
      <c r="AE3" s="12" t="s">
        <v>31</v>
      </c>
      <c r="AF3" s="12" t="s">
        <v>0</v>
      </c>
      <c r="AG3" s="12" t="s">
        <v>26</v>
      </c>
      <c r="AH3" s="12" t="s">
        <v>27</v>
      </c>
      <c r="AI3" s="12" t="s">
        <v>28</v>
      </c>
      <c r="AJ3" s="12" t="s">
        <v>29</v>
      </c>
      <c r="AK3" s="27" t="s">
        <v>39</v>
      </c>
      <c r="AL3" s="11" t="s">
        <v>0</v>
      </c>
      <c r="AM3" s="12" t="s">
        <v>26</v>
      </c>
      <c r="AN3" s="12" t="s">
        <v>27</v>
      </c>
      <c r="AO3" s="12" t="s">
        <v>28</v>
      </c>
      <c r="AP3" s="12" t="s">
        <v>29</v>
      </c>
      <c r="AQ3" s="13" t="s">
        <v>39</v>
      </c>
      <c r="AR3" s="318"/>
    </row>
    <row r="4" spans="1:44" ht="10.5" x14ac:dyDescent="0.25">
      <c r="A4" s="119" t="s">
        <v>55</v>
      </c>
      <c r="B4" s="56" t="s">
        <v>53</v>
      </c>
      <c r="C4" s="57" t="s">
        <v>306</v>
      </c>
      <c r="D4" s="58" t="s">
        <v>46</v>
      </c>
      <c r="E4" s="59" t="s">
        <v>305</v>
      </c>
      <c r="F4" s="60" t="s">
        <v>307</v>
      </c>
      <c r="G4" s="60" t="s">
        <v>297</v>
      </c>
      <c r="H4" s="61"/>
      <c r="I4" s="62"/>
      <c r="J4" s="63"/>
      <c r="K4" s="64" t="s">
        <v>46</v>
      </c>
      <c r="L4" s="65" t="s">
        <v>57</v>
      </c>
      <c r="M4" s="66"/>
      <c r="N4" s="67" t="s">
        <v>46</v>
      </c>
      <c r="O4" s="67"/>
      <c r="P4" s="68"/>
      <c r="Q4" s="57" t="s">
        <v>58</v>
      </c>
      <c r="R4" s="87" t="s">
        <v>61</v>
      </c>
      <c r="S4" s="70" t="s">
        <v>63</v>
      </c>
      <c r="T4" s="138" t="s">
        <v>52</v>
      </c>
      <c r="U4" s="72" t="s">
        <v>53</v>
      </c>
      <c r="V4" s="76"/>
      <c r="W4" s="72" t="s">
        <v>46</v>
      </c>
      <c r="X4" s="76"/>
      <c r="Y4" s="72" t="s">
        <v>46</v>
      </c>
      <c r="Z4" s="82">
        <v>0.85</v>
      </c>
      <c r="AA4" s="72" t="s">
        <v>46</v>
      </c>
      <c r="AB4" s="82">
        <v>0.15</v>
      </c>
      <c r="AC4" s="139" t="s">
        <v>46</v>
      </c>
      <c r="AD4" s="83">
        <v>2.4</v>
      </c>
      <c r="AE4" s="75" t="s">
        <v>64</v>
      </c>
      <c r="AF4" s="75" t="s">
        <v>54</v>
      </c>
      <c r="AG4" s="75" t="s">
        <v>54</v>
      </c>
      <c r="AH4" s="75" t="s">
        <v>54</v>
      </c>
      <c r="AI4" s="75" t="s">
        <v>54</v>
      </c>
      <c r="AJ4" s="75"/>
      <c r="AK4" s="68"/>
      <c r="AL4" s="54" t="s">
        <v>101</v>
      </c>
      <c r="AM4" s="54" t="s">
        <v>101</v>
      </c>
      <c r="AN4" s="54" t="s">
        <v>101</v>
      </c>
      <c r="AO4" s="54" t="s">
        <v>101</v>
      </c>
      <c r="AP4" s="75"/>
      <c r="AQ4" s="68"/>
      <c r="AR4" s="162" t="s">
        <v>348</v>
      </c>
    </row>
    <row r="5" spans="1:44" ht="10.5" x14ac:dyDescent="0.25">
      <c r="A5" s="119" t="s">
        <v>59</v>
      </c>
      <c r="B5" s="56" t="s">
        <v>53</v>
      </c>
      <c r="C5" s="57" t="s">
        <v>308</v>
      </c>
      <c r="D5" s="58" t="s">
        <v>46</v>
      </c>
      <c r="E5" s="59" t="s">
        <v>302</v>
      </c>
      <c r="F5" s="60" t="s">
        <v>290</v>
      </c>
      <c r="G5" s="60" t="s">
        <v>297</v>
      </c>
      <c r="H5" s="61"/>
      <c r="I5" s="62"/>
      <c r="J5" s="63"/>
      <c r="K5" s="64" t="s">
        <v>46</v>
      </c>
      <c r="L5" s="65" t="s">
        <v>56</v>
      </c>
      <c r="M5" s="66"/>
      <c r="N5" s="67" t="s">
        <v>46</v>
      </c>
      <c r="O5" s="67"/>
      <c r="P5" s="68"/>
      <c r="Q5" s="57" t="s">
        <v>67</v>
      </c>
      <c r="R5" s="87" t="s">
        <v>69</v>
      </c>
      <c r="S5" s="70" t="s">
        <v>71</v>
      </c>
      <c r="T5" s="138" t="s">
        <v>72</v>
      </c>
      <c r="U5" s="72" t="s">
        <v>53</v>
      </c>
      <c r="V5" s="76"/>
      <c r="W5" s="72" t="s">
        <v>46</v>
      </c>
      <c r="X5" s="76"/>
      <c r="Y5" s="72" t="s">
        <v>46</v>
      </c>
      <c r="Z5" s="82">
        <v>1.5249999999999999</v>
      </c>
      <c r="AA5" s="72" t="s">
        <v>46</v>
      </c>
      <c r="AB5" s="82">
        <v>0.3</v>
      </c>
      <c r="AC5" s="139" t="s">
        <v>46</v>
      </c>
      <c r="AD5" s="83">
        <v>2.2999999999999998</v>
      </c>
      <c r="AE5" s="75">
        <v>5</v>
      </c>
      <c r="AF5" s="75">
        <v>0.1</v>
      </c>
      <c r="AG5" s="75" t="s">
        <v>54</v>
      </c>
      <c r="AH5" s="75" t="s">
        <v>54</v>
      </c>
      <c r="AI5" s="75" t="s">
        <v>54</v>
      </c>
      <c r="AJ5" s="75"/>
      <c r="AK5" s="68"/>
      <c r="AL5" s="42">
        <v>0.2</v>
      </c>
      <c r="AM5" s="54" t="s">
        <v>103</v>
      </c>
      <c r="AN5" s="54" t="s">
        <v>103</v>
      </c>
      <c r="AO5" s="54" t="s">
        <v>103</v>
      </c>
      <c r="AP5" s="75"/>
      <c r="AQ5" s="68"/>
      <c r="AR5" s="162" t="s">
        <v>348</v>
      </c>
    </row>
    <row r="6" spans="1:44" ht="10.5" x14ac:dyDescent="0.25">
      <c r="A6" s="119" t="s">
        <v>66</v>
      </c>
      <c r="B6" s="56" t="s">
        <v>53</v>
      </c>
      <c r="C6" s="57" t="s">
        <v>296</v>
      </c>
      <c r="D6" s="58" t="s">
        <v>46</v>
      </c>
      <c r="E6" s="59" t="s">
        <v>302</v>
      </c>
      <c r="F6" s="60" t="s">
        <v>310</v>
      </c>
      <c r="G6" s="60" t="s">
        <v>297</v>
      </c>
      <c r="H6" s="61"/>
      <c r="I6" s="62"/>
      <c r="J6" s="63"/>
      <c r="K6" s="64" t="s">
        <v>46</v>
      </c>
      <c r="L6" s="65" t="s">
        <v>353</v>
      </c>
      <c r="M6" s="66"/>
      <c r="N6" s="67" t="s">
        <v>46</v>
      </c>
      <c r="O6" s="67"/>
      <c r="P6" s="68"/>
      <c r="Q6" s="57" t="s">
        <v>74</v>
      </c>
      <c r="R6" s="87" t="s">
        <v>76</v>
      </c>
      <c r="S6" s="70" t="s">
        <v>77</v>
      </c>
      <c r="T6" s="138" t="s">
        <v>72</v>
      </c>
      <c r="U6" s="72" t="s">
        <v>53</v>
      </c>
      <c r="V6" s="76"/>
      <c r="W6" s="72" t="s">
        <v>46</v>
      </c>
      <c r="X6" s="76"/>
      <c r="Y6" s="72" t="s">
        <v>46</v>
      </c>
      <c r="Z6" s="82">
        <v>0</v>
      </c>
      <c r="AA6" s="72" t="s">
        <v>46</v>
      </c>
      <c r="AB6" s="82">
        <v>0</v>
      </c>
      <c r="AC6" s="139" t="s">
        <v>46</v>
      </c>
      <c r="AD6" s="83">
        <v>2.7</v>
      </c>
      <c r="AE6" s="75">
        <v>4.2</v>
      </c>
      <c r="AF6" s="75" t="s">
        <v>54</v>
      </c>
      <c r="AG6" s="75">
        <v>0.1</v>
      </c>
      <c r="AH6" s="75" t="s">
        <v>54</v>
      </c>
      <c r="AI6" s="75" t="s">
        <v>54</v>
      </c>
      <c r="AJ6" s="75"/>
      <c r="AK6" s="68"/>
      <c r="AL6" s="54" t="s">
        <v>102</v>
      </c>
      <c r="AM6" s="54">
        <v>0.2</v>
      </c>
      <c r="AN6" s="54" t="s">
        <v>102</v>
      </c>
      <c r="AO6" s="54" t="s">
        <v>102</v>
      </c>
      <c r="AP6" s="75"/>
      <c r="AQ6" s="68"/>
      <c r="AR6" s="162" t="s">
        <v>348</v>
      </c>
    </row>
    <row r="7" spans="1:44" ht="10.5" x14ac:dyDescent="0.25">
      <c r="A7" s="119" t="s">
        <v>73</v>
      </c>
      <c r="B7" s="56" t="s">
        <v>53</v>
      </c>
      <c r="C7" s="57" t="s">
        <v>311</v>
      </c>
      <c r="D7" s="58" t="s">
        <v>46</v>
      </c>
      <c r="E7" s="59" t="s">
        <v>305</v>
      </c>
      <c r="F7" s="60" t="s">
        <v>312</v>
      </c>
      <c r="G7" s="60" t="s">
        <v>297</v>
      </c>
      <c r="H7" s="61"/>
      <c r="I7" s="62"/>
      <c r="J7" s="63"/>
      <c r="K7" s="64" t="s">
        <v>46</v>
      </c>
      <c r="L7" s="65" t="s">
        <v>353</v>
      </c>
      <c r="M7" s="66"/>
      <c r="N7" s="67" t="s">
        <v>46</v>
      </c>
      <c r="O7" s="67"/>
      <c r="P7" s="68"/>
      <c r="Q7" s="57" t="s">
        <v>79</v>
      </c>
      <c r="R7" s="87" t="s">
        <v>81</v>
      </c>
      <c r="S7" s="70" t="s">
        <v>83</v>
      </c>
      <c r="T7" s="138" t="s">
        <v>52</v>
      </c>
      <c r="U7" s="72" t="s">
        <v>53</v>
      </c>
      <c r="V7" s="76"/>
      <c r="W7" s="72" t="s">
        <v>46</v>
      </c>
      <c r="X7" s="76"/>
      <c r="Y7" s="72" t="s">
        <v>46</v>
      </c>
      <c r="Z7" s="82">
        <v>5.3</v>
      </c>
      <c r="AA7" s="72" t="s">
        <v>46</v>
      </c>
      <c r="AB7" s="74" t="s">
        <v>84</v>
      </c>
      <c r="AC7" s="139" t="s">
        <v>46</v>
      </c>
      <c r="AD7" s="83" t="s">
        <v>78</v>
      </c>
      <c r="AE7" s="75" t="s">
        <v>64</v>
      </c>
      <c r="AF7" s="75">
        <v>0.3</v>
      </c>
      <c r="AG7" s="75">
        <v>0.17</v>
      </c>
      <c r="AH7" s="75" t="s">
        <v>54</v>
      </c>
      <c r="AI7" s="75">
        <v>9.1999999999999998E-2</v>
      </c>
      <c r="AJ7" s="75"/>
      <c r="AK7" s="68"/>
      <c r="AL7" s="32">
        <v>1.5</v>
      </c>
      <c r="AM7" s="35">
        <v>0.02</v>
      </c>
      <c r="AN7" s="54" t="s">
        <v>101</v>
      </c>
      <c r="AO7" s="34">
        <v>0.46</v>
      </c>
      <c r="AP7" s="75"/>
      <c r="AQ7" s="68"/>
      <c r="AR7" s="162" t="s">
        <v>348</v>
      </c>
    </row>
    <row r="8" spans="1:44" ht="10.5" x14ac:dyDescent="0.25">
      <c r="A8" s="137" t="s">
        <v>45</v>
      </c>
      <c r="B8" s="56" t="s">
        <v>53</v>
      </c>
      <c r="C8" s="57" t="s">
        <v>313</v>
      </c>
      <c r="D8" s="58" t="s">
        <v>46</v>
      </c>
      <c r="E8" s="59" t="s">
        <v>305</v>
      </c>
      <c r="F8" s="60" t="s">
        <v>312</v>
      </c>
      <c r="G8" s="60" t="s">
        <v>297</v>
      </c>
      <c r="H8" s="61"/>
      <c r="I8" s="62"/>
      <c r="J8" s="63"/>
      <c r="K8" s="64" t="s">
        <v>46</v>
      </c>
      <c r="L8" s="65" t="s">
        <v>53</v>
      </c>
      <c r="M8" s="45">
        <v>10</v>
      </c>
      <c r="N8" s="67" t="s">
        <v>46</v>
      </c>
      <c r="O8" s="67"/>
      <c r="P8" s="68"/>
      <c r="Q8" s="57" t="s">
        <v>47</v>
      </c>
      <c r="R8" s="87" t="s">
        <v>49</v>
      </c>
      <c r="S8" s="70" t="s">
        <v>51</v>
      </c>
      <c r="T8" s="138" t="s">
        <v>52</v>
      </c>
      <c r="U8" s="72" t="s">
        <v>53</v>
      </c>
      <c r="V8" s="76"/>
      <c r="W8" s="72" t="s">
        <v>46</v>
      </c>
      <c r="X8" s="76"/>
      <c r="Y8" s="72" t="s">
        <v>46</v>
      </c>
      <c r="Z8" s="82">
        <v>2.2749999999999999</v>
      </c>
      <c r="AA8" s="72" t="s">
        <v>46</v>
      </c>
      <c r="AB8" s="82">
        <v>0</v>
      </c>
      <c r="AC8" s="139" t="s">
        <v>46</v>
      </c>
      <c r="AD8" s="83" t="s">
        <v>65</v>
      </c>
      <c r="AE8" s="75">
        <v>1.4</v>
      </c>
      <c r="AF8" s="75">
        <v>5.1999999999999998E-2</v>
      </c>
      <c r="AG8" s="75" t="s">
        <v>54</v>
      </c>
      <c r="AH8" s="75" t="s">
        <v>54</v>
      </c>
      <c r="AI8" s="75" t="s">
        <v>54</v>
      </c>
      <c r="AJ8" s="75"/>
      <c r="AK8" s="68"/>
      <c r="AL8" s="34">
        <v>0.26</v>
      </c>
      <c r="AM8" s="75" t="s">
        <v>101</v>
      </c>
      <c r="AN8" s="75" t="s">
        <v>101</v>
      </c>
      <c r="AO8" s="75" t="s">
        <v>105</v>
      </c>
      <c r="AP8" s="75"/>
      <c r="AQ8" s="68"/>
      <c r="AR8" s="162" t="s">
        <v>348</v>
      </c>
    </row>
    <row r="9" spans="1:44" ht="10.5" x14ac:dyDescent="0.25">
      <c r="A9" s="119" t="s">
        <v>85</v>
      </c>
      <c r="B9" s="56" t="s">
        <v>53</v>
      </c>
      <c r="C9" s="57" t="s">
        <v>309</v>
      </c>
      <c r="D9" s="58" t="s">
        <v>46</v>
      </c>
      <c r="E9" s="59" t="s">
        <v>305</v>
      </c>
      <c r="F9" s="60" t="s">
        <v>307</v>
      </c>
      <c r="G9" s="60" t="s">
        <v>297</v>
      </c>
      <c r="H9" s="61"/>
      <c r="I9" s="62"/>
      <c r="J9" s="63">
        <v>4177</v>
      </c>
      <c r="K9" s="64" t="s">
        <v>46</v>
      </c>
      <c r="L9" s="65" t="s">
        <v>56</v>
      </c>
      <c r="M9" s="46">
        <v>0</v>
      </c>
      <c r="N9" s="67" t="s">
        <v>46</v>
      </c>
      <c r="O9" s="67"/>
      <c r="P9" s="68"/>
      <c r="Q9" s="57" t="s">
        <v>86</v>
      </c>
      <c r="R9" s="87" t="s">
        <v>87</v>
      </c>
      <c r="S9" s="70" t="s">
        <v>77</v>
      </c>
      <c r="T9" s="138" t="s">
        <v>88</v>
      </c>
      <c r="U9" s="72" t="s">
        <v>53</v>
      </c>
      <c r="V9" s="76"/>
      <c r="W9" s="72" t="s">
        <v>46</v>
      </c>
      <c r="X9" s="76"/>
      <c r="Y9" s="72" t="s">
        <v>46</v>
      </c>
      <c r="Z9" s="82">
        <v>2.3250000000000002</v>
      </c>
      <c r="AA9" s="72" t="s">
        <v>46</v>
      </c>
      <c r="AB9" s="82">
        <v>0</v>
      </c>
      <c r="AC9" s="139" t="s">
        <v>46</v>
      </c>
      <c r="AD9" s="83" t="s">
        <v>78</v>
      </c>
      <c r="AE9" s="75">
        <v>1.6</v>
      </c>
      <c r="AF9" s="75">
        <v>0.16</v>
      </c>
      <c r="AG9" s="75" t="s">
        <v>54</v>
      </c>
      <c r="AH9" s="75" t="s">
        <v>54</v>
      </c>
      <c r="AI9" s="75">
        <v>0.14000000000000001</v>
      </c>
      <c r="AJ9" s="75"/>
      <c r="AK9" s="68"/>
      <c r="AL9" s="34">
        <v>0.8</v>
      </c>
      <c r="AM9" s="75" t="s">
        <v>101</v>
      </c>
      <c r="AN9" s="75" t="s">
        <v>101</v>
      </c>
      <c r="AO9" s="33">
        <v>0.73</v>
      </c>
      <c r="AP9" s="75"/>
      <c r="AQ9" s="68"/>
      <c r="AR9" s="162" t="s">
        <v>350</v>
      </c>
    </row>
    <row r="10" spans="1:44" ht="10.5" x14ac:dyDescent="0.25">
      <c r="A10" s="119" t="s">
        <v>89</v>
      </c>
      <c r="B10" s="56" t="s">
        <v>53</v>
      </c>
      <c r="C10" s="57" t="s">
        <v>314</v>
      </c>
      <c r="D10" s="58" t="s">
        <v>46</v>
      </c>
      <c r="E10" s="59" t="s">
        <v>305</v>
      </c>
      <c r="F10" s="60" t="s">
        <v>307</v>
      </c>
      <c r="G10" s="60" t="s">
        <v>297</v>
      </c>
      <c r="H10" s="61"/>
      <c r="I10" s="62"/>
      <c r="J10" s="63"/>
      <c r="K10" s="64" t="s">
        <v>46</v>
      </c>
      <c r="L10" s="65" t="s">
        <v>56</v>
      </c>
      <c r="M10" s="44">
        <v>10</v>
      </c>
      <c r="N10" s="67" t="s">
        <v>46</v>
      </c>
      <c r="O10" s="67"/>
      <c r="P10" s="68"/>
      <c r="Q10" s="57" t="s">
        <v>91</v>
      </c>
      <c r="R10" s="87" t="s">
        <v>93</v>
      </c>
      <c r="S10" s="70" t="s">
        <v>95</v>
      </c>
      <c r="T10" s="138" t="s">
        <v>52</v>
      </c>
      <c r="U10" s="72" t="s">
        <v>53</v>
      </c>
      <c r="V10" s="76"/>
      <c r="W10" s="72" t="s">
        <v>46</v>
      </c>
      <c r="X10" s="76"/>
      <c r="Y10" s="72" t="s">
        <v>46</v>
      </c>
      <c r="Z10" s="82">
        <v>0.15</v>
      </c>
      <c r="AA10" s="72" t="s">
        <v>46</v>
      </c>
      <c r="AB10" s="74" t="s">
        <v>96</v>
      </c>
      <c r="AC10" s="139" t="s">
        <v>46</v>
      </c>
      <c r="AD10" s="83">
        <v>2.2000000000000002</v>
      </c>
      <c r="AE10" s="75">
        <v>5.8</v>
      </c>
      <c r="AF10" s="75" t="s">
        <v>54</v>
      </c>
      <c r="AG10" s="75" t="s">
        <v>54</v>
      </c>
      <c r="AH10" s="75" t="s">
        <v>54</v>
      </c>
      <c r="AI10" s="75" t="s">
        <v>54</v>
      </c>
      <c r="AJ10" s="75"/>
      <c r="AK10" s="68"/>
      <c r="AL10" s="54" t="s">
        <v>108</v>
      </c>
      <c r="AM10" s="75" t="s">
        <v>108</v>
      </c>
      <c r="AN10" s="75" t="s">
        <v>108</v>
      </c>
      <c r="AO10" s="75" t="s">
        <v>109</v>
      </c>
      <c r="AP10" s="75"/>
      <c r="AQ10" s="68"/>
      <c r="AR10" s="162" t="s">
        <v>351</v>
      </c>
    </row>
    <row r="11" spans="1:44" ht="10.5" x14ac:dyDescent="0.25">
      <c r="A11" s="119" t="s">
        <v>90</v>
      </c>
      <c r="B11" s="56" t="s">
        <v>53</v>
      </c>
      <c r="C11" s="57" t="s">
        <v>315</v>
      </c>
      <c r="D11" s="58" t="s">
        <v>46</v>
      </c>
      <c r="E11" s="59" t="s">
        <v>302</v>
      </c>
      <c r="F11" s="60" t="s">
        <v>316</v>
      </c>
      <c r="G11" s="60" t="s">
        <v>297</v>
      </c>
      <c r="H11" s="61"/>
      <c r="I11" s="62"/>
      <c r="J11" s="63"/>
      <c r="K11" s="64" t="s">
        <v>46</v>
      </c>
      <c r="L11" s="65" t="s">
        <v>56</v>
      </c>
      <c r="M11" s="44">
        <v>0</v>
      </c>
      <c r="N11" s="67" t="s">
        <v>46</v>
      </c>
      <c r="O11" s="67"/>
      <c r="P11" s="68"/>
      <c r="Q11" s="57" t="s">
        <v>97</v>
      </c>
      <c r="R11" s="87" t="s">
        <v>99</v>
      </c>
      <c r="S11" s="70" t="s">
        <v>100</v>
      </c>
      <c r="T11" s="138" t="s">
        <v>52</v>
      </c>
      <c r="U11" s="72" t="s">
        <v>53</v>
      </c>
      <c r="V11" s="76"/>
      <c r="W11" s="72" t="s">
        <v>46</v>
      </c>
      <c r="X11" s="76"/>
      <c r="Y11" s="72" t="s">
        <v>46</v>
      </c>
      <c r="Z11" s="82">
        <v>0</v>
      </c>
      <c r="AA11" s="72" t="s">
        <v>46</v>
      </c>
      <c r="AB11" s="74"/>
      <c r="AC11" s="139" t="s">
        <v>46</v>
      </c>
      <c r="AD11" s="83">
        <v>3.3</v>
      </c>
      <c r="AE11" s="75">
        <v>4.7</v>
      </c>
      <c r="AF11" s="75" t="s">
        <v>54</v>
      </c>
      <c r="AG11" s="75">
        <v>5.0999999999999997E-2</v>
      </c>
      <c r="AH11" s="75" t="s">
        <v>54</v>
      </c>
      <c r="AI11" s="75" t="s">
        <v>54</v>
      </c>
      <c r="AJ11" s="75"/>
      <c r="AK11" s="68"/>
      <c r="AL11" s="54" t="s">
        <v>103</v>
      </c>
      <c r="AM11" s="75">
        <v>0.109</v>
      </c>
      <c r="AN11" s="75" t="s">
        <v>103</v>
      </c>
      <c r="AO11" s="75" t="s">
        <v>104</v>
      </c>
      <c r="AP11" s="75"/>
      <c r="AQ11" s="68"/>
      <c r="AR11" s="162" t="s">
        <v>352</v>
      </c>
    </row>
    <row r="12" spans="1:44" ht="10.5" x14ac:dyDescent="0.25">
      <c r="A12" s="140" t="s">
        <v>242</v>
      </c>
      <c r="B12" s="56" t="s">
        <v>53</v>
      </c>
      <c r="C12" s="57" t="s">
        <v>304</v>
      </c>
      <c r="D12" s="58" t="s">
        <v>46</v>
      </c>
      <c r="E12" s="59" t="s">
        <v>302</v>
      </c>
      <c r="F12" s="60" t="s">
        <v>290</v>
      </c>
      <c r="G12" s="60" t="s">
        <v>297</v>
      </c>
      <c r="H12" s="61"/>
      <c r="I12" s="62" t="s">
        <v>303</v>
      </c>
      <c r="J12" s="63">
        <v>8.6999999999999993</v>
      </c>
      <c r="K12" s="64" t="s">
        <v>354</v>
      </c>
      <c r="L12" s="65" t="s">
        <v>53</v>
      </c>
      <c r="M12" s="66"/>
      <c r="N12" s="67" t="s">
        <v>46</v>
      </c>
      <c r="O12" s="67"/>
      <c r="P12" s="68"/>
      <c r="Q12" s="57" t="s">
        <v>250</v>
      </c>
      <c r="R12" s="87" t="s">
        <v>257</v>
      </c>
      <c r="S12" s="70" t="s">
        <v>159</v>
      </c>
      <c r="T12" s="138" t="s">
        <v>265</v>
      </c>
      <c r="U12" s="72" t="s">
        <v>53</v>
      </c>
      <c r="V12" s="76"/>
      <c r="W12" s="72" t="s">
        <v>46</v>
      </c>
      <c r="X12" s="76"/>
      <c r="Y12" s="72" t="s">
        <v>46</v>
      </c>
      <c r="Z12" s="74">
        <v>0.55000000000000004</v>
      </c>
      <c r="AA12" s="72" t="s">
        <v>46</v>
      </c>
      <c r="AB12" s="74">
        <v>0</v>
      </c>
      <c r="AC12" s="139" t="s">
        <v>46</v>
      </c>
      <c r="AD12" s="83">
        <v>6.8</v>
      </c>
      <c r="AE12" s="75">
        <v>0.7</v>
      </c>
      <c r="AF12" s="75" t="s">
        <v>54</v>
      </c>
      <c r="AG12" s="75" t="s">
        <v>54</v>
      </c>
      <c r="AH12" s="75" t="s">
        <v>54</v>
      </c>
      <c r="AI12" s="75" t="s">
        <v>54</v>
      </c>
      <c r="AJ12" s="75"/>
      <c r="AK12" s="68"/>
      <c r="AL12" s="54" t="s">
        <v>340</v>
      </c>
      <c r="AM12" s="54" t="s">
        <v>340</v>
      </c>
      <c r="AN12" s="54" t="s">
        <v>340</v>
      </c>
      <c r="AO12" s="54" t="s">
        <v>340</v>
      </c>
      <c r="AP12" s="75"/>
      <c r="AQ12" s="68"/>
      <c r="AR12" s="162"/>
    </row>
    <row r="13" spans="1:44" ht="10.5" x14ac:dyDescent="0.25">
      <c r="A13" s="140" t="s">
        <v>243</v>
      </c>
      <c r="B13" s="56" t="s">
        <v>53</v>
      </c>
      <c r="C13" s="57" t="s">
        <v>288</v>
      </c>
      <c r="D13" s="58" t="s">
        <v>46</v>
      </c>
      <c r="E13" s="59" t="s">
        <v>289</v>
      </c>
      <c r="F13" s="60" t="s">
        <v>290</v>
      </c>
      <c r="G13" s="60" t="s">
        <v>293</v>
      </c>
      <c r="H13" s="61"/>
      <c r="I13" s="62" t="s">
        <v>292</v>
      </c>
      <c r="J13" s="63" t="s">
        <v>353</v>
      </c>
      <c r="K13" s="64" t="s">
        <v>46</v>
      </c>
      <c r="L13" s="65" t="s">
        <v>353</v>
      </c>
      <c r="M13" s="66"/>
      <c r="N13" s="67" t="s">
        <v>46</v>
      </c>
      <c r="O13" s="67"/>
      <c r="P13" s="68"/>
      <c r="Q13" s="57" t="s">
        <v>251</v>
      </c>
      <c r="R13" s="87" t="s">
        <v>259</v>
      </c>
      <c r="S13" s="70" t="s">
        <v>159</v>
      </c>
      <c r="T13" s="138" t="s">
        <v>72</v>
      </c>
      <c r="U13" s="72" t="s">
        <v>53</v>
      </c>
      <c r="V13" s="76"/>
      <c r="W13" s="72" t="s">
        <v>46</v>
      </c>
      <c r="X13" s="76"/>
      <c r="Y13" s="72" t="s">
        <v>46</v>
      </c>
      <c r="Z13" s="74">
        <v>9.5</v>
      </c>
      <c r="AA13" s="72" t="s">
        <v>46</v>
      </c>
      <c r="AB13" s="74">
        <v>0.92500000000000004</v>
      </c>
      <c r="AC13" s="139" t="s">
        <v>46</v>
      </c>
      <c r="AD13" s="83">
        <v>4.9000000000000004</v>
      </c>
      <c r="AE13" s="75">
        <v>1.6</v>
      </c>
      <c r="AF13" s="75">
        <v>0.27</v>
      </c>
      <c r="AG13" s="75">
        <v>0.08</v>
      </c>
      <c r="AH13" s="75" t="s">
        <v>54</v>
      </c>
      <c r="AI13" s="75" t="s">
        <v>54</v>
      </c>
      <c r="AJ13" s="75"/>
      <c r="AK13" s="68"/>
      <c r="AL13" s="43">
        <v>1.35</v>
      </c>
      <c r="AM13" s="33">
        <v>0.4</v>
      </c>
      <c r="AN13" s="54" t="s">
        <v>340</v>
      </c>
      <c r="AO13" s="54" t="s">
        <v>340</v>
      </c>
      <c r="AP13" s="75"/>
      <c r="AQ13" s="68"/>
      <c r="AR13" s="162"/>
    </row>
    <row r="14" spans="1:44" ht="10.5" x14ac:dyDescent="0.25">
      <c r="A14" s="140" t="s">
        <v>244</v>
      </c>
      <c r="B14" s="56" t="s">
        <v>53</v>
      </c>
      <c r="C14" s="57" t="s">
        <v>294</v>
      </c>
      <c r="D14" s="58" t="s">
        <v>46</v>
      </c>
      <c r="E14" s="59" t="s">
        <v>295</v>
      </c>
      <c r="F14" s="60" t="s">
        <v>296</v>
      </c>
      <c r="G14" s="60" t="s">
        <v>297</v>
      </c>
      <c r="H14" s="61"/>
      <c r="I14" s="62" t="s">
        <v>298</v>
      </c>
      <c r="J14" s="63">
        <v>10</v>
      </c>
      <c r="K14" s="64" t="s">
        <v>255</v>
      </c>
      <c r="L14" s="65" t="s">
        <v>53</v>
      </c>
      <c r="M14" s="66"/>
      <c r="N14" s="67" t="s">
        <v>46</v>
      </c>
      <c r="O14" s="67"/>
      <c r="P14" s="68"/>
      <c r="Q14" s="57" t="s">
        <v>252</v>
      </c>
      <c r="R14" s="87" t="s">
        <v>261</v>
      </c>
      <c r="S14" s="70" t="s">
        <v>159</v>
      </c>
      <c r="T14" s="138" t="s">
        <v>52</v>
      </c>
      <c r="U14" s="72" t="s">
        <v>53</v>
      </c>
      <c r="V14" s="76"/>
      <c r="W14" s="72" t="s">
        <v>46</v>
      </c>
      <c r="X14" s="76"/>
      <c r="Y14" s="72" t="s">
        <v>46</v>
      </c>
      <c r="Z14" s="74">
        <v>0.92500000000000004</v>
      </c>
      <c r="AA14" s="72" t="s">
        <v>46</v>
      </c>
      <c r="AB14" s="74">
        <v>0</v>
      </c>
      <c r="AC14" s="139" t="s">
        <v>46</v>
      </c>
      <c r="AD14" s="83" t="s">
        <v>78</v>
      </c>
      <c r="AE14" s="75">
        <v>1.5</v>
      </c>
      <c r="AF14" s="75">
        <v>0.28000000000000003</v>
      </c>
      <c r="AG14" s="75" t="s">
        <v>54</v>
      </c>
      <c r="AH14" s="75" t="s">
        <v>54</v>
      </c>
      <c r="AI14" s="75" t="s">
        <v>54</v>
      </c>
      <c r="AJ14" s="75"/>
      <c r="AK14" s="68"/>
      <c r="AL14" s="43">
        <v>1.4</v>
      </c>
      <c r="AM14" s="54" t="s">
        <v>340</v>
      </c>
      <c r="AN14" s="54" t="s">
        <v>340</v>
      </c>
      <c r="AO14" s="54" t="s">
        <v>340</v>
      </c>
      <c r="AP14" s="75"/>
      <c r="AQ14" s="68"/>
      <c r="AR14" s="162"/>
    </row>
    <row r="15" spans="1:44" ht="10.5" x14ac:dyDescent="0.25">
      <c r="A15" s="140" t="s">
        <v>245</v>
      </c>
      <c r="B15" s="56" t="s">
        <v>53</v>
      </c>
      <c r="C15" s="57" t="s">
        <v>301</v>
      </c>
      <c r="D15" s="58" t="s">
        <v>46</v>
      </c>
      <c r="E15" s="59" t="s">
        <v>302</v>
      </c>
      <c r="F15" s="60" t="s">
        <v>290</v>
      </c>
      <c r="G15" s="60" t="s">
        <v>297</v>
      </c>
      <c r="H15" s="61"/>
      <c r="I15" s="62" t="s">
        <v>303</v>
      </c>
      <c r="J15" s="63">
        <v>0.64</v>
      </c>
      <c r="K15" s="64" t="s">
        <v>255</v>
      </c>
      <c r="L15" s="65" t="s">
        <v>53</v>
      </c>
      <c r="M15" s="66"/>
      <c r="N15" s="67" t="s">
        <v>46</v>
      </c>
      <c r="O15" s="67"/>
      <c r="P15" s="68"/>
      <c r="Q15" s="57" t="s">
        <v>253</v>
      </c>
      <c r="R15" s="87" t="s">
        <v>263</v>
      </c>
      <c r="S15" s="70" t="s">
        <v>159</v>
      </c>
      <c r="T15" s="138" t="s">
        <v>266</v>
      </c>
      <c r="U15" s="72" t="s">
        <v>53</v>
      </c>
      <c r="V15" s="76"/>
      <c r="W15" s="72" t="s">
        <v>46</v>
      </c>
      <c r="X15" s="76"/>
      <c r="Y15" s="72" t="s">
        <v>46</v>
      </c>
      <c r="Z15" s="74">
        <v>0.92500000000000004</v>
      </c>
      <c r="AA15" s="72" t="s">
        <v>46</v>
      </c>
      <c r="AB15" s="74">
        <v>0</v>
      </c>
      <c r="AC15" s="139" t="s">
        <v>46</v>
      </c>
      <c r="AD15" s="83">
        <v>5.3</v>
      </c>
      <c r="AE15" s="75">
        <v>1.7</v>
      </c>
      <c r="AF15" s="75" t="s">
        <v>54</v>
      </c>
      <c r="AG15" s="75" t="s">
        <v>54</v>
      </c>
      <c r="AH15" s="75" t="s">
        <v>54</v>
      </c>
      <c r="AI15" s="75" t="s">
        <v>54</v>
      </c>
      <c r="AJ15" s="75"/>
      <c r="AK15" s="68"/>
      <c r="AL15" s="54" t="s">
        <v>340</v>
      </c>
      <c r="AM15" s="54" t="s">
        <v>340</v>
      </c>
      <c r="AN15" s="54" t="s">
        <v>340</v>
      </c>
      <c r="AO15" s="54" t="s">
        <v>340</v>
      </c>
      <c r="AP15" s="75"/>
      <c r="AQ15" s="68"/>
      <c r="AR15" s="162"/>
    </row>
    <row r="16" spans="1:44" ht="10.5" x14ac:dyDescent="0.25">
      <c r="A16" s="140" t="s">
        <v>246</v>
      </c>
      <c r="B16" s="56" t="s">
        <v>53</v>
      </c>
      <c r="C16" s="57" t="s">
        <v>299</v>
      </c>
      <c r="D16" s="58" t="s">
        <v>46</v>
      </c>
      <c r="E16" s="59" t="s">
        <v>289</v>
      </c>
      <c r="F16" s="60" t="s">
        <v>290</v>
      </c>
      <c r="G16" s="60" t="s">
        <v>293</v>
      </c>
      <c r="H16" s="61"/>
      <c r="I16" s="62" t="s">
        <v>300</v>
      </c>
      <c r="J16" s="63">
        <v>380</v>
      </c>
      <c r="K16" s="64" t="s">
        <v>46</v>
      </c>
      <c r="L16" s="65" t="s">
        <v>53</v>
      </c>
      <c r="M16" s="66"/>
      <c r="N16" s="67" t="s">
        <v>46</v>
      </c>
      <c r="O16" s="67"/>
      <c r="P16" s="68"/>
      <c r="Q16" s="57" t="s">
        <v>254</v>
      </c>
      <c r="R16" s="87" t="s">
        <v>264</v>
      </c>
      <c r="S16" s="70" t="s">
        <v>159</v>
      </c>
      <c r="T16" s="138" t="s">
        <v>52</v>
      </c>
      <c r="U16" s="72" t="s">
        <v>53</v>
      </c>
      <c r="V16" s="76"/>
      <c r="W16" s="72" t="s">
        <v>46</v>
      </c>
      <c r="X16" s="76"/>
      <c r="Y16" s="72" t="s">
        <v>46</v>
      </c>
      <c r="Z16" s="74">
        <v>0</v>
      </c>
      <c r="AA16" s="72" t="s">
        <v>46</v>
      </c>
      <c r="AB16" s="74">
        <v>0</v>
      </c>
      <c r="AC16" s="139" t="s">
        <v>46</v>
      </c>
      <c r="AD16" s="83">
        <v>4.8</v>
      </c>
      <c r="AE16" s="75">
        <v>0.7</v>
      </c>
      <c r="AF16" s="75" t="s">
        <v>54</v>
      </c>
      <c r="AG16" s="75" t="s">
        <v>54</v>
      </c>
      <c r="AH16" s="75" t="s">
        <v>54</v>
      </c>
      <c r="AI16" s="75" t="s">
        <v>54</v>
      </c>
      <c r="AJ16" s="75"/>
      <c r="AK16" s="68"/>
      <c r="AL16" s="54" t="s">
        <v>340</v>
      </c>
      <c r="AM16" s="54" t="s">
        <v>340</v>
      </c>
      <c r="AN16" s="54" t="s">
        <v>340</v>
      </c>
      <c r="AO16" s="54" t="s">
        <v>340</v>
      </c>
      <c r="AP16" s="75"/>
      <c r="AQ16" s="68"/>
      <c r="AR16" s="162" t="s">
        <v>267</v>
      </c>
    </row>
    <row r="17" spans="1:44" ht="10.5" x14ac:dyDescent="0.25">
      <c r="A17" s="140" t="s">
        <v>113</v>
      </c>
      <c r="B17" s="56" t="s">
        <v>53</v>
      </c>
      <c r="C17" s="94"/>
      <c r="D17" s="58"/>
      <c r="E17" s="59"/>
      <c r="F17" s="60"/>
      <c r="G17" s="60"/>
      <c r="H17" s="61"/>
      <c r="I17" s="62"/>
      <c r="J17" s="63"/>
      <c r="K17" s="141" t="s">
        <v>46</v>
      </c>
      <c r="L17" s="95" t="s">
        <v>353</v>
      </c>
      <c r="M17" s="44">
        <v>0</v>
      </c>
      <c r="N17" s="67" t="s">
        <v>46</v>
      </c>
      <c r="O17" s="67"/>
      <c r="P17" s="68"/>
      <c r="Q17" s="57" t="s">
        <v>121</v>
      </c>
      <c r="R17" s="69" t="s">
        <v>123</v>
      </c>
      <c r="S17" s="96" t="s">
        <v>133</v>
      </c>
      <c r="T17" s="143" t="s">
        <v>52</v>
      </c>
      <c r="U17" s="144" t="s">
        <v>53</v>
      </c>
      <c r="V17" s="92"/>
      <c r="W17" s="144" t="s">
        <v>46</v>
      </c>
      <c r="X17" s="92"/>
      <c r="Y17" s="144" t="s">
        <v>46</v>
      </c>
      <c r="Z17" s="82">
        <v>0.75</v>
      </c>
      <c r="AA17" s="72" t="s">
        <v>46</v>
      </c>
      <c r="AB17" s="82">
        <v>0</v>
      </c>
      <c r="AC17" s="139" t="s">
        <v>46</v>
      </c>
      <c r="AD17" s="83">
        <v>5.2</v>
      </c>
      <c r="AE17" s="75">
        <v>0.9</v>
      </c>
      <c r="AF17" s="75" t="s">
        <v>54</v>
      </c>
      <c r="AG17" s="75" t="s">
        <v>54</v>
      </c>
      <c r="AH17" s="75" t="s">
        <v>54</v>
      </c>
      <c r="AI17" s="75" t="s">
        <v>54</v>
      </c>
      <c r="AJ17" s="75"/>
      <c r="AK17" s="68"/>
      <c r="AL17" s="54" t="s">
        <v>101</v>
      </c>
      <c r="AM17" s="54" t="s">
        <v>101</v>
      </c>
      <c r="AN17" s="54" t="s">
        <v>101</v>
      </c>
      <c r="AO17" s="54" t="s">
        <v>101</v>
      </c>
      <c r="AP17" s="54"/>
      <c r="AQ17" s="68"/>
      <c r="AR17" s="162" t="s">
        <v>352</v>
      </c>
    </row>
    <row r="18" spans="1:44" ht="10.5" x14ac:dyDescent="0.25">
      <c r="A18" s="140" t="s">
        <v>114</v>
      </c>
      <c r="B18" s="56" t="s">
        <v>53</v>
      </c>
      <c r="C18" s="94"/>
      <c r="D18" s="58"/>
      <c r="E18" s="59"/>
      <c r="F18" s="60"/>
      <c r="G18" s="60"/>
      <c r="H18" s="61"/>
      <c r="I18" s="62"/>
      <c r="J18" s="63"/>
      <c r="K18" s="141" t="s">
        <v>46</v>
      </c>
      <c r="L18" s="95" t="s">
        <v>57</v>
      </c>
      <c r="M18" s="47">
        <v>6</v>
      </c>
      <c r="N18" s="67" t="s">
        <v>46</v>
      </c>
      <c r="O18" s="67"/>
      <c r="P18" s="68"/>
      <c r="Q18" s="57" t="s">
        <v>124</v>
      </c>
      <c r="R18" s="87" t="s">
        <v>128</v>
      </c>
      <c r="S18" s="96" t="s">
        <v>135</v>
      </c>
      <c r="T18" s="143" t="s">
        <v>52</v>
      </c>
      <c r="U18" s="144" t="s">
        <v>53</v>
      </c>
      <c r="V18" s="92"/>
      <c r="W18" s="144" t="s">
        <v>46</v>
      </c>
      <c r="X18" s="92"/>
      <c r="Y18" s="144" t="s">
        <v>46</v>
      </c>
      <c r="Z18" s="82">
        <v>1.125</v>
      </c>
      <c r="AA18" s="72" t="s">
        <v>46</v>
      </c>
      <c r="AB18" s="82">
        <v>0</v>
      </c>
      <c r="AC18" s="139" t="s">
        <v>46</v>
      </c>
      <c r="AD18" s="83" t="s">
        <v>78</v>
      </c>
      <c r="AE18" s="75" t="s">
        <v>64</v>
      </c>
      <c r="AF18" s="75" t="s">
        <v>54</v>
      </c>
      <c r="AG18" s="75" t="s">
        <v>54</v>
      </c>
      <c r="AH18" s="75" t="s">
        <v>54</v>
      </c>
      <c r="AI18" s="75" t="s">
        <v>54</v>
      </c>
      <c r="AJ18" s="75"/>
      <c r="AK18" s="68"/>
      <c r="AL18" s="54" t="s">
        <v>101</v>
      </c>
      <c r="AM18" s="54" t="s">
        <v>101</v>
      </c>
      <c r="AN18" s="54" t="s">
        <v>101</v>
      </c>
      <c r="AO18" s="54" t="s">
        <v>101</v>
      </c>
      <c r="AP18" s="54"/>
      <c r="AQ18" s="68"/>
      <c r="AR18" s="162" t="s">
        <v>352</v>
      </c>
    </row>
    <row r="19" spans="1:44" ht="10.5" x14ac:dyDescent="0.25">
      <c r="A19" s="140" t="s">
        <v>115</v>
      </c>
      <c r="B19" s="56" t="s">
        <v>53</v>
      </c>
      <c r="C19" s="94"/>
      <c r="D19" s="58"/>
      <c r="E19" s="59"/>
      <c r="F19" s="60"/>
      <c r="G19" s="60"/>
      <c r="H19" s="61"/>
      <c r="I19" s="62"/>
      <c r="J19" s="63">
        <v>5014</v>
      </c>
      <c r="K19" s="141" t="s">
        <v>46</v>
      </c>
      <c r="L19" s="95" t="s">
        <v>57</v>
      </c>
      <c r="M19" s="44">
        <v>0</v>
      </c>
      <c r="N19" s="67" t="s">
        <v>46</v>
      </c>
      <c r="O19" s="67"/>
      <c r="P19" s="68"/>
      <c r="Q19" s="57" t="s">
        <v>125</v>
      </c>
      <c r="R19" s="87" t="s">
        <v>129</v>
      </c>
      <c r="S19" s="96" t="s">
        <v>136</v>
      </c>
      <c r="T19" s="143" t="s">
        <v>52</v>
      </c>
      <c r="U19" s="144" t="s">
        <v>53</v>
      </c>
      <c r="V19" s="145">
        <v>24.2</v>
      </c>
      <c r="W19" s="144" t="s">
        <v>46</v>
      </c>
      <c r="X19" s="145">
        <v>0</v>
      </c>
      <c r="Y19" s="144" t="s">
        <v>46</v>
      </c>
      <c r="Z19" s="74"/>
      <c r="AA19" s="72" t="s">
        <v>46</v>
      </c>
      <c r="AB19" s="74"/>
      <c r="AC19" s="139" t="s">
        <v>46</v>
      </c>
      <c r="AD19" s="83">
        <v>7.3</v>
      </c>
      <c r="AE19" s="75">
        <v>2.1</v>
      </c>
      <c r="AF19" s="75" t="s">
        <v>54</v>
      </c>
      <c r="AG19" s="75" t="s">
        <v>54</v>
      </c>
      <c r="AH19" s="75" t="s">
        <v>54</v>
      </c>
      <c r="AI19" s="75" t="s">
        <v>54</v>
      </c>
      <c r="AJ19" s="75"/>
      <c r="AK19" s="68"/>
      <c r="AL19" s="54" t="s">
        <v>343</v>
      </c>
      <c r="AM19" s="54" t="s">
        <v>343</v>
      </c>
      <c r="AN19" s="54" t="s">
        <v>343</v>
      </c>
      <c r="AO19" s="54" t="s">
        <v>343</v>
      </c>
      <c r="AP19" s="54"/>
      <c r="AQ19" s="68"/>
      <c r="AR19" s="162" t="s">
        <v>352</v>
      </c>
    </row>
    <row r="20" spans="1:44" ht="10.5" x14ac:dyDescent="0.25">
      <c r="A20" s="140" t="s">
        <v>117</v>
      </c>
      <c r="B20" s="56" t="s">
        <v>53</v>
      </c>
      <c r="C20" s="94"/>
      <c r="D20" s="58"/>
      <c r="E20" s="59"/>
      <c r="F20" s="60"/>
      <c r="G20" s="60"/>
      <c r="H20" s="61"/>
      <c r="I20" s="62"/>
      <c r="J20" s="63"/>
      <c r="K20" s="141" t="s">
        <v>46</v>
      </c>
      <c r="L20" s="95" t="s">
        <v>57</v>
      </c>
      <c r="M20" s="44">
        <v>0</v>
      </c>
      <c r="N20" s="67" t="s">
        <v>46</v>
      </c>
      <c r="O20" s="67"/>
      <c r="P20" s="68"/>
      <c r="Q20" s="57" t="s">
        <v>139</v>
      </c>
      <c r="R20" s="147" t="s">
        <v>145</v>
      </c>
      <c r="S20" s="147" t="s">
        <v>135</v>
      </c>
      <c r="T20" s="143" t="s">
        <v>52</v>
      </c>
      <c r="U20" s="144" t="s">
        <v>53</v>
      </c>
      <c r="V20" s="92"/>
      <c r="W20" s="144" t="s">
        <v>46</v>
      </c>
      <c r="X20" s="92"/>
      <c r="Y20" s="144" t="s">
        <v>46</v>
      </c>
      <c r="Z20" s="74">
        <v>0</v>
      </c>
      <c r="AA20" s="72" t="s">
        <v>46</v>
      </c>
      <c r="AB20" s="74">
        <v>0</v>
      </c>
      <c r="AC20" s="139" t="s">
        <v>46</v>
      </c>
      <c r="AD20" s="83" t="s">
        <v>78</v>
      </c>
      <c r="AE20" s="75">
        <v>1.2</v>
      </c>
      <c r="AF20" s="75" t="s">
        <v>54</v>
      </c>
      <c r="AG20" s="75" t="s">
        <v>54</v>
      </c>
      <c r="AH20" s="75" t="s">
        <v>54</v>
      </c>
      <c r="AI20" s="75" t="s">
        <v>54</v>
      </c>
      <c r="AJ20" s="75"/>
      <c r="AK20" s="68"/>
      <c r="AL20" s="54" t="s">
        <v>101</v>
      </c>
      <c r="AM20" s="54" t="s">
        <v>101</v>
      </c>
      <c r="AN20" s="54" t="s">
        <v>101</v>
      </c>
      <c r="AO20" s="54" t="s">
        <v>101</v>
      </c>
      <c r="AP20" s="54"/>
      <c r="AQ20" s="68"/>
      <c r="AR20" s="162"/>
    </row>
    <row r="21" spans="1:44" ht="10.5" x14ac:dyDescent="0.25">
      <c r="A21" s="140" t="s">
        <v>119</v>
      </c>
      <c r="B21" s="142" t="s">
        <v>116</v>
      </c>
      <c r="C21" s="94"/>
      <c r="D21" s="58"/>
      <c r="E21" s="59"/>
      <c r="F21" s="60"/>
      <c r="G21" s="60"/>
      <c r="H21" s="61"/>
      <c r="I21" s="62"/>
      <c r="J21" s="94"/>
      <c r="K21" s="141" t="s">
        <v>46</v>
      </c>
      <c r="L21" s="95" t="s">
        <v>57</v>
      </c>
      <c r="M21" s="98"/>
      <c r="N21" s="67" t="s">
        <v>46</v>
      </c>
      <c r="O21" s="99"/>
      <c r="P21" s="68"/>
      <c r="Q21" s="57" t="s">
        <v>140</v>
      </c>
      <c r="R21" s="147" t="s">
        <v>149</v>
      </c>
      <c r="S21" s="147" t="s">
        <v>135</v>
      </c>
      <c r="T21" s="143" t="s">
        <v>52</v>
      </c>
      <c r="U21" s="144" t="s">
        <v>53</v>
      </c>
      <c r="V21" s="92"/>
      <c r="W21" s="144" t="s">
        <v>46</v>
      </c>
      <c r="X21" s="92"/>
      <c r="Y21" s="144" t="s">
        <v>46</v>
      </c>
      <c r="Z21" s="100">
        <v>0</v>
      </c>
      <c r="AA21" s="72" t="s">
        <v>46</v>
      </c>
      <c r="AB21" s="100">
        <v>0</v>
      </c>
      <c r="AC21" s="139" t="s">
        <v>46</v>
      </c>
      <c r="AD21" s="83" t="s">
        <v>78</v>
      </c>
      <c r="AE21" s="75" t="s">
        <v>64</v>
      </c>
      <c r="AF21" s="75" t="s">
        <v>54</v>
      </c>
      <c r="AG21" s="75" t="s">
        <v>54</v>
      </c>
      <c r="AH21" s="75" t="s">
        <v>54</v>
      </c>
      <c r="AI21" s="75" t="s">
        <v>54</v>
      </c>
      <c r="AJ21" s="75"/>
      <c r="AK21" s="68"/>
      <c r="AL21" s="54" t="s">
        <v>101</v>
      </c>
      <c r="AM21" s="54" t="s">
        <v>101</v>
      </c>
      <c r="AN21" s="54" t="s">
        <v>101</v>
      </c>
      <c r="AO21" s="54" t="s">
        <v>101</v>
      </c>
      <c r="AP21" s="75"/>
      <c r="AQ21" s="68"/>
      <c r="AR21" s="162"/>
    </row>
    <row r="22" spans="1:44" ht="10.5" x14ac:dyDescent="0.25">
      <c r="A22" s="140" t="s">
        <v>120</v>
      </c>
      <c r="B22" s="56" t="s">
        <v>53</v>
      </c>
      <c r="C22" s="94"/>
      <c r="D22" s="58"/>
      <c r="E22" s="59"/>
      <c r="F22" s="60"/>
      <c r="G22" s="60"/>
      <c r="H22" s="61"/>
      <c r="I22" s="62"/>
      <c r="J22" s="63"/>
      <c r="K22" s="141" t="s">
        <v>46</v>
      </c>
      <c r="L22" s="95" t="s">
        <v>56</v>
      </c>
      <c r="M22" s="66"/>
      <c r="N22" s="67" t="s">
        <v>46</v>
      </c>
      <c r="O22" s="67"/>
      <c r="P22" s="68"/>
      <c r="Q22" s="57" t="s">
        <v>141</v>
      </c>
      <c r="R22" s="147" t="s">
        <v>151</v>
      </c>
      <c r="S22" s="147" t="s">
        <v>135</v>
      </c>
      <c r="T22" s="143" t="s">
        <v>162</v>
      </c>
      <c r="U22" s="144" t="s">
        <v>53</v>
      </c>
      <c r="V22" s="92"/>
      <c r="W22" s="144" t="s">
        <v>46</v>
      </c>
      <c r="X22" s="92"/>
      <c r="Y22" s="144" t="s">
        <v>46</v>
      </c>
      <c r="Z22" s="74">
        <v>0.65</v>
      </c>
      <c r="AA22" s="72" t="s">
        <v>46</v>
      </c>
      <c r="AB22" s="74">
        <v>0</v>
      </c>
      <c r="AC22" s="139" t="s">
        <v>46</v>
      </c>
      <c r="AD22" s="83">
        <v>31.9</v>
      </c>
      <c r="AE22" s="75">
        <v>3</v>
      </c>
      <c r="AF22" s="75" t="s">
        <v>54</v>
      </c>
      <c r="AG22" s="75" t="s">
        <v>54</v>
      </c>
      <c r="AH22" s="75" t="s">
        <v>54</v>
      </c>
      <c r="AI22" s="75" t="s">
        <v>54</v>
      </c>
      <c r="AJ22" s="75"/>
      <c r="AK22" s="68"/>
      <c r="AL22" s="54" t="s">
        <v>109</v>
      </c>
      <c r="AM22" s="54" t="s">
        <v>109</v>
      </c>
      <c r="AN22" s="54" t="s">
        <v>109</v>
      </c>
      <c r="AO22" s="54" t="s">
        <v>109</v>
      </c>
      <c r="AP22" s="75"/>
      <c r="AQ22" s="68"/>
      <c r="AR22" s="162"/>
    </row>
    <row r="23" spans="1:44" ht="10.5" x14ac:dyDescent="0.25">
      <c r="A23" s="140" t="s">
        <v>118</v>
      </c>
      <c r="B23" s="56" t="s">
        <v>53</v>
      </c>
      <c r="C23" s="94"/>
      <c r="D23" s="58"/>
      <c r="E23" s="59"/>
      <c r="F23" s="60"/>
      <c r="G23" s="60"/>
      <c r="H23" s="61"/>
      <c r="I23" s="62"/>
      <c r="J23" s="63"/>
      <c r="K23" s="141" t="s">
        <v>46</v>
      </c>
      <c r="L23" s="95" t="s">
        <v>57</v>
      </c>
      <c r="M23" s="44">
        <v>0</v>
      </c>
      <c r="N23" s="67" t="s">
        <v>46</v>
      </c>
      <c r="O23" s="67"/>
      <c r="P23" s="68"/>
      <c r="Q23" s="57" t="s">
        <v>142</v>
      </c>
      <c r="R23" s="147" t="s">
        <v>155</v>
      </c>
      <c r="S23" s="147" t="s">
        <v>156</v>
      </c>
      <c r="T23" s="143" t="s">
        <v>52</v>
      </c>
      <c r="U23" s="144" t="s">
        <v>53</v>
      </c>
      <c r="V23" s="92"/>
      <c r="W23" s="144" t="s">
        <v>46</v>
      </c>
      <c r="X23" s="92"/>
      <c r="Y23" s="144" t="s">
        <v>46</v>
      </c>
      <c r="Z23" s="74">
        <v>0.27500000000000002</v>
      </c>
      <c r="AA23" s="72" t="s">
        <v>46</v>
      </c>
      <c r="AB23" s="74">
        <v>0</v>
      </c>
      <c r="AC23" s="139" t="s">
        <v>46</v>
      </c>
      <c r="AD23" s="83">
        <v>26.3</v>
      </c>
      <c r="AE23" s="75">
        <v>1.6</v>
      </c>
      <c r="AF23" s="75" t="s">
        <v>54</v>
      </c>
      <c r="AG23" s="75" t="s">
        <v>54</v>
      </c>
      <c r="AH23" s="75" t="s">
        <v>54</v>
      </c>
      <c r="AI23" s="75" t="s">
        <v>54</v>
      </c>
      <c r="AJ23" s="75"/>
      <c r="AK23" s="68"/>
      <c r="AL23" s="54" t="s">
        <v>101</v>
      </c>
      <c r="AM23" s="54" t="s">
        <v>101</v>
      </c>
      <c r="AN23" s="54" t="s">
        <v>101</v>
      </c>
      <c r="AO23" s="54" t="s">
        <v>101</v>
      </c>
      <c r="AP23" s="75"/>
      <c r="AQ23" s="68"/>
      <c r="AR23" s="162"/>
    </row>
    <row r="24" spans="1:44" ht="10.5" x14ac:dyDescent="0.25">
      <c r="A24" s="140" t="s">
        <v>111</v>
      </c>
      <c r="B24" s="56" t="s">
        <v>53</v>
      </c>
      <c r="C24" s="57"/>
      <c r="D24" s="58"/>
      <c r="E24" s="59"/>
      <c r="F24" s="60"/>
      <c r="G24" s="60"/>
      <c r="H24" s="61"/>
      <c r="I24" s="62"/>
      <c r="J24" s="63"/>
      <c r="K24" s="141" t="s">
        <v>46</v>
      </c>
      <c r="L24" s="65" t="s">
        <v>57</v>
      </c>
      <c r="M24" s="66"/>
      <c r="N24" s="67" t="s">
        <v>46</v>
      </c>
      <c r="O24" s="67"/>
      <c r="P24" s="68"/>
      <c r="Q24" s="57" t="s">
        <v>143</v>
      </c>
      <c r="R24" s="147" t="s">
        <v>158</v>
      </c>
      <c r="S24" s="147" t="s">
        <v>159</v>
      </c>
      <c r="T24" s="143" t="s">
        <v>163</v>
      </c>
      <c r="U24" s="72" t="s">
        <v>53</v>
      </c>
      <c r="V24" s="76"/>
      <c r="W24" s="144" t="s">
        <v>46</v>
      </c>
      <c r="X24" s="76"/>
      <c r="Y24" s="144" t="s">
        <v>46</v>
      </c>
      <c r="Z24" s="74">
        <v>7.4999999999999997E-2</v>
      </c>
      <c r="AA24" s="72" t="s">
        <v>46</v>
      </c>
      <c r="AB24" s="74">
        <v>0</v>
      </c>
      <c r="AC24" s="139" t="s">
        <v>46</v>
      </c>
      <c r="AD24" s="83">
        <v>3.5</v>
      </c>
      <c r="AE24" s="75">
        <v>0.8</v>
      </c>
      <c r="AF24" s="75" t="s">
        <v>54</v>
      </c>
      <c r="AG24" s="75" t="s">
        <v>54</v>
      </c>
      <c r="AH24" s="75" t="s">
        <v>54</v>
      </c>
      <c r="AI24" s="75" t="s">
        <v>54</v>
      </c>
      <c r="AJ24" s="75"/>
      <c r="AK24" s="68"/>
      <c r="AL24" s="54" t="s">
        <v>101</v>
      </c>
      <c r="AM24" s="54" t="s">
        <v>101</v>
      </c>
      <c r="AN24" s="54" t="s">
        <v>101</v>
      </c>
      <c r="AO24" s="54" t="s">
        <v>101</v>
      </c>
      <c r="AP24" s="75"/>
      <c r="AQ24" s="68"/>
      <c r="AR24" s="162"/>
    </row>
    <row r="25" spans="1:44" ht="10.5" x14ac:dyDescent="0.25">
      <c r="A25" s="119" t="s">
        <v>317</v>
      </c>
      <c r="B25" s="56" t="s">
        <v>53</v>
      </c>
      <c r="C25" s="94"/>
      <c r="D25" s="58"/>
      <c r="E25" s="59"/>
      <c r="F25" s="60"/>
      <c r="G25" s="60"/>
      <c r="H25" s="61"/>
      <c r="I25" s="62"/>
      <c r="J25" s="94"/>
      <c r="K25" s="141" t="s">
        <v>46</v>
      </c>
      <c r="L25" s="95" t="s">
        <v>353</v>
      </c>
      <c r="M25" s="98">
        <v>0</v>
      </c>
      <c r="N25" s="67" t="s">
        <v>46</v>
      </c>
      <c r="O25" s="99"/>
      <c r="P25" s="68"/>
      <c r="Q25" s="57" t="s">
        <v>332</v>
      </c>
      <c r="R25" s="87" t="s">
        <v>322</v>
      </c>
      <c r="S25" s="96" t="s">
        <v>156</v>
      </c>
      <c r="T25" s="143" t="s">
        <v>285</v>
      </c>
      <c r="U25" s="144" t="s">
        <v>53</v>
      </c>
      <c r="V25" s="92"/>
      <c r="W25" s="144" t="s">
        <v>46</v>
      </c>
      <c r="X25" s="92"/>
      <c r="Y25" s="144" t="s">
        <v>46</v>
      </c>
      <c r="Z25" s="100">
        <v>0.7</v>
      </c>
      <c r="AA25" s="72" t="s">
        <v>46</v>
      </c>
      <c r="AB25" s="100">
        <v>0</v>
      </c>
      <c r="AC25" s="139" t="s">
        <v>46</v>
      </c>
      <c r="AD25" s="83">
        <v>3.9</v>
      </c>
      <c r="AE25" s="75" t="s">
        <v>64</v>
      </c>
      <c r="AF25" s="75" t="s">
        <v>54</v>
      </c>
      <c r="AG25" s="75" t="s">
        <v>54</v>
      </c>
      <c r="AH25" s="75" t="s">
        <v>54</v>
      </c>
      <c r="AI25" s="75" t="s">
        <v>54</v>
      </c>
      <c r="AJ25" s="75"/>
      <c r="AK25" s="68"/>
      <c r="AL25" s="54" t="s">
        <v>101</v>
      </c>
      <c r="AM25" s="54" t="s">
        <v>101</v>
      </c>
      <c r="AN25" s="54" t="s">
        <v>101</v>
      </c>
      <c r="AO25" s="54" t="s">
        <v>101</v>
      </c>
      <c r="AP25" s="75"/>
      <c r="AQ25" s="68"/>
      <c r="AR25" s="101"/>
    </row>
    <row r="26" spans="1:44" ht="10.5" x14ac:dyDescent="0.25">
      <c r="A26" s="119" t="s">
        <v>318</v>
      </c>
      <c r="B26" s="56" t="s">
        <v>53</v>
      </c>
      <c r="C26" s="94"/>
      <c r="D26" s="58"/>
      <c r="E26" s="59"/>
      <c r="F26" s="60"/>
      <c r="G26" s="60"/>
      <c r="H26" s="61"/>
      <c r="I26" s="62"/>
      <c r="J26" s="94"/>
      <c r="K26" s="141" t="s">
        <v>46</v>
      </c>
      <c r="L26" s="95" t="s">
        <v>353</v>
      </c>
      <c r="M26" s="98">
        <v>8</v>
      </c>
      <c r="N26" s="67" t="s">
        <v>46</v>
      </c>
      <c r="O26" s="99"/>
      <c r="P26" s="68"/>
      <c r="Q26" s="57" t="s">
        <v>333</v>
      </c>
      <c r="R26" s="87" t="s">
        <v>326</v>
      </c>
      <c r="S26" s="96" t="s">
        <v>135</v>
      </c>
      <c r="T26" s="143" t="s">
        <v>285</v>
      </c>
      <c r="U26" s="144" t="s">
        <v>53</v>
      </c>
      <c r="V26" s="92"/>
      <c r="W26" s="144" t="s">
        <v>46</v>
      </c>
      <c r="X26" s="92"/>
      <c r="Y26" s="144" t="s">
        <v>46</v>
      </c>
      <c r="Z26" s="100">
        <v>4.2699999999999996</v>
      </c>
      <c r="AA26" s="72" t="s">
        <v>46</v>
      </c>
      <c r="AB26" s="100">
        <v>0.5</v>
      </c>
      <c r="AC26" s="139" t="s">
        <v>46</v>
      </c>
      <c r="AD26" s="83">
        <v>4.5</v>
      </c>
      <c r="AE26" s="75" t="s">
        <v>64</v>
      </c>
      <c r="AF26" s="75" t="s">
        <v>54</v>
      </c>
      <c r="AG26" s="75" t="s">
        <v>54</v>
      </c>
      <c r="AH26" s="75" t="s">
        <v>54</v>
      </c>
      <c r="AI26" s="75" t="s">
        <v>54</v>
      </c>
      <c r="AJ26" s="75"/>
      <c r="AK26" s="68"/>
      <c r="AL26" s="54" t="s">
        <v>101</v>
      </c>
      <c r="AM26" s="54" t="s">
        <v>101</v>
      </c>
      <c r="AN26" s="54" t="s">
        <v>101</v>
      </c>
      <c r="AO26" s="54" t="s">
        <v>101</v>
      </c>
      <c r="AP26" s="75"/>
      <c r="AQ26" s="68"/>
      <c r="AR26" s="101"/>
    </row>
    <row r="27" spans="1:44" ht="10.5" x14ac:dyDescent="0.25">
      <c r="A27" s="119" t="s">
        <v>320</v>
      </c>
      <c r="B27" s="56" t="s">
        <v>53</v>
      </c>
      <c r="C27" s="94"/>
      <c r="D27" s="58"/>
      <c r="E27" s="59"/>
      <c r="F27" s="60"/>
      <c r="G27" s="60"/>
      <c r="H27" s="61"/>
      <c r="I27" s="62"/>
      <c r="J27" s="94"/>
      <c r="K27" s="141" t="s">
        <v>46</v>
      </c>
      <c r="L27" s="95" t="s">
        <v>57</v>
      </c>
      <c r="M27" s="98">
        <v>8</v>
      </c>
      <c r="N27" s="67" t="s">
        <v>46</v>
      </c>
      <c r="O27" s="99"/>
      <c r="P27" s="68"/>
      <c r="Q27" s="57" t="s">
        <v>335</v>
      </c>
      <c r="R27" s="87" t="s">
        <v>329</v>
      </c>
      <c r="S27" s="96" t="s">
        <v>133</v>
      </c>
      <c r="T27" s="143" t="s">
        <v>338</v>
      </c>
      <c r="U27" s="144" t="s">
        <v>53</v>
      </c>
      <c r="V27" s="92"/>
      <c r="W27" s="144" t="s">
        <v>46</v>
      </c>
      <c r="X27" s="92"/>
      <c r="Y27" s="144" t="s">
        <v>46</v>
      </c>
      <c r="Z27" s="100">
        <v>0</v>
      </c>
      <c r="AA27" s="72" t="s">
        <v>46</v>
      </c>
      <c r="AB27" s="100"/>
      <c r="AC27" s="139" t="s">
        <v>46</v>
      </c>
      <c r="AD27" s="83">
        <v>6.2</v>
      </c>
      <c r="AE27" s="75">
        <v>1</v>
      </c>
      <c r="AF27" s="75" t="s">
        <v>54</v>
      </c>
      <c r="AG27" s="75" t="s">
        <v>54</v>
      </c>
      <c r="AH27" s="75" t="s">
        <v>54</v>
      </c>
      <c r="AI27" s="75" t="s">
        <v>54</v>
      </c>
      <c r="AJ27" s="75"/>
      <c r="AK27" s="68"/>
      <c r="AL27" s="54" t="s">
        <v>101</v>
      </c>
      <c r="AM27" s="54" t="s">
        <v>101</v>
      </c>
      <c r="AN27" s="54" t="s">
        <v>101</v>
      </c>
      <c r="AO27" s="54" t="s">
        <v>101</v>
      </c>
      <c r="AP27" s="75"/>
      <c r="AQ27" s="68"/>
      <c r="AR27" s="101"/>
    </row>
    <row r="28" spans="1:44" ht="12.95" x14ac:dyDescent="0.3">
      <c r="A28" s="119" t="s">
        <v>187</v>
      </c>
      <c r="B28" s="119" t="s">
        <v>53</v>
      </c>
      <c r="C28" s="54"/>
      <c r="D28" s="64"/>
      <c r="E28" s="107"/>
      <c r="F28" s="108"/>
      <c r="G28" s="108"/>
      <c r="H28" s="108"/>
      <c r="I28" s="109"/>
      <c r="J28" s="110">
        <v>24</v>
      </c>
      <c r="K28" s="149" t="s">
        <v>255</v>
      </c>
      <c r="L28" s="116" t="s">
        <v>57</v>
      </c>
      <c r="M28" s="112"/>
      <c r="N28" s="67" t="s">
        <v>46</v>
      </c>
      <c r="O28" s="113"/>
      <c r="P28" s="114"/>
      <c r="Q28" s="150" t="s">
        <v>193</v>
      </c>
      <c r="R28" s="151" t="s">
        <v>200</v>
      </c>
      <c r="S28" s="152" t="s">
        <v>159</v>
      </c>
      <c r="T28" s="153" t="s">
        <v>218</v>
      </c>
      <c r="U28" s="72" t="s">
        <v>53</v>
      </c>
      <c r="V28" s="76"/>
      <c r="W28" s="72" t="s">
        <v>46</v>
      </c>
      <c r="X28" s="76"/>
      <c r="Y28" s="72" t="s">
        <v>46</v>
      </c>
      <c r="Z28" s="115">
        <v>0</v>
      </c>
      <c r="AA28" s="154" t="s">
        <v>46</v>
      </c>
      <c r="AB28" s="115">
        <v>0</v>
      </c>
      <c r="AC28" s="155" t="s">
        <v>46</v>
      </c>
      <c r="AD28" s="112">
        <v>3.8</v>
      </c>
      <c r="AE28" s="113">
        <v>0.9</v>
      </c>
      <c r="AF28" s="113" t="s">
        <v>54</v>
      </c>
      <c r="AG28" s="113" t="s">
        <v>54</v>
      </c>
      <c r="AH28" s="113" t="s">
        <v>54</v>
      </c>
      <c r="AI28" s="113" t="s">
        <v>54</v>
      </c>
      <c r="AJ28" s="113"/>
      <c r="AK28" s="114"/>
      <c r="AL28" s="112" t="s">
        <v>101</v>
      </c>
      <c r="AM28" s="112" t="s">
        <v>101</v>
      </c>
      <c r="AN28" s="112" t="s">
        <v>101</v>
      </c>
      <c r="AO28" s="112" t="s">
        <v>101</v>
      </c>
      <c r="AP28" s="113"/>
      <c r="AQ28" s="114"/>
      <c r="AR28" s="119"/>
    </row>
    <row r="29" spans="1:44" ht="12.95" x14ac:dyDescent="0.3">
      <c r="A29" s="119" t="s">
        <v>186</v>
      </c>
      <c r="B29" s="119" t="s">
        <v>53</v>
      </c>
      <c r="C29" s="54"/>
      <c r="D29" s="64"/>
      <c r="E29" s="107"/>
      <c r="F29" s="108"/>
      <c r="G29" s="108"/>
      <c r="H29" s="108"/>
      <c r="I29" s="109"/>
      <c r="J29" s="110">
        <v>65</v>
      </c>
      <c r="K29" s="149" t="s">
        <v>46</v>
      </c>
      <c r="L29" s="116" t="s">
        <v>53</v>
      </c>
      <c r="M29" s="112"/>
      <c r="N29" s="67" t="s">
        <v>46</v>
      </c>
      <c r="O29" s="113"/>
      <c r="P29" s="114"/>
      <c r="Q29" s="150" t="s">
        <v>194</v>
      </c>
      <c r="R29" s="151" t="s">
        <v>202</v>
      </c>
      <c r="S29" s="152" t="s">
        <v>159</v>
      </c>
      <c r="T29" s="153" t="s">
        <v>72</v>
      </c>
      <c r="U29" s="72" t="s">
        <v>53</v>
      </c>
      <c r="V29" s="76"/>
      <c r="W29" s="72" t="s">
        <v>46</v>
      </c>
      <c r="X29" s="76"/>
      <c r="Y29" s="72" t="s">
        <v>46</v>
      </c>
      <c r="Z29" s="115">
        <v>0.3</v>
      </c>
      <c r="AA29" s="154" t="s">
        <v>46</v>
      </c>
      <c r="AB29" s="115">
        <v>0.125</v>
      </c>
      <c r="AC29" s="155" t="s">
        <v>46</v>
      </c>
      <c r="AD29" s="112">
        <v>5.3</v>
      </c>
      <c r="AE29" s="113">
        <v>1.7</v>
      </c>
      <c r="AF29" s="113" t="s">
        <v>54</v>
      </c>
      <c r="AG29" s="113" t="s">
        <v>54</v>
      </c>
      <c r="AH29" s="113" t="s">
        <v>54</v>
      </c>
      <c r="AI29" s="113" t="s">
        <v>54</v>
      </c>
      <c r="AJ29" s="113"/>
      <c r="AK29" s="114"/>
      <c r="AL29" s="112" t="s">
        <v>101</v>
      </c>
      <c r="AM29" s="112" t="s">
        <v>101</v>
      </c>
      <c r="AN29" s="112" t="s">
        <v>101</v>
      </c>
      <c r="AO29" s="112" t="s">
        <v>101</v>
      </c>
      <c r="AP29" s="113"/>
      <c r="AQ29" s="114"/>
      <c r="AR29" s="119"/>
    </row>
    <row r="30" spans="1:44" ht="12.95" x14ac:dyDescent="0.3">
      <c r="A30" s="119" t="s">
        <v>219</v>
      </c>
      <c r="B30" s="119" t="s">
        <v>53</v>
      </c>
      <c r="C30" s="54"/>
      <c r="D30" s="64"/>
      <c r="E30" s="107"/>
      <c r="F30" s="108"/>
      <c r="G30" s="108"/>
      <c r="H30" s="108"/>
      <c r="I30" s="109"/>
      <c r="J30" s="110">
        <v>0</v>
      </c>
      <c r="K30" s="149" t="s">
        <v>46</v>
      </c>
      <c r="L30" s="116" t="s">
        <v>56</v>
      </c>
      <c r="M30" s="112"/>
      <c r="N30" s="67" t="s">
        <v>46</v>
      </c>
      <c r="O30" s="113"/>
      <c r="P30" s="114"/>
      <c r="Q30" s="156" t="s">
        <v>214</v>
      </c>
      <c r="R30" s="151" t="s">
        <v>216</v>
      </c>
      <c r="S30" s="152" t="s">
        <v>159</v>
      </c>
      <c r="T30" s="153" t="s">
        <v>217</v>
      </c>
      <c r="U30" s="72" t="s">
        <v>53</v>
      </c>
      <c r="V30" s="76"/>
      <c r="W30" s="72" t="s">
        <v>46</v>
      </c>
      <c r="X30" s="76"/>
      <c r="Y30" s="72" t="s">
        <v>46</v>
      </c>
      <c r="Z30" s="76">
        <v>0</v>
      </c>
      <c r="AA30" s="154" t="s">
        <v>46</v>
      </c>
      <c r="AB30" s="74">
        <v>0</v>
      </c>
      <c r="AC30" s="155" t="s">
        <v>46</v>
      </c>
      <c r="AD30" s="112">
        <v>7.1</v>
      </c>
      <c r="AE30" s="113">
        <v>4.7</v>
      </c>
      <c r="AF30" s="113" t="s">
        <v>54</v>
      </c>
      <c r="AG30" s="113">
        <v>7.0000000000000007E-2</v>
      </c>
      <c r="AH30" s="113" t="s">
        <v>54</v>
      </c>
      <c r="AI30" s="113" t="s">
        <v>54</v>
      </c>
      <c r="AJ30" s="113"/>
      <c r="AK30" s="114"/>
      <c r="AL30" s="112" t="s">
        <v>103</v>
      </c>
      <c r="AM30" s="40">
        <v>0.15</v>
      </c>
      <c r="AN30" s="112" t="s">
        <v>103</v>
      </c>
      <c r="AO30" s="112" t="s">
        <v>103</v>
      </c>
      <c r="AP30" s="113"/>
      <c r="AQ30" s="114"/>
      <c r="AR30" s="119" t="s">
        <v>192</v>
      </c>
    </row>
    <row r="31" spans="1:44" ht="13.5" x14ac:dyDescent="0.25">
      <c r="A31" s="119" t="s">
        <v>191</v>
      </c>
      <c r="B31" s="119" t="s">
        <v>53</v>
      </c>
      <c r="C31" s="54"/>
      <c r="D31" s="64"/>
      <c r="E31" s="107"/>
      <c r="F31" s="108"/>
      <c r="G31" s="108"/>
      <c r="H31" s="108"/>
      <c r="I31" s="109"/>
      <c r="J31" s="110">
        <v>77</v>
      </c>
      <c r="K31" s="149" t="s">
        <v>255</v>
      </c>
      <c r="L31" s="116" t="s">
        <v>56</v>
      </c>
      <c r="M31" s="112"/>
      <c r="N31" s="67" t="s">
        <v>46</v>
      </c>
      <c r="O31" s="113"/>
      <c r="P31" s="114"/>
      <c r="Q31" s="150" t="s">
        <v>195</v>
      </c>
      <c r="R31" s="151" t="s">
        <v>204</v>
      </c>
      <c r="S31" s="152" t="s">
        <v>159</v>
      </c>
      <c r="T31" s="153" t="s">
        <v>213</v>
      </c>
      <c r="U31" s="72" t="s">
        <v>53</v>
      </c>
      <c r="V31" s="76"/>
      <c r="W31" s="72" t="s">
        <v>46</v>
      </c>
      <c r="X31" s="76"/>
      <c r="Y31" s="72" t="s">
        <v>46</v>
      </c>
      <c r="Z31" s="115">
        <v>11.9</v>
      </c>
      <c r="AA31" s="154" t="s">
        <v>46</v>
      </c>
      <c r="AB31" s="115">
        <v>0.97499999999999998</v>
      </c>
      <c r="AC31" s="155" t="s">
        <v>46</v>
      </c>
      <c r="AD31" s="112">
        <v>4.4000000000000004</v>
      </c>
      <c r="AE31" s="113">
        <v>1.7</v>
      </c>
      <c r="AF31" s="113">
        <v>0.64</v>
      </c>
      <c r="AG31" s="113">
        <v>8.5000000000000006E-2</v>
      </c>
      <c r="AH31" s="113" t="s">
        <v>54</v>
      </c>
      <c r="AI31" s="113">
        <v>9.5000000000000001E-2</v>
      </c>
      <c r="AJ31" s="113"/>
      <c r="AK31" s="114"/>
      <c r="AL31" s="39">
        <v>3.2</v>
      </c>
      <c r="AM31" s="41">
        <v>0.42499999999999999</v>
      </c>
      <c r="AN31" s="112" t="s">
        <v>101</v>
      </c>
      <c r="AO31" s="41">
        <v>0.48</v>
      </c>
      <c r="AP31" s="113"/>
      <c r="AQ31" s="114"/>
      <c r="AR31" s="119"/>
    </row>
    <row r="32" spans="1:44" ht="13.5" x14ac:dyDescent="0.25">
      <c r="A32" s="119" t="s">
        <v>167</v>
      </c>
      <c r="B32" s="119" t="s">
        <v>53</v>
      </c>
      <c r="C32" s="54"/>
      <c r="D32" s="64"/>
      <c r="E32" s="107"/>
      <c r="F32" s="108"/>
      <c r="G32" s="108"/>
      <c r="H32" s="108"/>
      <c r="I32" s="109"/>
      <c r="J32" s="110">
        <v>36</v>
      </c>
      <c r="K32" s="149" t="s">
        <v>255</v>
      </c>
      <c r="L32" s="116" t="s">
        <v>57</v>
      </c>
      <c r="M32" s="112"/>
      <c r="N32" s="67" t="s">
        <v>46</v>
      </c>
      <c r="O32" s="113"/>
      <c r="P32" s="114"/>
      <c r="Q32" s="159" t="s">
        <v>179</v>
      </c>
      <c r="R32" s="157" t="s">
        <v>174</v>
      </c>
      <c r="S32" s="158" t="s">
        <v>159</v>
      </c>
      <c r="T32" s="153" t="s">
        <v>52</v>
      </c>
      <c r="U32" s="72" t="s">
        <v>53</v>
      </c>
      <c r="V32" s="76"/>
      <c r="W32" s="72" t="s">
        <v>46</v>
      </c>
      <c r="X32" s="76"/>
      <c r="Y32" s="72" t="s">
        <v>46</v>
      </c>
      <c r="Z32" s="115">
        <v>0</v>
      </c>
      <c r="AA32" s="154" t="s">
        <v>46</v>
      </c>
      <c r="AB32" s="115">
        <v>0</v>
      </c>
      <c r="AC32" s="155" t="s">
        <v>46</v>
      </c>
      <c r="AD32" s="112">
        <v>3.2</v>
      </c>
      <c r="AE32" s="113" t="s">
        <v>64</v>
      </c>
      <c r="AF32" s="113" t="s">
        <v>54</v>
      </c>
      <c r="AG32" s="113" t="s">
        <v>54</v>
      </c>
      <c r="AH32" s="113" t="s">
        <v>54</v>
      </c>
      <c r="AI32" s="113" t="s">
        <v>54</v>
      </c>
      <c r="AJ32" s="113"/>
      <c r="AK32" s="114"/>
      <c r="AL32" s="112" t="s">
        <v>101</v>
      </c>
      <c r="AM32" s="112" t="s">
        <v>101</v>
      </c>
      <c r="AN32" s="112" t="s">
        <v>101</v>
      </c>
      <c r="AO32" s="112" t="s">
        <v>101</v>
      </c>
      <c r="AP32" s="113"/>
      <c r="AQ32" s="114"/>
      <c r="AR32" s="119"/>
    </row>
    <row r="33" spans="1:44" ht="13.5" x14ac:dyDescent="0.25">
      <c r="A33" s="119" t="s">
        <v>168</v>
      </c>
      <c r="B33" s="119" t="s">
        <v>53</v>
      </c>
      <c r="C33" s="54"/>
      <c r="D33" s="64"/>
      <c r="E33" s="107"/>
      <c r="F33" s="108"/>
      <c r="G33" s="108"/>
      <c r="H33" s="108"/>
      <c r="I33" s="109"/>
      <c r="J33" s="110">
        <v>38</v>
      </c>
      <c r="K33" s="149" t="s">
        <v>255</v>
      </c>
      <c r="L33" s="116" t="s">
        <v>53</v>
      </c>
      <c r="M33" s="112"/>
      <c r="N33" s="67" t="s">
        <v>46</v>
      </c>
      <c r="O33" s="113"/>
      <c r="P33" s="114"/>
      <c r="Q33" s="150" t="s">
        <v>178</v>
      </c>
      <c r="R33" s="157" t="s">
        <v>172</v>
      </c>
      <c r="S33" s="158" t="s">
        <v>159</v>
      </c>
      <c r="T33" s="153" t="s">
        <v>52</v>
      </c>
      <c r="U33" s="72" t="s">
        <v>53</v>
      </c>
      <c r="V33" s="76"/>
      <c r="W33" s="72" t="s">
        <v>46</v>
      </c>
      <c r="X33" s="76"/>
      <c r="Y33" s="72" t="s">
        <v>46</v>
      </c>
      <c r="Z33" s="115">
        <v>1.4</v>
      </c>
      <c r="AA33" s="154" t="s">
        <v>46</v>
      </c>
      <c r="AB33" s="115">
        <v>0.1</v>
      </c>
      <c r="AC33" s="155" t="s">
        <v>46</v>
      </c>
      <c r="AD33" s="112">
        <v>2.1</v>
      </c>
      <c r="AE33" s="113">
        <v>1.2</v>
      </c>
      <c r="AF33" s="113" t="s">
        <v>54</v>
      </c>
      <c r="AG33" s="113" t="s">
        <v>54</v>
      </c>
      <c r="AH33" s="113" t="s">
        <v>54</v>
      </c>
      <c r="AI33" s="113" t="s">
        <v>54</v>
      </c>
      <c r="AJ33" s="113"/>
      <c r="AK33" s="114"/>
      <c r="AL33" s="112" t="s">
        <v>101</v>
      </c>
      <c r="AM33" s="112" t="s">
        <v>101</v>
      </c>
      <c r="AN33" s="112" t="s">
        <v>101</v>
      </c>
      <c r="AO33" s="112" t="s">
        <v>101</v>
      </c>
      <c r="AP33" s="113"/>
      <c r="AQ33" s="114"/>
      <c r="AR33" s="119"/>
    </row>
    <row r="34" spans="1:44" ht="13.5" x14ac:dyDescent="0.25">
      <c r="A34" s="119" t="s">
        <v>169</v>
      </c>
      <c r="B34" s="119" t="s">
        <v>53</v>
      </c>
      <c r="C34" s="54"/>
      <c r="D34" s="64"/>
      <c r="E34" s="107"/>
      <c r="F34" s="108"/>
      <c r="G34" s="108"/>
      <c r="H34" s="108"/>
      <c r="I34" s="109"/>
      <c r="J34" s="110">
        <v>274</v>
      </c>
      <c r="K34" s="149" t="s">
        <v>46</v>
      </c>
      <c r="L34" s="116"/>
      <c r="M34" s="112"/>
      <c r="N34" s="67" t="s">
        <v>46</v>
      </c>
      <c r="O34" s="113"/>
      <c r="P34" s="114"/>
      <c r="Q34" s="159" t="s">
        <v>180</v>
      </c>
      <c r="R34" s="157" t="s">
        <v>176</v>
      </c>
      <c r="S34" s="158" t="s">
        <v>159</v>
      </c>
      <c r="T34" s="153" t="s">
        <v>185</v>
      </c>
      <c r="U34" s="72" t="s">
        <v>53</v>
      </c>
      <c r="V34" s="76"/>
      <c r="W34" s="72" t="s">
        <v>46</v>
      </c>
      <c r="X34" s="76"/>
      <c r="Y34" s="72" t="s">
        <v>46</v>
      </c>
      <c r="Z34" s="76">
        <v>0</v>
      </c>
      <c r="AA34" s="154" t="s">
        <v>46</v>
      </c>
      <c r="AB34" s="115"/>
      <c r="AC34" s="155" t="s">
        <v>46</v>
      </c>
      <c r="AD34" s="112">
        <v>4.3</v>
      </c>
      <c r="AE34" s="113">
        <v>4.7</v>
      </c>
      <c r="AF34" s="113" t="s">
        <v>54</v>
      </c>
      <c r="AG34" s="113" t="s">
        <v>54</v>
      </c>
      <c r="AH34" s="113" t="s">
        <v>54</v>
      </c>
      <c r="AI34" s="113" t="s">
        <v>54</v>
      </c>
      <c r="AJ34" s="113"/>
      <c r="AK34" s="114"/>
      <c r="AL34" s="112" t="s">
        <v>103</v>
      </c>
      <c r="AM34" s="112" t="s">
        <v>103</v>
      </c>
      <c r="AN34" s="112" t="s">
        <v>103</v>
      </c>
      <c r="AO34" s="112" t="s">
        <v>103</v>
      </c>
      <c r="AP34" s="113"/>
      <c r="AQ34" s="114"/>
      <c r="AR34" s="119"/>
    </row>
    <row r="35" spans="1:44" ht="13.5" x14ac:dyDescent="0.25">
      <c r="A35" s="119" t="s">
        <v>189</v>
      </c>
      <c r="B35" s="119" t="s">
        <v>53</v>
      </c>
      <c r="C35" s="54"/>
      <c r="D35" s="64"/>
      <c r="E35" s="107"/>
      <c r="F35" s="108"/>
      <c r="G35" s="108"/>
      <c r="H35" s="108"/>
      <c r="I35" s="109"/>
      <c r="J35" s="110">
        <v>64</v>
      </c>
      <c r="K35" s="149" t="s">
        <v>255</v>
      </c>
      <c r="L35" s="116" t="s">
        <v>53</v>
      </c>
      <c r="M35" s="112"/>
      <c r="N35" s="67" t="s">
        <v>46</v>
      </c>
      <c r="O35" s="113"/>
      <c r="P35" s="114"/>
      <c r="Q35" s="150" t="s">
        <v>196</v>
      </c>
      <c r="R35" s="151" t="s">
        <v>206</v>
      </c>
      <c r="S35" s="152" t="s">
        <v>159</v>
      </c>
      <c r="T35" s="153" t="s">
        <v>72</v>
      </c>
      <c r="U35" s="72" t="s">
        <v>53</v>
      </c>
      <c r="V35" s="76"/>
      <c r="W35" s="72" t="s">
        <v>46</v>
      </c>
      <c r="X35" s="76"/>
      <c r="Y35" s="72" t="s">
        <v>46</v>
      </c>
      <c r="Z35" s="115">
        <v>0</v>
      </c>
      <c r="AA35" s="154" t="s">
        <v>46</v>
      </c>
      <c r="AB35" s="115">
        <v>0</v>
      </c>
      <c r="AC35" s="155" t="s">
        <v>46</v>
      </c>
      <c r="AD35" s="112">
        <v>6.1</v>
      </c>
      <c r="AE35" s="113">
        <v>1</v>
      </c>
      <c r="AF35" s="113" t="s">
        <v>54</v>
      </c>
      <c r="AG35" s="113" t="s">
        <v>54</v>
      </c>
      <c r="AH35" s="113" t="s">
        <v>54</v>
      </c>
      <c r="AI35" s="113" t="s">
        <v>54</v>
      </c>
      <c r="AJ35" s="113"/>
      <c r="AK35" s="114"/>
      <c r="AL35" s="112" t="s">
        <v>101</v>
      </c>
      <c r="AM35" s="112" t="s">
        <v>101</v>
      </c>
      <c r="AN35" s="112" t="s">
        <v>101</v>
      </c>
      <c r="AO35" s="112" t="s">
        <v>101</v>
      </c>
      <c r="AP35" s="113"/>
      <c r="AQ35" s="114"/>
      <c r="AR35" s="119"/>
    </row>
    <row r="36" spans="1:44" ht="13.5" x14ac:dyDescent="0.25">
      <c r="A36" s="119" t="s">
        <v>190</v>
      </c>
      <c r="B36" s="119" t="s">
        <v>53</v>
      </c>
      <c r="C36" s="54"/>
      <c r="D36" s="64"/>
      <c r="E36" s="107"/>
      <c r="F36" s="108"/>
      <c r="G36" s="108"/>
      <c r="H36" s="108"/>
      <c r="I36" s="109"/>
      <c r="J36" s="110">
        <v>58</v>
      </c>
      <c r="K36" s="149" t="s">
        <v>255</v>
      </c>
      <c r="L36" s="116" t="s">
        <v>57</v>
      </c>
      <c r="M36" s="112"/>
      <c r="N36" s="67" t="s">
        <v>46</v>
      </c>
      <c r="O36" s="113"/>
      <c r="P36" s="114"/>
      <c r="Q36" s="150" t="s">
        <v>197</v>
      </c>
      <c r="R36" s="151" t="s">
        <v>208</v>
      </c>
      <c r="S36" s="152" t="s">
        <v>159</v>
      </c>
      <c r="T36" s="153" t="s">
        <v>72</v>
      </c>
      <c r="U36" s="72" t="s">
        <v>53</v>
      </c>
      <c r="V36" s="76"/>
      <c r="W36" s="72" t="s">
        <v>46</v>
      </c>
      <c r="X36" s="76"/>
      <c r="Y36" s="72" t="s">
        <v>46</v>
      </c>
      <c r="Z36" s="115">
        <v>4.0250000000000004</v>
      </c>
      <c r="AA36" s="154" t="s">
        <v>46</v>
      </c>
      <c r="AB36" s="115">
        <v>0.77500000000000002</v>
      </c>
      <c r="AC36" s="155" t="s">
        <v>46</v>
      </c>
      <c r="AD36" s="112">
        <v>5.6</v>
      </c>
      <c r="AE36" s="113">
        <v>2.7</v>
      </c>
      <c r="AF36" s="113">
        <v>0.25</v>
      </c>
      <c r="AG36" s="113">
        <v>6.6000000000000003E-2</v>
      </c>
      <c r="AH36" s="113" t="s">
        <v>54</v>
      </c>
      <c r="AI36" s="113" t="s">
        <v>54</v>
      </c>
      <c r="AJ36" s="113"/>
      <c r="AK36" s="114"/>
      <c r="AL36" s="227">
        <v>0.93</v>
      </c>
      <c r="AM36" s="41">
        <v>0.24399999999999999</v>
      </c>
      <c r="AN36" s="112" t="s">
        <v>110</v>
      </c>
      <c r="AO36" s="112" t="s">
        <v>110</v>
      </c>
      <c r="AP36" s="113"/>
      <c r="AQ36" s="114"/>
      <c r="AR36" s="119"/>
    </row>
    <row r="37" spans="1:44" ht="13.5" x14ac:dyDescent="0.25">
      <c r="A37" s="119" t="s">
        <v>188</v>
      </c>
      <c r="B37" s="119" t="s">
        <v>53</v>
      </c>
      <c r="C37" s="54"/>
      <c r="D37" s="64"/>
      <c r="E37" s="107"/>
      <c r="F37" s="108"/>
      <c r="G37" s="108"/>
      <c r="H37" s="108"/>
      <c r="I37" s="109"/>
      <c r="J37" s="110">
        <v>55</v>
      </c>
      <c r="K37" s="149" t="s">
        <v>255</v>
      </c>
      <c r="L37" s="116"/>
      <c r="M37" s="112"/>
      <c r="N37" s="67" t="s">
        <v>46</v>
      </c>
      <c r="O37" s="113"/>
      <c r="P37" s="114"/>
      <c r="Q37" s="150" t="s">
        <v>198</v>
      </c>
      <c r="R37" s="151" t="s">
        <v>210</v>
      </c>
      <c r="S37" s="152" t="s">
        <v>159</v>
      </c>
      <c r="T37" s="153" t="s">
        <v>211</v>
      </c>
      <c r="U37" s="72" t="s">
        <v>53</v>
      </c>
      <c r="V37" s="76"/>
      <c r="W37" s="72" t="s">
        <v>46</v>
      </c>
      <c r="X37" s="76"/>
      <c r="Y37" s="72" t="s">
        <v>46</v>
      </c>
      <c r="Z37" s="115">
        <v>4.7</v>
      </c>
      <c r="AA37" s="154" t="s">
        <v>46</v>
      </c>
      <c r="AB37" s="115">
        <v>0.55000000000000004</v>
      </c>
      <c r="AC37" s="155" t="s">
        <v>46</v>
      </c>
      <c r="AD37" s="112">
        <v>8.1999999999999993</v>
      </c>
      <c r="AE37" s="113">
        <v>5.3</v>
      </c>
      <c r="AF37" s="113" t="s">
        <v>54</v>
      </c>
      <c r="AG37" s="113" t="s">
        <v>54</v>
      </c>
      <c r="AH37" s="113" t="s">
        <v>54</v>
      </c>
      <c r="AI37" s="113" t="s">
        <v>54</v>
      </c>
      <c r="AJ37" s="113"/>
      <c r="AK37" s="114"/>
      <c r="AL37" s="112" t="s">
        <v>103</v>
      </c>
      <c r="AM37" s="112" t="s">
        <v>103</v>
      </c>
      <c r="AN37" s="112" t="s">
        <v>103</v>
      </c>
      <c r="AO37" s="112" t="s">
        <v>103</v>
      </c>
      <c r="AP37" s="113"/>
      <c r="AQ37" s="114"/>
      <c r="AR37" s="119"/>
    </row>
    <row r="38" spans="1:44" x14ac:dyDescent="0.25">
      <c r="A38" s="119" t="s">
        <v>220</v>
      </c>
      <c r="B38" s="119" t="s">
        <v>53</v>
      </c>
      <c r="C38" s="54">
        <v>200</v>
      </c>
      <c r="D38" s="64" t="s">
        <v>46</v>
      </c>
      <c r="E38" s="107" t="s">
        <v>302</v>
      </c>
      <c r="F38" s="108">
        <v>200</v>
      </c>
      <c r="G38" s="108" t="s">
        <v>293</v>
      </c>
      <c r="H38" s="108"/>
      <c r="I38" s="109"/>
      <c r="J38" s="110">
        <v>44</v>
      </c>
      <c r="K38" s="149" t="s">
        <v>255</v>
      </c>
      <c r="L38" s="116" t="s">
        <v>56</v>
      </c>
      <c r="M38" s="36" t="s">
        <v>96</v>
      </c>
      <c r="N38" s="67" t="s">
        <v>46</v>
      </c>
      <c r="O38" s="113"/>
      <c r="P38" s="114"/>
      <c r="Q38" s="110" t="s">
        <v>236</v>
      </c>
      <c r="R38" s="67" t="s">
        <v>226</v>
      </c>
      <c r="S38" s="70" t="s">
        <v>227</v>
      </c>
      <c r="T38" s="153" t="s">
        <v>52</v>
      </c>
      <c r="U38" s="72" t="s">
        <v>53</v>
      </c>
      <c r="V38" s="76"/>
      <c r="W38" s="72" t="s">
        <v>46</v>
      </c>
      <c r="X38" s="76"/>
      <c r="Y38" s="72" t="s">
        <v>46</v>
      </c>
      <c r="Z38" s="115">
        <v>13.7</v>
      </c>
      <c r="AA38" s="154" t="s">
        <v>46</v>
      </c>
      <c r="AB38" s="115">
        <v>1.175</v>
      </c>
      <c r="AC38" s="155" t="s">
        <v>46</v>
      </c>
      <c r="AD38" s="112">
        <v>2.8</v>
      </c>
      <c r="AE38" s="113">
        <v>1</v>
      </c>
      <c r="AF38" s="113">
        <v>8.8999999999999996E-2</v>
      </c>
      <c r="AG38" s="113" t="s">
        <v>54</v>
      </c>
      <c r="AH38" s="113" t="s">
        <v>54</v>
      </c>
      <c r="AI38" s="113" t="s">
        <v>54</v>
      </c>
      <c r="AJ38" s="113"/>
      <c r="AK38" s="114"/>
      <c r="AL38" s="36">
        <v>0.44500000000000001</v>
      </c>
      <c r="AM38" s="113" t="s">
        <v>101</v>
      </c>
      <c r="AN38" s="113" t="s">
        <v>101</v>
      </c>
      <c r="AO38" s="113" t="s">
        <v>101</v>
      </c>
      <c r="AP38" s="113"/>
      <c r="AQ38" s="114"/>
      <c r="AR38" s="119"/>
    </row>
    <row r="39" spans="1:44" x14ac:dyDescent="0.25">
      <c r="A39" s="119" t="s">
        <v>221</v>
      </c>
      <c r="B39" s="119" t="s">
        <v>53</v>
      </c>
      <c r="C39" s="54">
        <v>3000</v>
      </c>
      <c r="D39" s="64" t="s">
        <v>46</v>
      </c>
      <c r="E39" s="107" t="s">
        <v>289</v>
      </c>
      <c r="F39" s="108">
        <v>160</v>
      </c>
      <c r="G39" s="108" t="s">
        <v>297</v>
      </c>
      <c r="H39" s="108"/>
      <c r="I39" s="109"/>
      <c r="J39" s="110">
        <v>19</v>
      </c>
      <c r="K39" s="149" t="s">
        <v>255</v>
      </c>
      <c r="L39" s="116" t="s">
        <v>57</v>
      </c>
      <c r="M39" s="36" t="s">
        <v>96</v>
      </c>
      <c r="N39" s="67" t="s">
        <v>46</v>
      </c>
      <c r="O39" s="113"/>
      <c r="P39" s="114"/>
      <c r="Q39" s="110" t="s">
        <v>237</v>
      </c>
      <c r="R39" s="67" t="s">
        <v>230</v>
      </c>
      <c r="S39" s="70" t="s">
        <v>135</v>
      </c>
      <c r="T39" s="153" t="s">
        <v>240</v>
      </c>
      <c r="U39" s="72" t="s">
        <v>53</v>
      </c>
      <c r="V39" s="115">
        <v>0.25</v>
      </c>
      <c r="W39" s="72" t="s">
        <v>46</v>
      </c>
      <c r="X39" s="76">
        <v>0</v>
      </c>
      <c r="Y39" s="72" t="s">
        <v>46</v>
      </c>
      <c r="Z39" s="115"/>
      <c r="AA39" s="154" t="s">
        <v>46</v>
      </c>
      <c r="AB39" s="115"/>
      <c r="AC39" s="155" t="s">
        <v>46</v>
      </c>
      <c r="AD39" s="112">
        <v>3</v>
      </c>
      <c r="AE39" s="113">
        <v>2.2000000000000002</v>
      </c>
      <c r="AF39" s="113" t="s">
        <v>54</v>
      </c>
      <c r="AG39" s="113" t="s">
        <v>54</v>
      </c>
      <c r="AH39" s="113" t="s">
        <v>54</v>
      </c>
      <c r="AI39" s="113" t="s">
        <v>54</v>
      </c>
      <c r="AJ39" s="113"/>
      <c r="AK39" s="114"/>
      <c r="AL39" s="113" t="s">
        <v>346</v>
      </c>
      <c r="AM39" s="113" t="s">
        <v>346</v>
      </c>
      <c r="AN39" s="113" t="s">
        <v>346</v>
      </c>
      <c r="AO39" s="113" t="s">
        <v>346</v>
      </c>
      <c r="AP39" s="113"/>
      <c r="AQ39" s="114"/>
      <c r="AR39" s="119"/>
    </row>
    <row r="40" spans="1:44" x14ac:dyDescent="0.25">
      <c r="A40" s="119" t="s">
        <v>222</v>
      </c>
      <c r="B40" s="119" t="s">
        <v>53</v>
      </c>
      <c r="C40" s="54">
        <v>100</v>
      </c>
      <c r="D40" s="64" t="s">
        <v>46</v>
      </c>
      <c r="E40" s="107" t="s">
        <v>302</v>
      </c>
      <c r="F40" s="108">
        <v>107</v>
      </c>
      <c r="G40" s="108" t="s">
        <v>293</v>
      </c>
      <c r="H40" s="108"/>
      <c r="I40" s="109"/>
      <c r="J40" s="110">
        <v>19</v>
      </c>
      <c r="K40" s="149" t="s">
        <v>255</v>
      </c>
      <c r="L40" s="116" t="s">
        <v>57</v>
      </c>
      <c r="M40" s="36" t="s">
        <v>96</v>
      </c>
      <c r="N40" s="67" t="s">
        <v>46</v>
      </c>
      <c r="O40" s="113"/>
      <c r="P40" s="114"/>
      <c r="Q40" s="110" t="s">
        <v>238</v>
      </c>
      <c r="R40" s="67" t="s">
        <v>233</v>
      </c>
      <c r="S40" s="70" t="s">
        <v>159</v>
      </c>
      <c r="T40" s="153" t="s">
        <v>72</v>
      </c>
      <c r="U40" s="72" t="s">
        <v>53</v>
      </c>
      <c r="V40" s="76"/>
      <c r="W40" s="72" t="s">
        <v>46</v>
      </c>
      <c r="X40" s="76"/>
      <c r="Y40" s="72" t="s">
        <v>46</v>
      </c>
      <c r="Z40" s="115">
        <v>1.55</v>
      </c>
      <c r="AA40" s="154" t="s">
        <v>46</v>
      </c>
      <c r="AB40" s="115">
        <v>0.52500000000000002</v>
      </c>
      <c r="AC40" s="155" t="s">
        <v>46</v>
      </c>
      <c r="AD40" s="112">
        <v>4.0999999999999996</v>
      </c>
      <c r="AE40" s="113">
        <v>1.7</v>
      </c>
      <c r="AF40" s="113">
        <v>0.11</v>
      </c>
      <c r="AG40" s="113" t="s">
        <v>54</v>
      </c>
      <c r="AH40" s="113" t="s">
        <v>54</v>
      </c>
      <c r="AI40" s="113" t="s">
        <v>54</v>
      </c>
      <c r="AJ40" s="113"/>
      <c r="AK40" s="114"/>
      <c r="AL40" s="36">
        <v>0.55000000000000004</v>
      </c>
      <c r="AM40" s="113" t="s">
        <v>101</v>
      </c>
      <c r="AN40" s="113" t="s">
        <v>101</v>
      </c>
      <c r="AO40" s="113" t="s">
        <v>101</v>
      </c>
      <c r="AP40" s="113"/>
      <c r="AQ40" s="114"/>
      <c r="AR40" s="119"/>
    </row>
    <row r="41" spans="1:44" x14ac:dyDescent="0.25">
      <c r="A41" s="119" t="s">
        <v>223</v>
      </c>
      <c r="B41" s="119" t="s">
        <v>53</v>
      </c>
      <c r="C41" s="54">
        <v>1000</v>
      </c>
      <c r="D41" s="64" t="s">
        <v>46</v>
      </c>
      <c r="E41" s="107" t="s">
        <v>302</v>
      </c>
      <c r="F41" s="108">
        <v>110</v>
      </c>
      <c r="G41" s="108" t="s">
        <v>293</v>
      </c>
      <c r="H41" s="108"/>
      <c r="I41" s="109"/>
      <c r="J41" s="110">
        <v>68</v>
      </c>
      <c r="K41" s="149" t="s">
        <v>255</v>
      </c>
      <c r="L41" s="116" t="s">
        <v>57</v>
      </c>
      <c r="M41" s="36" t="s">
        <v>96</v>
      </c>
      <c r="N41" s="67" t="s">
        <v>46</v>
      </c>
      <c r="O41" s="113"/>
      <c r="P41" s="114"/>
      <c r="Q41" s="110" t="s">
        <v>239</v>
      </c>
      <c r="R41" s="67" t="s">
        <v>235</v>
      </c>
      <c r="S41" s="70" t="s">
        <v>159</v>
      </c>
      <c r="T41" s="153" t="s">
        <v>72</v>
      </c>
      <c r="U41" s="72" t="s">
        <v>53</v>
      </c>
      <c r="V41" s="76"/>
      <c r="W41" s="72" t="s">
        <v>46</v>
      </c>
      <c r="X41" s="76"/>
      <c r="Y41" s="72" t="s">
        <v>46</v>
      </c>
      <c r="Z41" s="115">
        <v>3.0249999999999999</v>
      </c>
      <c r="AA41" s="154" t="s">
        <v>46</v>
      </c>
      <c r="AB41" s="115">
        <v>0.25</v>
      </c>
      <c r="AC41" s="155" t="s">
        <v>46</v>
      </c>
      <c r="AD41" s="112">
        <v>3</v>
      </c>
      <c r="AE41" s="113">
        <v>1.1000000000000001</v>
      </c>
      <c r="AF41" s="113">
        <v>0.34</v>
      </c>
      <c r="AG41" s="113" t="s">
        <v>54</v>
      </c>
      <c r="AH41" s="113" t="s">
        <v>54</v>
      </c>
      <c r="AI41" s="113" t="s">
        <v>54</v>
      </c>
      <c r="AJ41" s="113"/>
      <c r="AK41" s="114"/>
      <c r="AL41" s="39">
        <v>1.7</v>
      </c>
      <c r="AM41" s="113" t="s">
        <v>101</v>
      </c>
      <c r="AN41" s="113" t="s">
        <v>101</v>
      </c>
      <c r="AO41" s="113" t="s">
        <v>101</v>
      </c>
      <c r="AP41" s="113"/>
      <c r="AQ41" s="114"/>
      <c r="AR41" s="119"/>
    </row>
    <row r="42" spans="1:44" x14ac:dyDescent="0.25">
      <c r="A42" s="119" t="s">
        <v>247</v>
      </c>
      <c r="B42" s="119" t="s">
        <v>53</v>
      </c>
      <c r="C42" s="54"/>
      <c r="D42" s="64"/>
      <c r="E42" s="107"/>
      <c r="F42" s="108"/>
      <c r="G42" s="108"/>
      <c r="H42" s="108"/>
      <c r="I42" s="109"/>
      <c r="J42" s="160">
        <v>350000</v>
      </c>
      <c r="K42" s="149" t="s">
        <v>46</v>
      </c>
      <c r="L42" s="116" t="s">
        <v>56</v>
      </c>
      <c r="M42" s="39">
        <v>10</v>
      </c>
      <c r="N42" s="67" t="s">
        <v>46</v>
      </c>
      <c r="O42" s="113"/>
      <c r="P42" s="114"/>
      <c r="Q42" s="110" t="s">
        <v>268</v>
      </c>
      <c r="R42" s="67" t="s">
        <v>272</v>
      </c>
      <c r="S42" s="70" t="s">
        <v>273</v>
      </c>
      <c r="T42" s="153" t="s">
        <v>285</v>
      </c>
      <c r="U42" s="72" t="s">
        <v>53</v>
      </c>
      <c r="V42" s="76"/>
      <c r="W42" s="72" t="s">
        <v>46</v>
      </c>
      <c r="X42" s="76"/>
      <c r="Y42" s="72" t="s">
        <v>46</v>
      </c>
      <c r="Z42" s="115">
        <v>12.75</v>
      </c>
      <c r="AA42" s="154" t="s">
        <v>46</v>
      </c>
      <c r="AB42" s="115">
        <v>2</v>
      </c>
      <c r="AC42" s="155" t="s">
        <v>46</v>
      </c>
      <c r="AD42" s="112">
        <v>3.9</v>
      </c>
      <c r="AE42" s="113">
        <v>1.1000000000000001</v>
      </c>
      <c r="AF42" s="113">
        <v>0.27</v>
      </c>
      <c r="AG42" s="113" t="s">
        <v>54</v>
      </c>
      <c r="AH42" s="113" t="s">
        <v>54</v>
      </c>
      <c r="AI42" s="113" t="s">
        <v>54</v>
      </c>
      <c r="AJ42" s="113"/>
      <c r="AK42" s="114"/>
      <c r="AL42" s="39">
        <v>1.35</v>
      </c>
      <c r="AM42" s="112" t="s">
        <v>101</v>
      </c>
      <c r="AN42" s="112" t="s">
        <v>101</v>
      </c>
      <c r="AO42" s="112" t="s">
        <v>101</v>
      </c>
      <c r="AP42" s="113"/>
      <c r="AQ42" s="114"/>
      <c r="AR42" s="119"/>
    </row>
    <row r="43" spans="1:44" ht="10.5" x14ac:dyDescent="0.25">
      <c r="A43" s="119" t="s">
        <v>248</v>
      </c>
      <c r="B43" s="119" t="s">
        <v>53</v>
      </c>
      <c r="C43" s="54"/>
      <c r="D43" s="64"/>
      <c r="E43" s="107"/>
      <c r="F43" s="108"/>
      <c r="G43" s="108"/>
      <c r="H43" s="108"/>
      <c r="I43" s="109"/>
      <c r="J43" s="160">
        <v>350000</v>
      </c>
      <c r="K43" s="149" t="s">
        <v>46</v>
      </c>
      <c r="L43" s="116" t="s">
        <v>56</v>
      </c>
      <c r="M43" s="50">
        <v>10</v>
      </c>
      <c r="N43" s="67" t="s">
        <v>46</v>
      </c>
      <c r="O43" s="113"/>
      <c r="P43" s="114"/>
      <c r="Q43" s="110" t="s">
        <v>269</v>
      </c>
      <c r="R43" s="67" t="s">
        <v>277</v>
      </c>
      <c r="S43" s="70" t="s">
        <v>273</v>
      </c>
      <c r="T43" s="153" t="s">
        <v>285</v>
      </c>
      <c r="U43" s="72" t="s">
        <v>53</v>
      </c>
      <c r="V43" s="76"/>
      <c r="W43" s="72" t="s">
        <v>46</v>
      </c>
      <c r="X43" s="76"/>
      <c r="Y43" s="72" t="s">
        <v>46</v>
      </c>
      <c r="Z43" s="115">
        <v>13.8</v>
      </c>
      <c r="AA43" s="154" t="s">
        <v>46</v>
      </c>
      <c r="AB43" s="115">
        <v>2.8250000000000002</v>
      </c>
      <c r="AC43" s="155" t="s">
        <v>46</v>
      </c>
      <c r="AD43" s="112">
        <v>2.7</v>
      </c>
      <c r="AE43" s="113">
        <v>3.1</v>
      </c>
      <c r="AF43" s="113">
        <v>0.33</v>
      </c>
      <c r="AG43" s="113">
        <v>0.19</v>
      </c>
      <c r="AH43" s="113" t="s">
        <v>54</v>
      </c>
      <c r="AI43" s="113" t="s">
        <v>54</v>
      </c>
      <c r="AJ43" s="113"/>
      <c r="AK43" s="114"/>
      <c r="AL43" s="227">
        <v>1.06</v>
      </c>
      <c r="AM43" s="41">
        <v>0.61</v>
      </c>
      <c r="AN43" s="112" t="s">
        <v>344</v>
      </c>
      <c r="AO43" s="112" t="s">
        <v>344</v>
      </c>
      <c r="AP43" s="113"/>
      <c r="AQ43" s="114"/>
      <c r="AR43" s="119"/>
    </row>
    <row r="44" spans="1:44" ht="10.5" x14ac:dyDescent="0.25">
      <c r="A44" s="119" t="s">
        <v>249</v>
      </c>
      <c r="B44" s="119" t="s">
        <v>53</v>
      </c>
      <c r="C44" s="54"/>
      <c r="D44" s="64"/>
      <c r="E44" s="107"/>
      <c r="F44" s="108"/>
      <c r="G44" s="108"/>
      <c r="H44" s="108"/>
      <c r="I44" s="109"/>
      <c r="J44" s="160">
        <v>140000</v>
      </c>
      <c r="K44" s="149" t="s">
        <v>46</v>
      </c>
      <c r="L44" s="116" t="s">
        <v>56</v>
      </c>
      <c r="M44" s="51">
        <v>7</v>
      </c>
      <c r="N44" s="67" t="s">
        <v>46</v>
      </c>
      <c r="O44" s="113"/>
      <c r="P44" s="114"/>
      <c r="Q44" s="110" t="s">
        <v>270</v>
      </c>
      <c r="R44" s="67" t="s">
        <v>281</v>
      </c>
      <c r="S44" s="70" t="s">
        <v>282</v>
      </c>
      <c r="T44" s="153" t="s">
        <v>287</v>
      </c>
      <c r="U44" s="72" t="s">
        <v>53</v>
      </c>
      <c r="V44" s="76"/>
      <c r="W44" s="72" t="s">
        <v>46</v>
      </c>
      <c r="X44" s="76"/>
      <c r="Y44" s="72" t="s">
        <v>46</v>
      </c>
      <c r="Z44" s="115">
        <v>0.01</v>
      </c>
      <c r="AA44" s="154" t="s">
        <v>46</v>
      </c>
      <c r="AB44" s="115">
        <v>0</v>
      </c>
      <c r="AC44" s="155" t="s">
        <v>46</v>
      </c>
      <c r="AD44" s="112" t="s">
        <v>78</v>
      </c>
      <c r="AE44" s="113">
        <v>2.4</v>
      </c>
      <c r="AF44" s="113" t="s">
        <v>54</v>
      </c>
      <c r="AG44" s="113">
        <v>7.9000000000000001E-2</v>
      </c>
      <c r="AH44" s="113" t="s">
        <v>54</v>
      </c>
      <c r="AI44" s="113" t="s">
        <v>54</v>
      </c>
      <c r="AJ44" s="113"/>
      <c r="AK44" s="114"/>
      <c r="AL44" s="112" t="s">
        <v>104</v>
      </c>
      <c r="AM44" s="36">
        <v>0.32900000000000001</v>
      </c>
      <c r="AN44" s="112" t="s">
        <v>104</v>
      </c>
      <c r="AO44" s="112" t="s">
        <v>104</v>
      </c>
      <c r="AP44" s="113"/>
      <c r="AQ44" s="114"/>
      <c r="AR44" s="119"/>
    </row>
    <row r="45" spans="1:44" ht="12.95" x14ac:dyDescent="0.25">
      <c r="A45" s="245" t="s">
        <v>355</v>
      </c>
      <c r="B45" s="56" t="s">
        <v>53</v>
      </c>
      <c r="C45" s="57"/>
      <c r="D45" s="58"/>
      <c r="E45" s="59" t="s">
        <v>356</v>
      </c>
      <c r="F45" s="60" t="s">
        <v>357</v>
      </c>
      <c r="G45" s="60"/>
      <c r="H45" s="61"/>
      <c r="I45" s="62" t="s">
        <v>358</v>
      </c>
      <c r="J45" s="63"/>
      <c r="K45" s="64" t="s">
        <v>46</v>
      </c>
      <c r="L45" s="65"/>
      <c r="M45" s="66"/>
      <c r="N45" s="67"/>
      <c r="O45" s="67"/>
      <c r="P45" s="68"/>
      <c r="Q45" s="57" t="s">
        <v>360</v>
      </c>
      <c r="R45" s="69" t="s">
        <v>363</v>
      </c>
      <c r="S45" s="70" t="s">
        <v>77</v>
      </c>
      <c r="T45" s="71" t="s">
        <v>52</v>
      </c>
      <c r="U45" s="72" t="s">
        <v>53</v>
      </c>
      <c r="V45" s="76"/>
      <c r="W45" s="72" t="s">
        <v>46</v>
      </c>
      <c r="X45" s="73"/>
      <c r="Y45" s="72" t="s">
        <v>46</v>
      </c>
      <c r="Z45" s="82">
        <v>0.42499999999999999</v>
      </c>
      <c r="AA45" s="75" t="s">
        <v>46</v>
      </c>
      <c r="AB45" s="73">
        <v>0</v>
      </c>
      <c r="AC45" s="68" t="s">
        <v>46</v>
      </c>
      <c r="AD45" s="77" t="s">
        <v>78</v>
      </c>
      <c r="AE45" s="75" t="s">
        <v>64</v>
      </c>
      <c r="AF45" s="75" t="s">
        <v>54</v>
      </c>
      <c r="AG45" s="75" t="s">
        <v>54</v>
      </c>
      <c r="AH45" s="75" t="s">
        <v>54</v>
      </c>
      <c r="AI45" s="75" t="s">
        <v>54</v>
      </c>
      <c r="AJ45" s="75"/>
      <c r="AK45" s="78"/>
      <c r="AL45" s="79" t="s">
        <v>101</v>
      </c>
      <c r="AM45" s="80" t="s">
        <v>101</v>
      </c>
      <c r="AN45" s="80" t="s">
        <v>101</v>
      </c>
      <c r="AO45" s="75" t="s">
        <v>101</v>
      </c>
      <c r="AP45" s="75"/>
      <c r="AQ45" s="55"/>
      <c r="AR45" s="162" t="s">
        <v>352</v>
      </c>
    </row>
    <row r="46" spans="1:44" ht="12.95" x14ac:dyDescent="0.25">
      <c r="A46" s="245" t="s">
        <v>364</v>
      </c>
      <c r="B46" s="56" t="s">
        <v>53</v>
      </c>
      <c r="C46" s="57"/>
      <c r="D46" s="58"/>
      <c r="E46" s="59" t="s">
        <v>356</v>
      </c>
      <c r="F46" s="60" t="s">
        <v>365</v>
      </c>
      <c r="G46" s="60"/>
      <c r="H46" s="61"/>
      <c r="I46" s="62" t="s">
        <v>366</v>
      </c>
      <c r="J46" s="63"/>
      <c r="K46" s="64" t="s">
        <v>46</v>
      </c>
      <c r="L46" s="65"/>
      <c r="M46" s="66"/>
      <c r="N46" s="67"/>
      <c r="O46" s="67"/>
      <c r="P46" s="68"/>
      <c r="Q46" s="57" t="s">
        <v>367</v>
      </c>
      <c r="R46" s="69" t="s">
        <v>369</v>
      </c>
      <c r="S46" s="70" t="s">
        <v>370</v>
      </c>
      <c r="T46" s="71" t="s">
        <v>52</v>
      </c>
      <c r="U46" s="72" t="s">
        <v>53</v>
      </c>
      <c r="V46" s="76"/>
      <c r="W46" s="72" t="s">
        <v>46</v>
      </c>
      <c r="X46" s="73"/>
      <c r="Y46" s="72" t="s">
        <v>46</v>
      </c>
      <c r="Z46" s="82">
        <v>3</v>
      </c>
      <c r="AA46" s="75" t="s">
        <v>46</v>
      </c>
      <c r="AB46" s="73">
        <v>0</v>
      </c>
      <c r="AC46" s="68" t="s">
        <v>46</v>
      </c>
      <c r="AD46" s="77" t="s">
        <v>78</v>
      </c>
      <c r="AE46" s="75">
        <v>2.1</v>
      </c>
      <c r="AF46" s="75" t="s">
        <v>54</v>
      </c>
      <c r="AG46" s="75" t="s">
        <v>54</v>
      </c>
      <c r="AH46" s="75" t="s">
        <v>54</v>
      </c>
      <c r="AI46" s="54" t="s">
        <v>54</v>
      </c>
      <c r="AJ46" s="75"/>
      <c r="AK46" s="78"/>
      <c r="AL46" s="79" t="s">
        <v>343</v>
      </c>
      <c r="AM46" s="75" t="s">
        <v>343</v>
      </c>
      <c r="AN46" s="54" t="s">
        <v>343</v>
      </c>
      <c r="AO46" s="75" t="s">
        <v>101</v>
      </c>
      <c r="AP46" s="75"/>
      <c r="AQ46" s="55"/>
      <c r="AR46" s="162" t="s">
        <v>352</v>
      </c>
    </row>
    <row r="47" spans="1:44" ht="12.95" x14ac:dyDescent="0.25">
      <c r="A47" s="245" t="s">
        <v>371</v>
      </c>
      <c r="B47" s="56" t="s">
        <v>53</v>
      </c>
      <c r="C47" s="57"/>
      <c r="D47" s="58"/>
      <c r="E47" s="59" t="s">
        <v>356</v>
      </c>
      <c r="F47" s="60" t="s">
        <v>365</v>
      </c>
      <c r="G47" s="60"/>
      <c r="H47" s="61"/>
      <c r="I47" s="62" t="s">
        <v>366</v>
      </c>
      <c r="J47" s="63"/>
      <c r="K47" s="64" t="s">
        <v>46</v>
      </c>
      <c r="L47" s="65"/>
      <c r="M47" s="66"/>
      <c r="N47" s="67"/>
      <c r="O47" s="67"/>
      <c r="P47" s="68"/>
      <c r="Q47" s="57" t="s">
        <v>372</v>
      </c>
      <c r="R47" s="69" t="s">
        <v>374</v>
      </c>
      <c r="S47" s="70" t="s">
        <v>370</v>
      </c>
      <c r="T47" s="71" t="s">
        <v>52</v>
      </c>
      <c r="U47" s="72" t="s">
        <v>53</v>
      </c>
      <c r="V47" s="76"/>
      <c r="W47" s="72" t="s">
        <v>46</v>
      </c>
      <c r="X47" s="73"/>
      <c r="Y47" s="72" t="s">
        <v>46</v>
      </c>
      <c r="Z47" s="82">
        <v>8.3000000000000007</v>
      </c>
      <c r="AA47" s="75" t="s">
        <v>46</v>
      </c>
      <c r="AB47" s="73">
        <v>0</v>
      </c>
      <c r="AC47" s="68" t="s">
        <v>46</v>
      </c>
      <c r="AD47" s="83">
        <v>3.8</v>
      </c>
      <c r="AE47" s="75">
        <v>0.8</v>
      </c>
      <c r="AF47" s="75" t="s">
        <v>54</v>
      </c>
      <c r="AG47" s="75" t="s">
        <v>54</v>
      </c>
      <c r="AH47" s="75" t="s">
        <v>54</v>
      </c>
      <c r="AI47" s="75" t="s">
        <v>54</v>
      </c>
      <c r="AJ47" s="75"/>
      <c r="AK47" s="78"/>
      <c r="AL47" s="79" t="s">
        <v>101</v>
      </c>
      <c r="AM47" s="75" t="s">
        <v>101</v>
      </c>
      <c r="AN47" s="75" t="s">
        <v>101</v>
      </c>
      <c r="AO47" s="75" t="s">
        <v>101</v>
      </c>
      <c r="AP47" s="75"/>
      <c r="AQ47" s="55"/>
      <c r="AR47" s="162" t="s">
        <v>352</v>
      </c>
    </row>
    <row r="48" spans="1:44" ht="12.95" x14ac:dyDescent="0.25">
      <c r="A48" s="245" t="s">
        <v>375</v>
      </c>
      <c r="B48" s="56" t="s">
        <v>53</v>
      </c>
      <c r="C48" s="57"/>
      <c r="D48" s="58"/>
      <c r="E48" s="59" t="s">
        <v>356</v>
      </c>
      <c r="F48" s="60" t="s">
        <v>376</v>
      </c>
      <c r="G48" s="60"/>
      <c r="H48" s="61"/>
      <c r="I48" s="62" t="s">
        <v>366</v>
      </c>
      <c r="J48" s="63"/>
      <c r="K48" s="64" t="s">
        <v>46</v>
      </c>
      <c r="L48" s="65"/>
      <c r="M48" s="66"/>
      <c r="N48" s="67"/>
      <c r="O48" s="67"/>
      <c r="P48" s="68"/>
      <c r="Q48" s="57" t="s">
        <v>377</v>
      </c>
      <c r="R48" s="69" t="s">
        <v>379</v>
      </c>
      <c r="S48" s="70" t="s">
        <v>77</v>
      </c>
      <c r="T48" s="71" t="s">
        <v>52</v>
      </c>
      <c r="U48" s="72" t="s">
        <v>53</v>
      </c>
      <c r="V48" s="76"/>
      <c r="W48" s="72" t="s">
        <v>46</v>
      </c>
      <c r="X48" s="73"/>
      <c r="Y48" s="72" t="s">
        <v>46</v>
      </c>
      <c r="Z48" s="82">
        <v>0.92500000000000004</v>
      </c>
      <c r="AA48" s="75" t="s">
        <v>46</v>
      </c>
      <c r="AB48" s="73">
        <v>0</v>
      </c>
      <c r="AC48" s="68" t="s">
        <v>46</v>
      </c>
      <c r="AD48" s="83">
        <v>2.6</v>
      </c>
      <c r="AE48" s="75">
        <v>1.8</v>
      </c>
      <c r="AF48" s="75">
        <v>5.8000000000000003E-2</v>
      </c>
      <c r="AG48" s="75" t="s">
        <v>54</v>
      </c>
      <c r="AH48" s="75" t="s">
        <v>54</v>
      </c>
      <c r="AI48" s="75" t="s">
        <v>54</v>
      </c>
      <c r="AJ48" s="75"/>
      <c r="AK48" s="78"/>
      <c r="AL48" s="84">
        <v>0.28999999999999998</v>
      </c>
      <c r="AM48" s="75" t="s">
        <v>101</v>
      </c>
      <c r="AN48" s="75" t="s">
        <v>101</v>
      </c>
      <c r="AO48" s="75" t="s">
        <v>101</v>
      </c>
      <c r="AP48" s="75"/>
      <c r="AQ48" s="55"/>
      <c r="AR48" s="162" t="s">
        <v>352</v>
      </c>
    </row>
    <row r="49" spans="1:44" ht="12.95" x14ac:dyDescent="0.25">
      <c r="A49" s="245" t="s">
        <v>380</v>
      </c>
      <c r="B49" s="56" t="s">
        <v>53</v>
      </c>
      <c r="C49" s="57"/>
      <c r="D49" s="58"/>
      <c r="E49" s="59" t="s">
        <v>356</v>
      </c>
      <c r="F49" s="60" t="s">
        <v>376</v>
      </c>
      <c r="G49" s="60"/>
      <c r="H49" s="61"/>
      <c r="I49" s="62" t="s">
        <v>366</v>
      </c>
      <c r="J49" s="63"/>
      <c r="K49" s="64" t="s">
        <v>46</v>
      </c>
      <c r="L49" s="65"/>
      <c r="M49" s="66"/>
      <c r="N49" s="67"/>
      <c r="O49" s="67"/>
      <c r="P49" s="68"/>
      <c r="Q49" s="57" t="s">
        <v>381</v>
      </c>
      <c r="R49" s="69" t="s">
        <v>383</v>
      </c>
      <c r="S49" s="70" t="s">
        <v>384</v>
      </c>
      <c r="T49" s="71" t="s">
        <v>72</v>
      </c>
      <c r="U49" s="72" t="s">
        <v>53</v>
      </c>
      <c r="V49" s="76"/>
      <c r="W49" s="72" t="s">
        <v>46</v>
      </c>
      <c r="X49" s="73"/>
      <c r="Y49" s="72" t="s">
        <v>46</v>
      </c>
      <c r="Z49" s="82">
        <v>0.15</v>
      </c>
      <c r="AA49" s="75" t="s">
        <v>46</v>
      </c>
      <c r="AB49" s="73">
        <v>0</v>
      </c>
      <c r="AC49" s="68" t="s">
        <v>46</v>
      </c>
      <c r="AD49" s="83">
        <v>4</v>
      </c>
      <c r="AE49" s="75">
        <v>3.3</v>
      </c>
      <c r="AF49" s="75" t="s">
        <v>54</v>
      </c>
      <c r="AG49" s="75" t="s">
        <v>54</v>
      </c>
      <c r="AH49" s="75" t="s">
        <v>54</v>
      </c>
      <c r="AI49" s="75" t="s">
        <v>54</v>
      </c>
      <c r="AJ49" s="75"/>
      <c r="AK49" s="78"/>
      <c r="AL49" s="79" t="s">
        <v>344</v>
      </c>
      <c r="AM49" s="75" t="s">
        <v>344</v>
      </c>
      <c r="AN49" s="54" t="s">
        <v>344</v>
      </c>
      <c r="AO49" s="75" t="s">
        <v>101</v>
      </c>
      <c r="AP49" s="75"/>
      <c r="AQ49" s="55"/>
      <c r="AR49" s="162" t="s">
        <v>352</v>
      </c>
    </row>
    <row r="50" spans="1:44" ht="12.95" x14ac:dyDescent="0.25">
      <c r="A50" s="245" t="s">
        <v>385</v>
      </c>
      <c r="B50" s="56" t="s">
        <v>53</v>
      </c>
      <c r="C50" s="57"/>
      <c r="D50" s="58"/>
      <c r="E50" s="59" t="s">
        <v>386</v>
      </c>
      <c r="F50" s="60" t="s">
        <v>294</v>
      </c>
      <c r="G50" s="60"/>
      <c r="H50" s="61"/>
      <c r="I50" s="62" t="s">
        <v>387</v>
      </c>
      <c r="J50" s="63"/>
      <c r="K50" s="64" t="s">
        <v>46</v>
      </c>
      <c r="L50" s="65"/>
      <c r="M50" s="66"/>
      <c r="N50" s="67"/>
      <c r="O50" s="67"/>
      <c r="P50" s="68"/>
      <c r="Q50" s="57" t="s">
        <v>388</v>
      </c>
      <c r="R50" s="69" t="s">
        <v>390</v>
      </c>
      <c r="S50" s="70" t="s">
        <v>77</v>
      </c>
      <c r="T50" s="71" t="s">
        <v>52</v>
      </c>
      <c r="U50" s="72" t="s">
        <v>53</v>
      </c>
      <c r="V50" s="76"/>
      <c r="W50" s="72" t="s">
        <v>46</v>
      </c>
      <c r="X50" s="73"/>
      <c r="Y50" s="72" t="s">
        <v>46</v>
      </c>
      <c r="Z50" s="82">
        <v>0.2</v>
      </c>
      <c r="AA50" s="75" t="s">
        <v>46</v>
      </c>
      <c r="AB50" s="73">
        <v>0</v>
      </c>
      <c r="AC50" s="68" t="s">
        <v>46</v>
      </c>
      <c r="AD50" s="83" t="s">
        <v>65</v>
      </c>
      <c r="AE50" s="75" t="s">
        <v>64</v>
      </c>
      <c r="AF50" s="75" t="s">
        <v>54</v>
      </c>
      <c r="AG50" s="75" t="s">
        <v>54</v>
      </c>
      <c r="AH50" s="75" t="s">
        <v>54</v>
      </c>
      <c r="AI50" s="75" t="s">
        <v>54</v>
      </c>
      <c r="AJ50" s="75"/>
      <c r="AK50" s="78"/>
      <c r="AL50" s="79" t="s">
        <v>101</v>
      </c>
      <c r="AM50" s="75" t="s">
        <v>101</v>
      </c>
      <c r="AN50" s="54" t="s">
        <v>101</v>
      </c>
      <c r="AO50" s="75" t="s">
        <v>101</v>
      </c>
      <c r="AP50" s="75"/>
      <c r="AQ50" s="55"/>
      <c r="AR50" s="162" t="s">
        <v>352</v>
      </c>
    </row>
    <row r="51" spans="1:44" ht="12.95" x14ac:dyDescent="0.25">
      <c r="A51" s="245" t="s">
        <v>391</v>
      </c>
      <c r="B51" s="56" t="s">
        <v>53</v>
      </c>
      <c r="C51" s="57"/>
      <c r="D51" s="58"/>
      <c r="E51" s="59" t="s">
        <v>386</v>
      </c>
      <c r="F51" s="60" t="s">
        <v>392</v>
      </c>
      <c r="G51" s="60"/>
      <c r="H51" s="61"/>
      <c r="I51" s="62" t="s">
        <v>393</v>
      </c>
      <c r="J51" s="63"/>
      <c r="K51" s="64" t="s">
        <v>46</v>
      </c>
      <c r="L51" s="65"/>
      <c r="M51" s="66"/>
      <c r="N51" s="67"/>
      <c r="O51" s="67"/>
      <c r="P51" s="68"/>
      <c r="Q51" s="57" t="s">
        <v>394</v>
      </c>
      <c r="R51" s="69" t="s">
        <v>396</v>
      </c>
      <c r="S51" s="70" t="s">
        <v>77</v>
      </c>
      <c r="T51" s="71" t="s">
        <v>52</v>
      </c>
      <c r="U51" s="72" t="s">
        <v>53</v>
      </c>
      <c r="V51" s="76"/>
      <c r="W51" s="72" t="s">
        <v>46</v>
      </c>
      <c r="X51" s="73"/>
      <c r="Y51" s="72" t="s">
        <v>46</v>
      </c>
      <c r="Z51" s="82">
        <v>0.52500000000000002</v>
      </c>
      <c r="AA51" s="75" t="s">
        <v>46</v>
      </c>
      <c r="AB51" s="73">
        <v>0</v>
      </c>
      <c r="AC51" s="68" t="s">
        <v>46</v>
      </c>
      <c r="AD51" s="83" t="s">
        <v>65</v>
      </c>
      <c r="AE51" s="75">
        <v>1.7</v>
      </c>
      <c r="AF51" s="75" t="s">
        <v>54</v>
      </c>
      <c r="AG51" s="75" t="s">
        <v>54</v>
      </c>
      <c r="AH51" s="75" t="s">
        <v>54</v>
      </c>
      <c r="AI51" s="75" t="s">
        <v>54</v>
      </c>
      <c r="AJ51" s="75"/>
      <c r="AK51" s="78"/>
      <c r="AL51" s="79" t="s">
        <v>101</v>
      </c>
      <c r="AM51" s="75" t="s">
        <v>101</v>
      </c>
      <c r="AN51" s="54" t="s">
        <v>101</v>
      </c>
      <c r="AO51" s="75" t="s">
        <v>101</v>
      </c>
      <c r="AP51" s="75"/>
      <c r="AQ51" s="55"/>
      <c r="AR51" s="162" t="s">
        <v>352</v>
      </c>
    </row>
    <row r="52" spans="1:44" ht="12.95" x14ac:dyDescent="0.25">
      <c r="A52" s="245" t="s">
        <v>397</v>
      </c>
      <c r="B52" s="56" t="s">
        <v>53</v>
      </c>
      <c r="C52" s="57"/>
      <c r="D52" s="58"/>
      <c r="E52" s="59" t="s">
        <v>356</v>
      </c>
      <c r="F52" s="60" t="s">
        <v>398</v>
      </c>
      <c r="G52" s="60" t="s">
        <v>293</v>
      </c>
      <c r="H52" s="61"/>
      <c r="I52" s="62" t="s">
        <v>399</v>
      </c>
      <c r="J52" s="63"/>
      <c r="K52" s="64" t="s">
        <v>46</v>
      </c>
      <c r="L52" s="65"/>
      <c r="M52" s="66"/>
      <c r="N52" s="67"/>
      <c r="O52" s="67"/>
      <c r="P52" s="68"/>
      <c r="Q52" s="57" t="s">
        <v>400</v>
      </c>
      <c r="R52" s="69" t="s">
        <v>402</v>
      </c>
      <c r="S52" s="70" t="s">
        <v>77</v>
      </c>
      <c r="T52" s="71" t="s">
        <v>52</v>
      </c>
      <c r="U52" s="72" t="s">
        <v>53</v>
      </c>
      <c r="V52" s="76"/>
      <c r="W52" s="72" t="s">
        <v>46</v>
      </c>
      <c r="X52" s="73"/>
      <c r="Y52" s="72" t="s">
        <v>46</v>
      </c>
      <c r="Z52" s="82">
        <v>5.75</v>
      </c>
      <c r="AA52" s="75" t="s">
        <v>46</v>
      </c>
      <c r="AB52" s="73">
        <v>0</v>
      </c>
      <c r="AC52" s="68" t="s">
        <v>46</v>
      </c>
      <c r="AD52" s="83" t="s">
        <v>65</v>
      </c>
      <c r="AE52" s="75">
        <v>1.1000000000000001</v>
      </c>
      <c r="AF52" s="75">
        <v>0.39</v>
      </c>
      <c r="AG52" s="75" t="s">
        <v>54</v>
      </c>
      <c r="AH52" s="75" t="s">
        <v>54</v>
      </c>
      <c r="AI52" s="75" t="s">
        <v>54</v>
      </c>
      <c r="AJ52" s="75"/>
      <c r="AK52" s="78"/>
      <c r="AL52" s="86">
        <v>1.95</v>
      </c>
      <c r="AM52" s="75" t="s">
        <v>101</v>
      </c>
      <c r="AN52" s="54" t="s">
        <v>101</v>
      </c>
      <c r="AO52" s="75" t="s">
        <v>101</v>
      </c>
      <c r="AP52" s="75"/>
      <c r="AQ52" s="55"/>
      <c r="AR52" s="162" t="s">
        <v>352</v>
      </c>
    </row>
    <row r="53" spans="1:44" ht="12.95" x14ac:dyDescent="0.25">
      <c r="A53" s="245" t="s">
        <v>414</v>
      </c>
      <c r="B53" s="56" t="s">
        <v>53</v>
      </c>
      <c r="C53" s="57"/>
      <c r="D53" s="58"/>
      <c r="E53" s="59" t="s">
        <v>356</v>
      </c>
      <c r="F53" s="60" t="s">
        <v>376</v>
      </c>
      <c r="G53" s="60"/>
      <c r="H53" s="61"/>
      <c r="I53" s="62" t="s">
        <v>415</v>
      </c>
      <c r="J53" s="63"/>
      <c r="K53" s="64" t="s">
        <v>46</v>
      </c>
      <c r="L53" s="65"/>
      <c r="M53" s="66"/>
      <c r="N53" s="67"/>
      <c r="O53" s="67"/>
      <c r="P53" s="68"/>
      <c r="Q53" s="57" t="s">
        <v>416</v>
      </c>
      <c r="R53" s="69" t="s">
        <v>418</v>
      </c>
      <c r="S53" s="70" t="s">
        <v>77</v>
      </c>
      <c r="T53" s="71" t="s">
        <v>419</v>
      </c>
      <c r="U53" s="72" t="s">
        <v>53</v>
      </c>
      <c r="V53" s="76"/>
      <c r="W53" s="72" t="s">
        <v>46</v>
      </c>
      <c r="X53" s="73"/>
      <c r="Y53" s="72" t="s">
        <v>46</v>
      </c>
      <c r="Z53" s="82">
        <v>0.32500000000000001</v>
      </c>
      <c r="AA53" s="75" t="s">
        <v>46</v>
      </c>
      <c r="AB53" s="73">
        <v>0</v>
      </c>
      <c r="AC53" s="68" t="s">
        <v>46</v>
      </c>
      <c r="AD53" s="83">
        <v>3.1</v>
      </c>
      <c r="AE53" s="75">
        <v>1.5</v>
      </c>
      <c r="AF53" s="75" t="s">
        <v>54</v>
      </c>
      <c r="AG53" s="75" t="s">
        <v>54</v>
      </c>
      <c r="AH53" s="75" t="s">
        <v>54</v>
      </c>
      <c r="AI53" s="75" t="s">
        <v>54</v>
      </c>
      <c r="AJ53" s="75"/>
      <c r="AK53" s="78"/>
      <c r="AL53" s="79" t="s">
        <v>101</v>
      </c>
      <c r="AM53" s="80" t="s">
        <v>101</v>
      </c>
      <c r="AN53" s="80" t="s">
        <v>101</v>
      </c>
      <c r="AO53" s="75" t="s">
        <v>101</v>
      </c>
      <c r="AP53" s="75"/>
      <c r="AQ53" s="55"/>
      <c r="AR53" s="162" t="s">
        <v>352</v>
      </c>
    </row>
    <row r="54" spans="1:44" ht="12.95" x14ac:dyDescent="0.3">
      <c r="A54" s="90" t="s">
        <v>420</v>
      </c>
      <c r="B54" s="56" t="s">
        <v>53</v>
      </c>
      <c r="C54" s="57"/>
      <c r="D54" s="58"/>
      <c r="E54" s="59" t="s">
        <v>356</v>
      </c>
      <c r="F54" s="60" t="s">
        <v>365</v>
      </c>
      <c r="G54" s="60"/>
      <c r="H54" s="61"/>
      <c r="I54" s="62" t="s">
        <v>366</v>
      </c>
      <c r="J54" s="63"/>
      <c r="K54" s="64" t="s">
        <v>46</v>
      </c>
      <c r="L54" s="65"/>
      <c r="M54" s="66"/>
      <c r="N54" s="67"/>
      <c r="O54" s="67"/>
      <c r="P54" s="68"/>
      <c r="Q54" s="57" t="s">
        <v>421</v>
      </c>
      <c r="R54" s="87" t="s">
        <v>424</v>
      </c>
      <c r="S54" s="70" t="s">
        <v>159</v>
      </c>
      <c r="T54" s="71" t="s">
        <v>52</v>
      </c>
      <c r="U54" s="72" t="s">
        <v>53</v>
      </c>
      <c r="V54" s="76"/>
      <c r="W54" s="72" t="s">
        <v>46</v>
      </c>
      <c r="X54" s="73"/>
      <c r="Y54" s="72" t="s">
        <v>46</v>
      </c>
      <c r="Z54" s="82">
        <v>1.2250000000000001</v>
      </c>
      <c r="AA54" s="75" t="s">
        <v>46</v>
      </c>
      <c r="AB54" s="73">
        <v>0</v>
      </c>
      <c r="AC54" s="68" t="s">
        <v>46</v>
      </c>
      <c r="AD54" s="83">
        <v>2.1</v>
      </c>
      <c r="AE54" s="75">
        <v>1.1000000000000001</v>
      </c>
      <c r="AF54" s="75" t="s">
        <v>165</v>
      </c>
      <c r="AG54" s="75" t="s">
        <v>165</v>
      </c>
      <c r="AH54" s="75" t="s">
        <v>165</v>
      </c>
      <c r="AI54" s="75" t="s">
        <v>165</v>
      </c>
      <c r="AJ54" s="75"/>
      <c r="AK54" s="68"/>
      <c r="AL54" s="81" t="s">
        <v>101</v>
      </c>
      <c r="AM54" s="80" t="s">
        <v>101</v>
      </c>
      <c r="AN54" s="80" t="s">
        <v>101</v>
      </c>
      <c r="AO54" s="80" t="s">
        <v>101</v>
      </c>
      <c r="AP54" s="75"/>
      <c r="AQ54" s="55"/>
      <c r="AR54" s="162" t="s">
        <v>352</v>
      </c>
    </row>
    <row r="55" spans="1:44" ht="12.95" x14ac:dyDescent="0.3">
      <c r="A55" s="246" t="s">
        <v>425</v>
      </c>
      <c r="B55" s="56" t="s">
        <v>53</v>
      </c>
      <c r="C55" s="57"/>
      <c r="D55" s="58"/>
      <c r="E55" s="59" t="s">
        <v>356</v>
      </c>
      <c r="F55" s="60" t="s">
        <v>365</v>
      </c>
      <c r="G55" s="60"/>
      <c r="H55" s="61"/>
      <c r="I55" s="62" t="s">
        <v>366</v>
      </c>
      <c r="J55" s="63"/>
      <c r="K55" s="64" t="s">
        <v>46</v>
      </c>
      <c r="L55" s="65"/>
      <c r="M55" s="66"/>
      <c r="N55" s="67"/>
      <c r="O55" s="67"/>
      <c r="P55" s="68"/>
      <c r="Q55" s="57" t="s">
        <v>426</v>
      </c>
      <c r="R55" s="69" t="s">
        <v>428</v>
      </c>
      <c r="S55" s="70" t="s">
        <v>159</v>
      </c>
      <c r="T55" s="71" t="s">
        <v>52</v>
      </c>
      <c r="U55" s="72" t="s">
        <v>53</v>
      </c>
      <c r="V55" s="76"/>
      <c r="W55" s="72" t="s">
        <v>46</v>
      </c>
      <c r="X55" s="73"/>
      <c r="Y55" s="72" t="s">
        <v>46</v>
      </c>
      <c r="Z55" s="82">
        <v>3.65</v>
      </c>
      <c r="AA55" s="75" t="s">
        <v>46</v>
      </c>
      <c r="AB55" s="73">
        <v>0</v>
      </c>
      <c r="AC55" s="68" t="s">
        <v>46</v>
      </c>
      <c r="AD55" s="83" t="s">
        <v>78</v>
      </c>
      <c r="AE55" s="75">
        <v>1.7</v>
      </c>
      <c r="AF55" s="75" t="s">
        <v>165</v>
      </c>
      <c r="AG55" s="75" t="s">
        <v>165</v>
      </c>
      <c r="AH55" s="75" t="s">
        <v>165</v>
      </c>
      <c r="AI55" s="75" t="s">
        <v>165</v>
      </c>
      <c r="AJ55" s="75"/>
      <c r="AK55" s="68"/>
      <c r="AL55" s="81" t="s">
        <v>101</v>
      </c>
      <c r="AM55" s="80" t="s">
        <v>101</v>
      </c>
      <c r="AN55" s="80" t="s">
        <v>101</v>
      </c>
      <c r="AO55" s="80" t="s">
        <v>101</v>
      </c>
      <c r="AP55" s="75"/>
      <c r="AQ55" s="55"/>
      <c r="AR55" s="162" t="s">
        <v>352</v>
      </c>
    </row>
    <row r="56" spans="1:44" ht="13.5" x14ac:dyDescent="0.25">
      <c r="A56" s="246" t="s">
        <v>429</v>
      </c>
      <c r="B56" s="56" t="s">
        <v>53</v>
      </c>
      <c r="C56" s="57"/>
      <c r="D56" s="58"/>
      <c r="E56" s="59" t="s">
        <v>356</v>
      </c>
      <c r="F56" s="60" t="s">
        <v>365</v>
      </c>
      <c r="G56" s="60"/>
      <c r="H56" s="61"/>
      <c r="I56" s="62" t="s">
        <v>366</v>
      </c>
      <c r="J56" s="63"/>
      <c r="K56" s="64" t="s">
        <v>46</v>
      </c>
      <c r="L56" s="65"/>
      <c r="M56" s="66"/>
      <c r="N56" s="67"/>
      <c r="O56" s="67"/>
      <c r="P56" s="68"/>
      <c r="Q56" s="57" t="s">
        <v>430</v>
      </c>
      <c r="R56" s="69" t="s">
        <v>432</v>
      </c>
      <c r="S56" s="70" t="s">
        <v>159</v>
      </c>
      <c r="T56" s="71" t="s">
        <v>52</v>
      </c>
      <c r="U56" s="72" t="s">
        <v>53</v>
      </c>
      <c r="V56" s="76"/>
      <c r="W56" s="72" t="s">
        <v>46</v>
      </c>
      <c r="X56" s="73"/>
      <c r="Y56" s="72" t="s">
        <v>46</v>
      </c>
      <c r="Z56" s="82">
        <v>20.100000000000001</v>
      </c>
      <c r="AA56" s="75" t="s">
        <v>46</v>
      </c>
      <c r="AB56" s="73">
        <v>0</v>
      </c>
      <c r="AC56" s="68" t="s">
        <v>46</v>
      </c>
      <c r="AD56" s="83" t="s">
        <v>78</v>
      </c>
      <c r="AE56" s="75" t="s">
        <v>64</v>
      </c>
      <c r="AF56" s="75" t="s">
        <v>165</v>
      </c>
      <c r="AG56" s="75" t="s">
        <v>165</v>
      </c>
      <c r="AH56" s="75" t="s">
        <v>165</v>
      </c>
      <c r="AI56" s="75" t="s">
        <v>165</v>
      </c>
      <c r="AJ56" s="75"/>
      <c r="AK56" s="68"/>
      <c r="AL56" s="81" t="s">
        <v>101</v>
      </c>
      <c r="AM56" s="80" t="s">
        <v>101</v>
      </c>
      <c r="AN56" s="80" t="s">
        <v>101</v>
      </c>
      <c r="AO56" s="80" t="s">
        <v>101</v>
      </c>
      <c r="AP56" s="75"/>
      <c r="AQ56" s="55"/>
      <c r="AR56" s="162" t="s">
        <v>352</v>
      </c>
    </row>
    <row r="57" spans="1:44" ht="13.5" x14ac:dyDescent="0.25">
      <c r="A57" s="246" t="s">
        <v>433</v>
      </c>
      <c r="B57" s="56" t="s">
        <v>53</v>
      </c>
      <c r="C57" s="57"/>
      <c r="D57" s="58"/>
      <c r="E57" s="59" t="s">
        <v>356</v>
      </c>
      <c r="F57" s="60" t="s">
        <v>365</v>
      </c>
      <c r="G57" s="60"/>
      <c r="H57" s="61"/>
      <c r="I57" s="62" t="s">
        <v>366</v>
      </c>
      <c r="J57" s="63"/>
      <c r="K57" s="64" t="s">
        <v>46</v>
      </c>
      <c r="L57" s="65"/>
      <c r="M57" s="66"/>
      <c r="N57" s="67"/>
      <c r="O57" s="67"/>
      <c r="P57" s="68"/>
      <c r="Q57" s="57" t="s">
        <v>434</v>
      </c>
      <c r="R57" s="69" t="s">
        <v>436</v>
      </c>
      <c r="S57" s="70" t="s">
        <v>159</v>
      </c>
      <c r="T57" s="71" t="s">
        <v>72</v>
      </c>
      <c r="U57" s="72" t="s">
        <v>53</v>
      </c>
      <c r="V57" s="76"/>
      <c r="W57" s="72" t="s">
        <v>46</v>
      </c>
      <c r="X57" s="73"/>
      <c r="Y57" s="72" t="s">
        <v>46</v>
      </c>
      <c r="Z57" s="82">
        <v>8.5749999999999993</v>
      </c>
      <c r="AA57" s="75" t="s">
        <v>46</v>
      </c>
      <c r="AB57" s="73">
        <v>0</v>
      </c>
      <c r="AC57" s="68" t="s">
        <v>46</v>
      </c>
      <c r="AD57" s="83" t="s">
        <v>78</v>
      </c>
      <c r="AE57" s="75">
        <v>1.4</v>
      </c>
      <c r="AF57" s="75" t="s">
        <v>165</v>
      </c>
      <c r="AG57" s="75" t="s">
        <v>165</v>
      </c>
      <c r="AH57" s="75" t="s">
        <v>165</v>
      </c>
      <c r="AI57" s="75" t="s">
        <v>165</v>
      </c>
      <c r="AJ57" s="75"/>
      <c r="AK57" s="68"/>
      <c r="AL57" s="81" t="s">
        <v>101</v>
      </c>
      <c r="AM57" s="80" t="s">
        <v>101</v>
      </c>
      <c r="AN57" s="80" t="s">
        <v>101</v>
      </c>
      <c r="AO57" s="80" t="s">
        <v>101</v>
      </c>
      <c r="AP57" s="75"/>
      <c r="AQ57" s="55"/>
      <c r="AR57" s="162" t="s">
        <v>352</v>
      </c>
    </row>
    <row r="58" spans="1:44" ht="13.5" x14ac:dyDescent="0.25">
      <c r="A58" s="246" t="s">
        <v>437</v>
      </c>
      <c r="B58" s="56" t="s">
        <v>53</v>
      </c>
      <c r="C58" s="57"/>
      <c r="D58" s="58"/>
      <c r="E58" s="59" t="s">
        <v>356</v>
      </c>
      <c r="F58" s="60" t="s">
        <v>376</v>
      </c>
      <c r="G58" s="60"/>
      <c r="H58" s="61"/>
      <c r="I58" s="62" t="s">
        <v>438</v>
      </c>
      <c r="J58" s="63"/>
      <c r="K58" s="64" t="s">
        <v>46</v>
      </c>
      <c r="L58" s="65"/>
      <c r="M58" s="66"/>
      <c r="N58" s="67"/>
      <c r="O58" s="67"/>
      <c r="P58" s="68"/>
      <c r="Q58" s="57" t="s">
        <v>439</v>
      </c>
      <c r="R58" s="69" t="s">
        <v>441</v>
      </c>
      <c r="S58" s="70" t="s">
        <v>159</v>
      </c>
      <c r="T58" s="71" t="s">
        <v>52</v>
      </c>
      <c r="U58" s="72" t="s">
        <v>53</v>
      </c>
      <c r="V58" s="76"/>
      <c r="W58" s="72" t="s">
        <v>46</v>
      </c>
      <c r="X58" s="73"/>
      <c r="Y58" s="72" t="s">
        <v>46</v>
      </c>
      <c r="Z58" s="82">
        <v>0.1</v>
      </c>
      <c r="AA58" s="75" t="s">
        <v>46</v>
      </c>
      <c r="AB58" s="73">
        <v>0</v>
      </c>
      <c r="AC58" s="68" t="s">
        <v>46</v>
      </c>
      <c r="AD58" s="83" t="s">
        <v>78</v>
      </c>
      <c r="AE58" s="75">
        <v>0.8</v>
      </c>
      <c r="AF58" s="75" t="s">
        <v>165</v>
      </c>
      <c r="AG58" s="75" t="s">
        <v>165</v>
      </c>
      <c r="AH58" s="75" t="s">
        <v>165</v>
      </c>
      <c r="AI58" s="75" t="s">
        <v>165</v>
      </c>
      <c r="AJ58" s="75"/>
      <c r="AK58" s="68"/>
      <c r="AL58" s="81" t="s">
        <v>101</v>
      </c>
      <c r="AM58" s="80" t="s">
        <v>101</v>
      </c>
      <c r="AN58" s="80" t="s">
        <v>101</v>
      </c>
      <c r="AO58" s="80" t="s">
        <v>101</v>
      </c>
      <c r="AP58" s="75"/>
      <c r="AQ58" s="55"/>
      <c r="AR58" s="162" t="s">
        <v>352</v>
      </c>
    </row>
    <row r="59" spans="1:44" ht="24" x14ac:dyDescent="0.25">
      <c r="A59" s="246" t="s">
        <v>442</v>
      </c>
      <c r="B59" s="56" t="s">
        <v>443</v>
      </c>
      <c r="C59" s="57"/>
      <c r="D59" s="58"/>
      <c r="E59" s="59" t="s">
        <v>356</v>
      </c>
      <c r="F59" s="60" t="s">
        <v>365</v>
      </c>
      <c r="G59" s="60"/>
      <c r="H59" s="61"/>
      <c r="I59" s="62" t="s">
        <v>366</v>
      </c>
      <c r="J59" s="63"/>
      <c r="K59" s="64" t="s">
        <v>46</v>
      </c>
      <c r="L59" s="65"/>
      <c r="M59" s="66"/>
      <c r="N59" s="67"/>
      <c r="O59" s="67"/>
      <c r="P59" s="68"/>
      <c r="Q59" s="57" t="s">
        <v>444</v>
      </c>
      <c r="R59" s="69" t="s">
        <v>447</v>
      </c>
      <c r="S59" s="70" t="s">
        <v>159</v>
      </c>
      <c r="T59" s="71" t="s">
        <v>52</v>
      </c>
      <c r="U59" s="72" t="s">
        <v>53</v>
      </c>
      <c r="V59" s="76"/>
      <c r="W59" s="72" t="s">
        <v>46</v>
      </c>
      <c r="X59" s="76"/>
      <c r="Y59" s="72" t="s">
        <v>46</v>
      </c>
      <c r="Z59" s="82">
        <v>1.7749999999999999</v>
      </c>
      <c r="AA59" s="75" t="s">
        <v>46</v>
      </c>
      <c r="AB59" s="73">
        <v>0</v>
      </c>
      <c r="AC59" s="68" t="s">
        <v>46</v>
      </c>
      <c r="AD59" s="83" t="s">
        <v>78</v>
      </c>
      <c r="AE59" s="75">
        <v>1.3</v>
      </c>
      <c r="AF59" s="75" t="s">
        <v>165</v>
      </c>
      <c r="AG59" s="75" t="s">
        <v>165</v>
      </c>
      <c r="AH59" s="75" t="s">
        <v>165</v>
      </c>
      <c r="AI59" s="75" t="s">
        <v>165</v>
      </c>
      <c r="AJ59" s="75"/>
      <c r="AK59" s="68"/>
      <c r="AL59" s="81" t="s">
        <v>101</v>
      </c>
      <c r="AM59" s="80" t="s">
        <v>101</v>
      </c>
      <c r="AN59" s="80" t="s">
        <v>101</v>
      </c>
      <c r="AO59" s="80" t="s">
        <v>101</v>
      </c>
      <c r="AP59" s="75"/>
      <c r="AQ59" s="55"/>
      <c r="AR59" s="162" t="s">
        <v>446</v>
      </c>
    </row>
    <row r="60" spans="1:44" ht="13.5" x14ac:dyDescent="0.25">
      <c r="A60" s="90" t="s">
        <v>456</v>
      </c>
      <c r="B60" s="56" t="s">
        <v>53</v>
      </c>
      <c r="C60" s="57"/>
      <c r="D60" s="58"/>
      <c r="E60" s="59" t="s">
        <v>386</v>
      </c>
      <c r="F60" s="60" t="s">
        <v>290</v>
      </c>
      <c r="G60" s="60"/>
      <c r="H60" s="61"/>
      <c r="I60" s="62" t="s">
        <v>457</v>
      </c>
      <c r="J60" s="63"/>
      <c r="K60" s="64" t="s">
        <v>46</v>
      </c>
      <c r="L60" s="65"/>
      <c r="M60" s="66"/>
      <c r="N60" s="67"/>
      <c r="O60" s="67"/>
      <c r="P60" s="68"/>
      <c r="Q60" s="63" t="s">
        <v>458</v>
      </c>
      <c r="R60" s="87" t="s">
        <v>460</v>
      </c>
      <c r="S60" s="70" t="s">
        <v>159</v>
      </c>
      <c r="T60" s="71" t="s">
        <v>461</v>
      </c>
      <c r="U60" s="72" t="s">
        <v>53</v>
      </c>
      <c r="V60" s="76"/>
      <c r="W60" s="72" t="s">
        <v>46</v>
      </c>
      <c r="X60" s="76"/>
      <c r="Y60" s="72" t="s">
        <v>46</v>
      </c>
      <c r="Z60" s="74">
        <v>0.6</v>
      </c>
      <c r="AA60" s="75" t="s">
        <v>46</v>
      </c>
      <c r="AB60" s="92">
        <v>0</v>
      </c>
      <c r="AC60" s="68" t="s">
        <v>46</v>
      </c>
      <c r="AD60" s="83" t="s">
        <v>78</v>
      </c>
      <c r="AE60" s="75">
        <v>1</v>
      </c>
      <c r="AF60" s="75" t="s">
        <v>165</v>
      </c>
      <c r="AG60" s="75" t="s">
        <v>165</v>
      </c>
      <c r="AH60" s="75" t="s">
        <v>165</v>
      </c>
      <c r="AI60" s="75" t="s">
        <v>165</v>
      </c>
      <c r="AJ60" s="75"/>
      <c r="AK60" s="68"/>
      <c r="AL60" s="80" t="s">
        <v>101</v>
      </c>
      <c r="AM60" s="80" t="s">
        <v>101</v>
      </c>
      <c r="AN60" s="80" t="s">
        <v>101</v>
      </c>
      <c r="AO60" s="80" t="s">
        <v>101</v>
      </c>
      <c r="AP60" s="75"/>
      <c r="AQ60" s="55"/>
      <c r="AR60" s="162"/>
    </row>
    <row r="61" spans="1:44" ht="13.5" x14ac:dyDescent="0.25">
      <c r="A61" s="90" t="s">
        <v>462</v>
      </c>
      <c r="B61" s="56" t="s">
        <v>53</v>
      </c>
      <c r="C61" s="94"/>
      <c r="D61" s="58"/>
      <c r="E61" s="59" t="s">
        <v>356</v>
      </c>
      <c r="F61" s="60" t="s">
        <v>376</v>
      </c>
      <c r="G61" s="60"/>
      <c r="H61" s="61"/>
      <c r="I61" s="62" t="s">
        <v>366</v>
      </c>
      <c r="J61" s="63"/>
      <c r="K61" s="64" t="s">
        <v>46</v>
      </c>
      <c r="L61" s="95"/>
      <c r="M61" s="66"/>
      <c r="N61" s="67"/>
      <c r="O61" s="67"/>
      <c r="P61" s="68"/>
      <c r="Q61" s="63" t="s">
        <v>463</v>
      </c>
      <c r="R61" s="87" t="s">
        <v>465</v>
      </c>
      <c r="S61" s="96" t="s">
        <v>159</v>
      </c>
      <c r="T61" s="71" t="s">
        <v>218</v>
      </c>
      <c r="U61" s="72" t="s">
        <v>53</v>
      </c>
      <c r="V61" s="92"/>
      <c r="W61" s="72" t="s">
        <v>46</v>
      </c>
      <c r="X61" s="92"/>
      <c r="Y61" s="72" t="s">
        <v>46</v>
      </c>
      <c r="Z61" s="74">
        <v>1.1499999999999999</v>
      </c>
      <c r="AA61" s="75" t="s">
        <v>46</v>
      </c>
      <c r="AB61" s="92">
        <v>0</v>
      </c>
      <c r="AC61" s="68" t="s">
        <v>46</v>
      </c>
      <c r="AD61" s="83" t="s">
        <v>78</v>
      </c>
      <c r="AE61" s="75">
        <v>0.8</v>
      </c>
      <c r="AF61" s="75" t="s">
        <v>165</v>
      </c>
      <c r="AG61" s="75" t="s">
        <v>165</v>
      </c>
      <c r="AH61" s="75" t="s">
        <v>165</v>
      </c>
      <c r="AI61" s="75" t="s">
        <v>165</v>
      </c>
      <c r="AJ61" s="75"/>
      <c r="AK61" s="68"/>
      <c r="AL61" s="80" t="s">
        <v>101</v>
      </c>
      <c r="AM61" s="80" t="s">
        <v>101</v>
      </c>
      <c r="AN61" s="80" t="s">
        <v>101</v>
      </c>
      <c r="AO61" s="80" t="s">
        <v>101</v>
      </c>
      <c r="AP61" s="75"/>
      <c r="AQ61" s="55"/>
      <c r="AR61" s="162"/>
    </row>
    <row r="62" spans="1:44" ht="13.5" x14ac:dyDescent="0.25">
      <c r="A62" s="90" t="s">
        <v>466</v>
      </c>
      <c r="B62" s="56" t="s">
        <v>53</v>
      </c>
      <c r="C62" s="94"/>
      <c r="D62" s="58"/>
      <c r="E62" s="59" t="s">
        <v>449</v>
      </c>
      <c r="F62" s="60" t="s">
        <v>376</v>
      </c>
      <c r="G62" s="60"/>
      <c r="H62" s="61"/>
      <c r="I62" s="62" t="s">
        <v>467</v>
      </c>
      <c r="J62" s="63"/>
      <c r="K62" s="64" t="s">
        <v>46</v>
      </c>
      <c r="L62" s="95"/>
      <c r="M62" s="66"/>
      <c r="N62" s="67"/>
      <c r="O62" s="67"/>
      <c r="P62" s="68"/>
      <c r="Q62" s="63" t="s">
        <v>468</v>
      </c>
      <c r="R62" s="87" t="s">
        <v>470</v>
      </c>
      <c r="S62" s="96" t="s">
        <v>159</v>
      </c>
      <c r="T62" s="71" t="s">
        <v>72</v>
      </c>
      <c r="U62" s="72" t="s">
        <v>53</v>
      </c>
      <c r="V62" s="92"/>
      <c r="W62" s="72" t="s">
        <v>46</v>
      </c>
      <c r="X62" s="92"/>
      <c r="Y62" s="72" t="s">
        <v>46</v>
      </c>
      <c r="Z62" s="74">
        <v>28.95</v>
      </c>
      <c r="AA62" s="75" t="s">
        <v>46</v>
      </c>
      <c r="AB62" s="92">
        <v>0</v>
      </c>
      <c r="AC62" s="68" t="s">
        <v>46</v>
      </c>
      <c r="AD62" s="83" t="s">
        <v>78</v>
      </c>
      <c r="AE62" s="75">
        <v>1.2</v>
      </c>
      <c r="AF62" s="75" t="s">
        <v>165</v>
      </c>
      <c r="AG62" s="75" t="s">
        <v>165</v>
      </c>
      <c r="AH62" s="75" t="s">
        <v>165</v>
      </c>
      <c r="AI62" s="75" t="s">
        <v>165</v>
      </c>
      <c r="AJ62" s="75"/>
      <c r="AK62" s="68"/>
      <c r="AL62" s="80" t="s">
        <v>101</v>
      </c>
      <c r="AM62" s="80" t="s">
        <v>101</v>
      </c>
      <c r="AN62" s="80" t="s">
        <v>101</v>
      </c>
      <c r="AO62" s="80" t="s">
        <v>101</v>
      </c>
      <c r="AP62" s="75"/>
      <c r="AQ62" s="55"/>
      <c r="AR62" s="162"/>
    </row>
    <row r="63" spans="1:44" ht="13.5" x14ac:dyDescent="0.25">
      <c r="A63" s="90" t="s">
        <v>471</v>
      </c>
      <c r="B63" s="56" t="s">
        <v>53</v>
      </c>
      <c r="C63" s="94"/>
      <c r="D63" s="58"/>
      <c r="E63" s="59" t="s">
        <v>356</v>
      </c>
      <c r="F63" s="60" t="s">
        <v>365</v>
      </c>
      <c r="G63" s="60"/>
      <c r="H63" s="61"/>
      <c r="I63" s="62" t="s">
        <v>366</v>
      </c>
      <c r="J63" s="63"/>
      <c r="K63" s="64" t="s">
        <v>46</v>
      </c>
      <c r="L63" s="95"/>
      <c r="M63" s="66"/>
      <c r="N63" s="67"/>
      <c r="O63" s="67"/>
      <c r="P63" s="68"/>
      <c r="Q63" s="63" t="s">
        <v>472</v>
      </c>
      <c r="R63" s="87" t="s">
        <v>474</v>
      </c>
      <c r="S63" s="96" t="s">
        <v>159</v>
      </c>
      <c r="T63" s="71" t="s">
        <v>52</v>
      </c>
      <c r="U63" s="72" t="s">
        <v>53</v>
      </c>
      <c r="V63" s="92"/>
      <c r="W63" s="72" t="s">
        <v>46</v>
      </c>
      <c r="X63" s="92"/>
      <c r="Y63" s="72" t="s">
        <v>46</v>
      </c>
      <c r="Z63" s="74">
        <v>90.4</v>
      </c>
      <c r="AA63" s="75" t="s">
        <v>46</v>
      </c>
      <c r="AB63" s="92">
        <v>0</v>
      </c>
      <c r="AC63" s="68" t="s">
        <v>46</v>
      </c>
      <c r="AD63" s="83" t="s">
        <v>78</v>
      </c>
      <c r="AE63" s="75" t="s">
        <v>64</v>
      </c>
      <c r="AF63" s="75" t="s">
        <v>165</v>
      </c>
      <c r="AG63" s="75" t="s">
        <v>165</v>
      </c>
      <c r="AH63" s="75" t="s">
        <v>165</v>
      </c>
      <c r="AI63" s="75" t="s">
        <v>165</v>
      </c>
      <c r="AJ63" s="75"/>
      <c r="AK63" s="68"/>
      <c r="AL63" s="80" t="s">
        <v>101</v>
      </c>
      <c r="AM63" s="80" t="s">
        <v>101</v>
      </c>
      <c r="AN63" s="80" t="s">
        <v>101</v>
      </c>
      <c r="AO63" s="80" t="s">
        <v>101</v>
      </c>
      <c r="AP63" s="75"/>
      <c r="AQ63" s="55"/>
      <c r="AR63" s="162"/>
    </row>
    <row r="64" spans="1:44" ht="13.5" x14ac:dyDescent="0.25">
      <c r="A64" s="90" t="s">
        <v>475</v>
      </c>
      <c r="B64" s="56" t="s">
        <v>53</v>
      </c>
      <c r="C64" s="94"/>
      <c r="D64" s="58"/>
      <c r="E64" s="59" t="s">
        <v>449</v>
      </c>
      <c r="F64" s="60" t="s">
        <v>376</v>
      </c>
      <c r="G64" s="60"/>
      <c r="H64" s="61"/>
      <c r="I64" s="62" t="s">
        <v>476</v>
      </c>
      <c r="J64" s="63"/>
      <c r="K64" s="64" t="s">
        <v>46</v>
      </c>
      <c r="L64" s="95"/>
      <c r="M64" s="66"/>
      <c r="N64" s="67"/>
      <c r="O64" s="67"/>
      <c r="P64" s="68"/>
      <c r="Q64" s="63" t="s">
        <v>477</v>
      </c>
      <c r="R64" s="87" t="s">
        <v>479</v>
      </c>
      <c r="S64" s="96" t="s">
        <v>159</v>
      </c>
      <c r="T64" s="71" t="s">
        <v>52</v>
      </c>
      <c r="U64" s="72" t="s">
        <v>53</v>
      </c>
      <c r="V64" s="92"/>
      <c r="W64" s="72" t="s">
        <v>46</v>
      </c>
      <c r="X64" s="92"/>
      <c r="Y64" s="72" t="s">
        <v>46</v>
      </c>
      <c r="Z64" s="74">
        <v>53.4</v>
      </c>
      <c r="AA64" s="75" t="s">
        <v>46</v>
      </c>
      <c r="AB64" s="92">
        <v>0</v>
      </c>
      <c r="AC64" s="68" t="s">
        <v>46</v>
      </c>
      <c r="AD64" s="83" t="s">
        <v>78</v>
      </c>
      <c r="AE64" s="75">
        <v>1</v>
      </c>
      <c r="AF64" s="75" t="s">
        <v>165</v>
      </c>
      <c r="AG64" s="75" t="s">
        <v>165</v>
      </c>
      <c r="AH64" s="75" t="s">
        <v>165</v>
      </c>
      <c r="AI64" s="75" t="s">
        <v>165</v>
      </c>
      <c r="AJ64" s="75"/>
      <c r="AK64" s="68"/>
      <c r="AL64" s="80" t="s">
        <v>101</v>
      </c>
      <c r="AM64" s="80" t="s">
        <v>101</v>
      </c>
      <c r="AN64" s="80" t="s">
        <v>101</v>
      </c>
      <c r="AO64" s="80" t="s">
        <v>101</v>
      </c>
      <c r="AP64" s="75"/>
      <c r="AQ64" s="55"/>
      <c r="AR64" s="162"/>
    </row>
    <row r="65" spans="1:44" ht="13.5" x14ac:dyDescent="0.25">
      <c r="A65" s="90" t="s">
        <v>480</v>
      </c>
      <c r="B65" s="56" t="s">
        <v>443</v>
      </c>
      <c r="C65" s="94"/>
      <c r="D65" s="58"/>
      <c r="E65" s="59" t="s">
        <v>356</v>
      </c>
      <c r="F65" s="60" t="s">
        <v>365</v>
      </c>
      <c r="G65" s="60"/>
      <c r="H65" s="61"/>
      <c r="I65" s="62" t="s">
        <v>366</v>
      </c>
      <c r="J65" s="63"/>
      <c r="K65" s="64" t="s">
        <v>46</v>
      </c>
      <c r="L65" s="95"/>
      <c r="M65" s="66"/>
      <c r="N65" s="67"/>
      <c r="O65" s="67"/>
      <c r="P65" s="68"/>
      <c r="Q65" s="63" t="s">
        <v>481</v>
      </c>
      <c r="R65" s="87" t="s">
        <v>484</v>
      </c>
      <c r="S65" s="96" t="s">
        <v>159</v>
      </c>
      <c r="T65" s="71" t="s">
        <v>52</v>
      </c>
      <c r="U65" s="72" t="s">
        <v>53</v>
      </c>
      <c r="V65" s="92"/>
      <c r="W65" s="72" t="s">
        <v>46</v>
      </c>
      <c r="X65" s="92"/>
      <c r="Y65" s="72" t="s">
        <v>46</v>
      </c>
      <c r="Z65" s="74">
        <v>12.4</v>
      </c>
      <c r="AA65" s="75" t="s">
        <v>46</v>
      </c>
      <c r="AB65" s="92">
        <v>0</v>
      </c>
      <c r="AC65" s="68" t="s">
        <v>46</v>
      </c>
      <c r="AD65" s="83" t="s">
        <v>78</v>
      </c>
      <c r="AE65" s="75">
        <v>0.8</v>
      </c>
      <c r="AF65" s="75" t="s">
        <v>165</v>
      </c>
      <c r="AG65" s="75" t="s">
        <v>165</v>
      </c>
      <c r="AH65" s="75" t="s">
        <v>165</v>
      </c>
      <c r="AI65" s="75" t="s">
        <v>165</v>
      </c>
      <c r="AJ65" s="75"/>
      <c r="AK65" s="68"/>
      <c r="AL65" s="80" t="s">
        <v>101</v>
      </c>
      <c r="AM65" s="80" t="s">
        <v>101</v>
      </c>
      <c r="AN65" s="80" t="s">
        <v>101</v>
      </c>
      <c r="AO65" s="80" t="s">
        <v>101</v>
      </c>
      <c r="AP65" s="75"/>
      <c r="AQ65" s="55"/>
      <c r="AR65" s="56" t="s">
        <v>483</v>
      </c>
    </row>
    <row r="66" spans="1:44" ht="13.5" x14ac:dyDescent="0.25">
      <c r="A66" s="90" t="s">
        <v>485</v>
      </c>
      <c r="B66" s="56" t="s">
        <v>53</v>
      </c>
      <c r="C66" s="94"/>
      <c r="D66" s="58"/>
      <c r="E66" s="59" t="s">
        <v>356</v>
      </c>
      <c r="F66" s="60" t="s">
        <v>365</v>
      </c>
      <c r="G66" s="60"/>
      <c r="H66" s="61"/>
      <c r="I66" s="62" t="s">
        <v>366</v>
      </c>
      <c r="J66" s="94"/>
      <c r="K66" s="64" t="s">
        <v>46</v>
      </c>
      <c r="L66" s="95"/>
      <c r="M66" s="66"/>
      <c r="N66" s="67"/>
      <c r="O66" s="67"/>
      <c r="P66" s="68"/>
      <c r="Q66" s="63" t="s">
        <v>486</v>
      </c>
      <c r="R66" s="87" t="s">
        <v>488</v>
      </c>
      <c r="S66" s="96" t="s">
        <v>159</v>
      </c>
      <c r="T66" s="71" t="s">
        <v>52</v>
      </c>
      <c r="U66" s="72" t="s">
        <v>53</v>
      </c>
      <c r="V66" s="92"/>
      <c r="W66" s="72" t="s">
        <v>46</v>
      </c>
      <c r="X66" s="92"/>
      <c r="Y66" s="72" t="s">
        <v>46</v>
      </c>
      <c r="Z66" s="74">
        <v>1.7749999999999999</v>
      </c>
      <c r="AA66" s="75" t="s">
        <v>46</v>
      </c>
      <c r="AB66" s="92">
        <v>0</v>
      </c>
      <c r="AC66" s="68" t="s">
        <v>46</v>
      </c>
      <c r="AD66" s="83" t="s">
        <v>78</v>
      </c>
      <c r="AE66" s="75">
        <v>0.8</v>
      </c>
      <c r="AF66" s="75" t="s">
        <v>165</v>
      </c>
      <c r="AG66" s="75" t="s">
        <v>165</v>
      </c>
      <c r="AH66" s="75" t="s">
        <v>165</v>
      </c>
      <c r="AI66" s="75" t="s">
        <v>165</v>
      </c>
      <c r="AJ66" s="75"/>
      <c r="AK66" s="68"/>
      <c r="AL66" s="80" t="s">
        <v>101</v>
      </c>
      <c r="AM66" s="80" t="s">
        <v>101</v>
      </c>
      <c r="AN66" s="80" t="s">
        <v>101</v>
      </c>
      <c r="AO66" s="80" t="s">
        <v>101</v>
      </c>
      <c r="AP66" s="75"/>
      <c r="AQ66" s="55"/>
      <c r="AR66" s="162"/>
    </row>
    <row r="67" spans="1:44" ht="13.5" x14ac:dyDescent="0.25">
      <c r="A67" s="90" t="s">
        <v>489</v>
      </c>
      <c r="B67" s="56" t="s">
        <v>53</v>
      </c>
      <c r="C67" s="94"/>
      <c r="D67" s="58"/>
      <c r="E67" s="59" t="s">
        <v>386</v>
      </c>
      <c r="F67" s="60" t="s">
        <v>392</v>
      </c>
      <c r="G67" s="60"/>
      <c r="H67" s="61"/>
      <c r="I67" s="62" t="s">
        <v>467</v>
      </c>
      <c r="J67" s="94"/>
      <c r="K67" s="64" t="s">
        <v>46</v>
      </c>
      <c r="L67" s="95"/>
      <c r="M67" s="98"/>
      <c r="N67" s="99"/>
      <c r="O67" s="99"/>
      <c r="P67" s="68"/>
      <c r="Q67" s="57" t="s">
        <v>490</v>
      </c>
      <c r="R67" s="87" t="s">
        <v>492</v>
      </c>
      <c r="S67" s="96" t="s">
        <v>159</v>
      </c>
      <c r="T67" s="71" t="s">
        <v>240</v>
      </c>
      <c r="U67" s="72" t="s">
        <v>53</v>
      </c>
      <c r="V67" s="92"/>
      <c r="W67" s="72" t="s">
        <v>46</v>
      </c>
      <c r="X67" s="92"/>
      <c r="Y67" s="72" t="s">
        <v>46</v>
      </c>
      <c r="Z67" s="100">
        <v>1.5</v>
      </c>
      <c r="AA67" s="75" t="s">
        <v>46</v>
      </c>
      <c r="AB67" s="100">
        <v>0</v>
      </c>
      <c r="AC67" s="68" t="s">
        <v>46</v>
      </c>
      <c r="AD67" s="83">
        <v>3.3</v>
      </c>
      <c r="AE67" s="75" t="s">
        <v>64</v>
      </c>
      <c r="AF67" s="75" t="s">
        <v>165</v>
      </c>
      <c r="AG67" s="75" t="s">
        <v>165</v>
      </c>
      <c r="AH67" s="75" t="s">
        <v>165</v>
      </c>
      <c r="AI67" s="75" t="s">
        <v>165</v>
      </c>
      <c r="AJ67" s="75"/>
      <c r="AK67" s="68"/>
      <c r="AL67" s="81" t="s">
        <v>101</v>
      </c>
      <c r="AM67" s="80" t="s">
        <v>101</v>
      </c>
      <c r="AN67" s="80" t="s">
        <v>101</v>
      </c>
      <c r="AO67" s="80" t="s">
        <v>101</v>
      </c>
      <c r="AP67" s="75"/>
      <c r="AQ67" s="55"/>
      <c r="AR67" s="162"/>
    </row>
    <row r="68" spans="1:44" ht="13.5" x14ac:dyDescent="0.25">
      <c r="A68" s="90" t="s">
        <v>493</v>
      </c>
      <c r="B68" s="56" t="s">
        <v>53</v>
      </c>
      <c r="C68" s="94"/>
      <c r="D68" s="58"/>
      <c r="E68" s="59" t="s">
        <v>494</v>
      </c>
      <c r="F68" s="60" t="s">
        <v>495</v>
      </c>
      <c r="G68" s="60"/>
      <c r="H68" s="61"/>
      <c r="I68" s="62" t="s">
        <v>496</v>
      </c>
      <c r="J68" s="94"/>
      <c r="K68" s="64" t="s">
        <v>46</v>
      </c>
      <c r="L68" s="95"/>
      <c r="M68" s="98"/>
      <c r="N68" s="99"/>
      <c r="O68" s="99"/>
      <c r="P68" s="68"/>
      <c r="Q68" s="57" t="s">
        <v>497</v>
      </c>
      <c r="R68" s="87" t="s">
        <v>499</v>
      </c>
      <c r="S68" s="96" t="s">
        <v>159</v>
      </c>
      <c r="T68" s="71" t="s">
        <v>240</v>
      </c>
      <c r="U68" s="72" t="s">
        <v>53</v>
      </c>
      <c r="V68" s="92"/>
      <c r="W68" s="72" t="s">
        <v>46</v>
      </c>
      <c r="X68" s="92"/>
      <c r="Y68" s="72" t="s">
        <v>46</v>
      </c>
      <c r="Z68" s="100">
        <v>9.9749999999999996</v>
      </c>
      <c r="AA68" s="75" t="s">
        <v>46</v>
      </c>
      <c r="AB68" s="100">
        <v>0</v>
      </c>
      <c r="AC68" s="68" t="s">
        <v>46</v>
      </c>
      <c r="AD68" s="83">
        <v>5.2</v>
      </c>
      <c r="AE68" s="75">
        <v>1.1000000000000001</v>
      </c>
      <c r="AF68" s="75" t="s">
        <v>165</v>
      </c>
      <c r="AG68" s="75" t="s">
        <v>165</v>
      </c>
      <c r="AH68" s="75" t="s">
        <v>165</v>
      </c>
      <c r="AI68" s="75" t="s">
        <v>165</v>
      </c>
      <c r="AJ68" s="75"/>
      <c r="AK68" s="68"/>
      <c r="AL68" s="81" t="s">
        <v>101</v>
      </c>
      <c r="AM68" s="80" t="s">
        <v>101</v>
      </c>
      <c r="AN68" s="80" t="s">
        <v>101</v>
      </c>
      <c r="AO68" s="80" t="s">
        <v>101</v>
      </c>
      <c r="AP68" s="75"/>
      <c r="AQ68" s="55"/>
      <c r="AR68" s="119"/>
    </row>
    <row r="69" spans="1:44" ht="13.5" x14ac:dyDescent="0.25">
      <c r="A69" s="90" t="s">
        <v>500</v>
      </c>
      <c r="B69" s="56" t="s">
        <v>53</v>
      </c>
      <c r="C69" s="94"/>
      <c r="D69" s="58"/>
      <c r="E69" s="59" t="s">
        <v>386</v>
      </c>
      <c r="F69" s="60" t="s">
        <v>357</v>
      </c>
      <c r="G69" s="60"/>
      <c r="H69" s="61"/>
      <c r="I69" s="62" t="s">
        <v>501</v>
      </c>
      <c r="J69" s="94"/>
      <c r="K69" s="64" t="s">
        <v>46</v>
      </c>
      <c r="L69" s="95"/>
      <c r="M69" s="98"/>
      <c r="N69" s="99"/>
      <c r="O69" s="99"/>
      <c r="P69" s="68"/>
      <c r="Q69" s="57" t="s">
        <v>502</v>
      </c>
      <c r="R69" s="87" t="s">
        <v>505</v>
      </c>
      <c r="S69" s="96" t="s">
        <v>159</v>
      </c>
      <c r="T69" s="71" t="s">
        <v>504</v>
      </c>
      <c r="U69" s="72" t="s">
        <v>53</v>
      </c>
      <c r="V69" s="92"/>
      <c r="W69" s="72" t="s">
        <v>46</v>
      </c>
      <c r="X69" s="92"/>
      <c r="Y69" s="72" t="s">
        <v>46</v>
      </c>
      <c r="Z69" s="100">
        <v>12.8</v>
      </c>
      <c r="AA69" s="75" t="s">
        <v>46</v>
      </c>
      <c r="AB69" s="100">
        <v>0</v>
      </c>
      <c r="AC69" s="68" t="s">
        <v>46</v>
      </c>
      <c r="AD69" s="83" t="s">
        <v>78</v>
      </c>
      <c r="AE69" s="75" t="s">
        <v>64</v>
      </c>
      <c r="AF69" s="75" t="s">
        <v>165</v>
      </c>
      <c r="AG69" s="75" t="s">
        <v>165</v>
      </c>
      <c r="AH69" s="75" t="s">
        <v>165</v>
      </c>
      <c r="AI69" s="75" t="s">
        <v>165</v>
      </c>
      <c r="AJ69" s="75"/>
      <c r="AK69" s="68"/>
      <c r="AL69" s="81" t="s">
        <v>101</v>
      </c>
      <c r="AM69" s="80" t="s">
        <v>101</v>
      </c>
      <c r="AN69" s="80" t="s">
        <v>101</v>
      </c>
      <c r="AO69" s="80" t="s">
        <v>101</v>
      </c>
      <c r="AP69" s="75"/>
      <c r="AQ69" s="55"/>
      <c r="AR69" s="119"/>
    </row>
    <row r="70" spans="1:44" ht="13.5" x14ac:dyDescent="0.25">
      <c r="A70" s="90" t="s">
        <v>506</v>
      </c>
      <c r="B70" s="56" t="s">
        <v>53</v>
      </c>
      <c r="C70" s="102"/>
      <c r="D70" s="103"/>
      <c r="E70" s="102" t="s">
        <v>386</v>
      </c>
      <c r="F70" s="99" t="s">
        <v>357</v>
      </c>
      <c r="G70" s="99"/>
      <c r="H70" s="104"/>
      <c r="I70" s="105" t="s">
        <v>501</v>
      </c>
      <c r="J70" s="102"/>
      <c r="K70" s="64" t="s">
        <v>46</v>
      </c>
      <c r="L70" s="106"/>
      <c r="M70" s="102"/>
      <c r="N70" s="99"/>
      <c r="O70" s="99"/>
      <c r="P70" s="68"/>
      <c r="Q70" s="57" t="s">
        <v>507</v>
      </c>
      <c r="R70" s="87" t="s">
        <v>509</v>
      </c>
      <c r="S70" s="96" t="s">
        <v>159</v>
      </c>
      <c r="T70" s="71" t="s">
        <v>504</v>
      </c>
      <c r="U70" s="72" t="s">
        <v>53</v>
      </c>
      <c r="V70" s="92"/>
      <c r="W70" s="72" t="s">
        <v>46</v>
      </c>
      <c r="X70" s="92"/>
      <c r="Y70" s="72" t="s">
        <v>46</v>
      </c>
      <c r="Z70" s="100">
        <v>0</v>
      </c>
      <c r="AA70" s="75" t="s">
        <v>46</v>
      </c>
      <c r="AB70" s="100"/>
      <c r="AC70" s="68" t="s">
        <v>46</v>
      </c>
      <c r="AD70" s="83">
        <v>2.4</v>
      </c>
      <c r="AE70" s="75" t="s">
        <v>64</v>
      </c>
      <c r="AF70" s="75" t="s">
        <v>165</v>
      </c>
      <c r="AG70" s="75">
        <v>0.11</v>
      </c>
      <c r="AH70" s="75" t="s">
        <v>165</v>
      </c>
      <c r="AI70" s="75" t="s">
        <v>165</v>
      </c>
      <c r="AJ70" s="75"/>
      <c r="AK70" s="68"/>
      <c r="AL70" s="81" t="s">
        <v>101</v>
      </c>
      <c r="AM70" s="97">
        <v>0.55000000000000004</v>
      </c>
      <c r="AN70" s="80" t="s">
        <v>101</v>
      </c>
      <c r="AO70" s="80" t="s">
        <v>101</v>
      </c>
      <c r="AP70" s="75"/>
      <c r="AQ70" s="68"/>
      <c r="AR70" s="119"/>
    </row>
    <row r="71" spans="1:44" ht="13.5" x14ac:dyDescent="0.25">
      <c r="A71" s="90" t="s">
        <v>510</v>
      </c>
      <c r="B71" s="56" t="s">
        <v>53</v>
      </c>
      <c r="C71" s="54"/>
      <c r="D71" s="64"/>
      <c r="E71" s="107" t="s">
        <v>386</v>
      </c>
      <c r="F71" s="108">
        <v>160</v>
      </c>
      <c r="G71" s="108"/>
      <c r="H71" s="108"/>
      <c r="I71" s="109">
        <v>1993</v>
      </c>
      <c r="J71" s="110"/>
      <c r="K71" s="64" t="s">
        <v>46</v>
      </c>
      <c r="L71" s="111"/>
      <c r="M71" s="112"/>
      <c r="N71" s="113"/>
      <c r="O71" s="113"/>
      <c r="P71" s="114"/>
      <c r="Q71" s="67" t="s">
        <v>511</v>
      </c>
      <c r="R71" s="67" t="s">
        <v>513</v>
      </c>
      <c r="S71" s="70" t="s">
        <v>159</v>
      </c>
      <c r="T71" s="71" t="s">
        <v>52</v>
      </c>
      <c r="U71" s="72" t="s">
        <v>53</v>
      </c>
      <c r="V71" s="76"/>
      <c r="W71" s="72" t="s">
        <v>46</v>
      </c>
      <c r="X71" s="76"/>
      <c r="Y71" s="72" t="s">
        <v>46</v>
      </c>
      <c r="Z71" s="115">
        <v>7.1749999999999998</v>
      </c>
      <c r="AA71" s="75" t="s">
        <v>46</v>
      </c>
      <c r="AB71" s="115">
        <v>0</v>
      </c>
      <c r="AC71" s="68" t="s">
        <v>46</v>
      </c>
      <c r="AD71" s="83" t="s">
        <v>78</v>
      </c>
      <c r="AE71" s="75" t="s">
        <v>64</v>
      </c>
      <c r="AF71" s="75" t="s">
        <v>165</v>
      </c>
      <c r="AG71" s="75" t="s">
        <v>165</v>
      </c>
      <c r="AH71" s="75" t="s">
        <v>165</v>
      </c>
      <c r="AI71" s="75" t="s">
        <v>165</v>
      </c>
      <c r="AJ71" s="113"/>
      <c r="AK71" s="114"/>
      <c r="AL71" s="80" t="s">
        <v>101</v>
      </c>
      <c r="AM71" s="80" t="s">
        <v>101</v>
      </c>
      <c r="AN71" s="80" t="s">
        <v>101</v>
      </c>
      <c r="AO71" s="80" t="s">
        <v>101</v>
      </c>
      <c r="AP71" s="113"/>
      <c r="AQ71" s="114"/>
      <c r="AR71" s="119"/>
    </row>
    <row r="72" spans="1:44" ht="13.5" x14ac:dyDescent="0.25">
      <c r="A72" s="90" t="s">
        <v>514</v>
      </c>
      <c r="B72" s="56" t="s">
        <v>53</v>
      </c>
      <c r="C72" s="54"/>
      <c r="D72" s="64"/>
      <c r="E72" s="107" t="s">
        <v>386</v>
      </c>
      <c r="F72" s="108">
        <v>63</v>
      </c>
      <c r="G72" s="108"/>
      <c r="H72" s="108"/>
      <c r="I72" s="109">
        <v>1988</v>
      </c>
      <c r="J72" s="110"/>
      <c r="K72" s="64" t="s">
        <v>46</v>
      </c>
      <c r="L72" s="111"/>
      <c r="M72" s="112"/>
      <c r="N72" s="113"/>
      <c r="O72" s="113"/>
      <c r="P72" s="114"/>
      <c r="Q72" s="67" t="s">
        <v>515</v>
      </c>
      <c r="R72" s="67" t="s">
        <v>517</v>
      </c>
      <c r="S72" s="70" t="s">
        <v>159</v>
      </c>
      <c r="T72" s="71" t="s">
        <v>52</v>
      </c>
      <c r="U72" s="72" t="s">
        <v>53</v>
      </c>
      <c r="V72" s="76"/>
      <c r="W72" s="72" t="s">
        <v>46</v>
      </c>
      <c r="X72" s="76"/>
      <c r="Y72" s="72" t="s">
        <v>46</v>
      </c>
      <c r="Z72" s="115">
        <v>16.95</v>
      </c>
      <c r="AA72" s="75" t="s">
        <v>46</v>
      </c>
      <c r="AB72" s="115">
        <v>1.7250000000000001</v>
      </c>
      <c r="AC72" s="68" t="s">
        <v>46</v>
      </c>
      <c r="AD72" s="83" t="s">
        <v>78</v>
      </c>
      <c r="AE72" s="75" t="s">
        <v>64</v>
      </c>
      <c r="AF72" s="75">
        <v>0.24</v>
      </c>
      <c r="AG72" s="75" t="s">
        <v>165</v>
      </c>
      <c r="AH72" s="75" t="s">
        <v>165</v>
      </c>
      <c r="AI72" s="75" t="s">
        <v>165</v>
      </c>
      <c r="AJ72" s="113"/>
      <c r="AK72" s="114"/>
      <c r="AL72" s="118">
        <v>1.2</v>
      </c>
      <c r="AM72" s="80" t="s">
        <v>101</v>
      </c>
      <c r="AN72" s="80" t="s">
        <v>101</v>
      </c>
      <c r="AO72" s="80" t="s">
        <v>101</v>
      </c>
      <c r="AP72" s="113"/>
      <c r="AQ72" s="114"/>
      <c r="AR72" s="119"/>
    </row>
    <row r="73" spans="1:44" ht="13.5" x14ac:dyDescent="0.25">
      <c r="A73" s="90" t="s">
        <v>518</v>
      </c>
      <c r="B73" s="56" t="s">
        <v>53</v>
      </c>
      <c r="C73" s="54"/>
      <c r="D73" s="64"/>
      <c r="E73" s="107"/>
      <c r="F73" s="108"/>
      <c r="G73" s="108"/>
      <c r="H73" s="108"/>
      <c r="I73" s="109"/>
      <c r="J73" s="110"/>
      <c r="K73" s="64" t="s">
        <v>46</v>
      </c>
      <c r="L73" s="111"/>
      <c r="M73" s="112"/>
      <c r="N73" s="113"/>
      <c r="O73" s="113"/>
      <c r="P73" s="114"/>
      <c r="Q73" s="67" t="s">
        <v>519</v>
      </c>
      <c r="R73" s="67" t="s">
        <v>522</v>
      </c>
      <c r="S73" s="70" t="s">
        <v>159</v>
      </c>
      <c r="T73" s="71" t="s">
        <v>52</v>
      </c>
      <c r="U73" s="72" t="s">
        <v>53</v>
      </c>
      <c r="V73" s="76"/>
      <c r="W73" s="72" t="s">
        <v>46</v>
      </c>
      <c r="X73" s="76"/>
      <c r="Y73" s="72" t="s">
        <v>46</v>
      </c>
      <c r="Z73" s="115">
        <v>1.85</v>
      </c>
      <c r="AA73" s="75" t="s">
        <v>46</v>
      </c>
      <c r="AB73" s="115">
        <v>0</v>
      </c>
      <c r="AC73" s="68" t="s">
        <v>46</v>
      </c>
      <c r="AD73" s="54">
        <v>3.1</v>
      </c>
      <c r="AE73" s="75" t="s">
        <v>64</v>
      </c>
      <c r="AF73" s="75" t="s">
        <v>165</v>
      </c>
      <c r="AG73" s="75" t="s">
        <v>165</v>
      </c>
      <c r="AH73" s="75" t="s">
        <v>165</v>
      </c>
      <c r="AI73" s="75" t="s">
        <v>165</v>
      </c>
      <c r="AJ73" s="113"/>
      <c r="AK73" s="114"/>
      <c r="AL73" s="80" t="s">
        <v>101</v>
      </c>
      <c r="AM73" s="80" t="s">
        <v>101</v>
      </c>
      <c r="AN73" s="80" t="s">
        <v>101</v>
      </c>
      <c r="AO73" s="80" t="s">
        <v>101</v>
      </c>
      <c r="AP73" s="113"/>
      <c r="AQ73" s="114"/>
      <c r="AR73" s="119"/>
    </row>
    <row r="74" spans="1:44" ht="13.5" x14ac:dyDescent="0.25">
      <c r="A74" s="90" t="s">
        <v>523</v>
      </c>
      <c r="B74" s="56" t="s">
        <v>53</v>
      </c>
      <c r="C74" s="54"/>
      <c r="D74" s="64"/>
      <c r="E74" s="107"/>
      <c r="F74" s="108"/>
      <c r="G74" s="108"/>
      <c r="H74" s="108"/>
      <c r="I74" s="109"/>
      <c r="J74" s="110"/>
      <c r="K74" s="64" t="s">
        <v>46</v>
      </c>
      <c r="L74" s="111"/>
      <c r="M74" s="112"/>
      <c r="N74" s="113"/>
      <c r="O74" s="113"/>
      <c r="P74" s="114"/>
      <c r="Q74" s="67" t="s">
        <v>524</v>
      </c>
      <c r="R74" s="67" t="s">
        <v>527</v>
      </c>
      <c r="S74" s="70" t="s">
        <v>159</v>
      </c>
      <c r="T74" s="107" t="s">
        <v>528</v>
      </c>
      <c r="U74" s="72" t="s">
        <v>53</v>
      </c>
      <c r="V74" s="76"/>
      <c r="W74" s="72" t="s">
        <v>46</v>
      </c>
      <c r="X74" s="76"/>
      <c r="Y74" s="72" t="s">
        <v>46</v>
      </c>
      <c r="Z74" s="115">
        <v>10.8</v>
      </c>
      <c r="AA74" s="75" t="s">
        <v>46</v>
      </c>
      <c r="AB74" s="115">
        <v>0</v>
      </c>
      <c r="AC74" s="68" t="s">
        <v>46</v>
      </c>
      <c r="AD74" s="112">
        <v>3.2</v>
      </c>
      <c r="AE74" s="113" t="s">
        <v>64</v>
      </c>
      <c r="AF74" s="75">
        <v>0.34</v>
      </c>
      <c r="AG74" s="75" t="s">
        <v>165</v>
      </c>
      <c r="AH74" s="75" t="s">
        <v>165</v>
      </c>
      <c r="AI74" s="75" t="s">
        <v>165</v>
      </c>
      <c r="AJ74" s="113"/>
      <c r="AK74" s="114"/>
      <c r="AL74" s="86">
        <v>1.7</v>
      </c>
      <c r="AM74" s="80" t="s">
        <v>101</v>
      </c>
      <c r="AN74" s="80" t="s">
        <v>101</v>
      </c>
      <c r="AO74" s="80" t="s">
        <v>101</v>
      </c>
      <c r="AP74" s="113"/>
      <c r="AQ74" s="114"/>
      <c r="AR74" s="119"/>
    </row>
    <row r="75" spans="1:44" ht="13.5" x14ac:dyDescent="0.25">
      <c r="A75" s="90" t="s">
        <v>529</v>
      </c>
      <c r="B75" s="56" t="s">
        <v>53</v>
      </c>
      <c r="C75" s="54"/>
      <c r="D75" s="64"/>
      <c r="E75" s="107"/>
      <c r="F75" s="108"/>
      <c r="G75" s="108"/>
      <c r="H75" s="108"/>
      <c r="I75" s="109"/>
      <c r="J75" s="110"/>
      <c r="K75" s="64" t="s">
        <v>46</v>
      </c>
      <c r="L75" s="111"/>
      <c r="M75" s="112"/>
      <c r="N75" s="113"/>
      <c r="O75" s="113"/>
      <c r="P75" s="114"/>
      <c r="Q75" s="67" t="s">
        <v>530</v>
      </c>
      <c r="R75" s="67" t="s">
        <v>532</v>
      </c>
      <c r="S75" s="70" t="s">
        <v>159</v>
      </c>
      <c r="T75" s="107" t="s">
        <v>52</v>
      </c>
      <c r="U75" s="72" t="s">
        <v>53</v>
      </c>
      <c r="V75" s="76"/>
      <c r="W75" s="72" t="s">
        <v>46</v>
      </c>
      <c r="X75" s="76"/>
      <c r="Y75" s="72" t="s">
        <v>46</v>
      </c>
      <c r="Z75" s="115">
        <v>23</v>
      </c>
      <c r="AA75" s="75" t="s">
        <v>46</v>
      </c>
      <c r="AB75" s="115">
        <v>0</v>
      </c>
      <c r="AC75" s="68" t="s">
        <v>46</v>
      </c>
      <c r="AD75" s="112">
        <v>3.5</v>
      </c>
      <c r="AE75" s="113" t="s">
        <v>64</v>
      </c>
      <c r="AF75" s="75" t="s">
        <v>165</v>
      </c>
      <c r="AG75" s="75" t="s">
        <v>165</v>
      </c>
      <c r="AH75" s="75" t="s">
        <v>165</v>
      </c>
      <c r="AI75" s="75" t="s">
        <v>165</v>
      </c>
      <c r="AJ75" s="113"/>
      <c r="AK75" s="114"/>
      <c r="AL75" s="80" t="s">
        <v>101</v>
      </c>
      <c r="AM75" s="80" t="s">
        <v>101</v>
      </c>
      <c r="AN75" s="80" t="s">
        <v>101</v>
      </c>
      <c r="AO75" s="80" t="s">
        <v>101</v>
      </c>
      <c r="AP75" s="113"/>
      <c r="AQ75" s="114"/>
      <c r="AR75" s="119"/>
    </row>
    <row r="76" spans="1:44" ht="13.5" x14ac:dyDescent="0.25">
      <c r="A76" s="90" t="s">
        <v>533</v>
      </c>
      <c r="B76" s="56" t="s">
        <v>53</v>
      </c>
      <c r="C76" s="54"/>
      <c r="D76" s="64"/>
      <c r="E76" s="107"/>
      <c r="F76" s="108"/>
      <c r="G76" s="108"/>
      <c r="H76" s="108"/>
      <c r="I76" s="109"/>
      <c r="J76" s="110"/>
      <c r="K76" s="64" t="s">
        <v>46</v>
      </c>
      <c r="L76" s="111"/>
      <c r="M76" s="112"/>
      <c r="N76" s="113"/>
      <c r="O76" s="113"/>
      <c r="P76" s="114"/>
      <c r="Q76" s="67" t="s">
        <v>534</v>
      </c>
      <c r="R76" s="67" t="s">
        <v>537</v>
      </c>
      <c r="S76" s="70" t="s">
        <v>538</v>
      </c>
      <c r="T76" s="107" t="s">
        <v>539</v>
      </c>
      <c r="U76" s="72" t="s">
        <v>53</v>
      </c>
      <c r="V76" s="76"/>
      <c r="W76" s="72" t="s">
        <v>46</v>
      </c>
      <c r="X76" s="76"/>
      <c r="Y76" s="72" t="s">
        <v>46</v>
      </c>
      <c r="Z76" s="115">
        <v>20.8</v>
      </c>
      <c r="AA76" s="75" t="s">
        <v>46</v>
      </c>
      <c r="AB76" s="115">
        <v>0.22500000000000001</v>
      </c>
      <c r="AC76" s="68" t="s">
        <v>46</v>
      </c>
      <c r="AD76" s="112">
        <v>3.7</v>
      </c>
      <c r="AE76" s="113" t="s">
        <v>64</v>
      </c>
      <c r="AF76" s="75">
        <v>0.18</v>
      </c>
      <c r="AG76" s="75" t="s">
        <v>165</v>
      </c>
      <c r="AH76" s="75" t="s">
        <v>165</v>
      </c>
      <c r="AI76" s="75" t="s">
        <v>165</v>
      </c>
      <c r="AJ76" s="113"/>
      <c r="AK76" s="114"/>
      <c r="AL76" s="228">
        <v>0.9</v>
      </c>
      <c r="AM76" s="80" t="s">
        <v>101</v>
      </c>
      <c r="AN76" s="80" t="s">
        <v>101</v>
      </c>
      <c r="AO76" s="80" t="s">
        <v>101</v>
      </c>
      <c r="AP76" s="113"/>
      <c r="AQ76" s="114"/>
      <c r="AR76" s="119"/>
    </row>
    <row r="77" spans="1:44" ht="13.5" x14ac:dyDescent="0.25">
      <c r="A77" s="90" t="s">
        <v>543</v>
      </c>
      <c r="B77" s="56" t="s">
        <v>53</v>
      </c>
      <c r="C77" s="54"/>
      <c r="D77" s="64"/>
      <c r="E77" s="107"/>
      <c r="F77" s="108"/>
      <c r="G77" s="108"/>
      <c r="H77" s="108"/>
      <c r="I77" s="109"/>
      <c r="J77" s="110"/>
      <c r="K77" s="64" t="s">
        <v>46</v>
      </c>
      <c r="L77" s="111"/>
      <c r="M77" s="112"/>
      <c r="N77" s="113"/>
      <c r="O77" s="113"/>
      <c r="P77" s="114"/>
      <c r="Q77" s="63" t="s">
        <v>544</v>
      </c>
      <c r="R77" s="110" t="s">
        <v>547</v>
      </c>
      <c r="S77" s="123" t="s">
        <v>159</v>
      </c>
      <c r="T77" s="107" t="s">
        <v>546</v>
      </c>
      <c r="U77" s="72" t="s">
        <v>53</v>
      </c>
      <c r="V77" s="76"/>
      <c r="W77" s="72" t="s">
        <v>46</v>
      </c>
      <c r="X77" s="76"/>
      <c r="Y77" s="72" t="s">
        <v>46</v>
      </c>
      <c r="Z77" s="115">
        <v>7.4</v>
      </c>
      <c r="AA77" s="75" t="s">
        <v>46</v>
      </c>
      <c r="AB77" s="115">
        <v>0</v>
      </c>
      <c r="AC77" s="68" t="s">
        <v>46</v>
      </c>
      <c r="AD77" s="112" t="s">
        <v>78</v>
      </c>
      <c r="AE77" s="113" t="s">
        <v>64</v>
      </c>
      <c r="AF77" s="113" t="s">
        <v>54</v>
      </c>
      <c r="AG77" s="113" t="s">
        <v>54</v>
      </c>
      <c r="AH77" s="113" t="s">
        <v>54</v>
      </c>
      <c r="AI77" s="113" t="s">
        <v>54</v>
      </c>
      <c r="AJ77" s="113"/>
      <c r="AK77" s="114"/>
      <c r="AL77" s="121" t="s">
        <v>101</v>
      </c>
      <c r="AM77" s="121" t="s">
        <v>101</v>
      </c>
      <c r="AN77" s="121" t="s">
        <v>101</v>
      </c>
      <c r="AO77" s="75" t="s">
        <v>101</v>
      </c>
      <c r="AP77" s="113"/>
      <c r="AQ77" s="114"/>
      <c r="AR77" s="119"/>
    </row>
    <row r="78" spans="1:44" ht="13.5" x14ac:dyDescent="0.25">
      <c r="A78" s="90" t="s">
        <v>548</v>
      </c>
      <c r="B78" s="56" t="s">
        <v>53</v>
      </c>
      <c r="C78" s="54"/>
      <c r="D78" s="64"/>
      <c r="E78" s="107"/>
      <c r="F78" s="108"/>
      <c r="G78" s="108"/>
      <c r="H78" s="108"/>
      <c r="I78" s="109"/>
      <c r="J78" s="110"/>
      <c r="K78" s="64" t="s">
        <v>46</v>
      </c>
      <c r="L78" s="111"/>
      <c r="M78" s="112"/>
      <c r="N78" s="113"/>
      <c r="O78" s="113"/>
      <c r="P78" s="114"/>
      <c r="Q78" s="124" t="s">
        <v>549</v>
      </c>
      <c r="R78" s="110" t="s">
        <v>551</v>
      </c>
      <c r="S78" s="123" t="s">
        <v>159</v>
      </c>
      <c r="T78" s="107" t="s">
        <v>528</v>
      </c>
      <c r="U78" s="72" t="s">
        <v>53</v>
      </c>
      <c r="V78" s="76"/>
      <c r="W78" s="72" t="s">
        <v>46</v>
      </c>
      <c r="X78" s="76"/>
      <c r="Y78" s="72" t="s">
        <v>46</v>
      </c>
      <c r="Z78" s="115">
        <v>7.0250000000000004</v>
      </c>
      <c r="AA78" s="75" t="s">
        <v>46</v>
      </c>
      <c r="AB78" s="115">
        <v>0</v>
      </c>
      <c r="AC78" s="68" t="s">
        <v>46</v>
      </c>
      <c r="AD78" s="112" t="s">
        <v>78</v>
      </c>
      <c r="AE78" s="113" t="s">
        <v>64</v>
      </c>
      <c r="AF78" s="113" t="s">
        <v>54</v>
      </c>
      <c r="AG78" s="113" t="s">
        <v>54</v>
      </c>
      <c r="AH78" s="113" t="s">
        <v>54</v>
      </c>
      <c r="AI78" s="113" t="s">
        <v>54</v>
      </c>
      <c r="AJ78" s="113"/>
      <c r="AK78" s="114"/>
      <c r="AL78" s="121" t="s">
        <v>101</v>
      </c>
      <c r="AM78" s="121" t="s">
        <v>101</v>
      </c>
      <c r="AN78" s="121" t="s">
        <v>101</v>
      </c>
      <c r="AO78" s="75" t="s">
        <v>101</v>
      </c>
      <c r="AP78" s="113"/>
      <c r="AQ78" s="114"/>
      <c r="AR78" s="119"/>
    </row>
    <row r="79" spans="1:44" ht="13.5" x14ac:dyDescent="0.25">
      <c r="A79" s="90" t="s">
        <v>552</v>
      </c>
      <c r="B79" s="56" t="s">
        <v>53</v>
      </c>
      <c r="C79" s="54"/>
      <c r="D79" s="64"/>
      <c r="E79" s="107"/>
      <c r="F79" s="108"/>
      <c r="G79" s="108"/>
      <c r="H79" s="108"/>
      <c r="I79" s="109"/>
      <c r="J79" s="110"/>
      <c r="K79" s="64" t="s">
        <v>46</v>
      </c>
      <c r="L79" s="111"/>
      <c r="M79" s="112"/>
      <c r="N79" s="113"/>
      <c r="O79" s="113"/>
      <c r="P79" s="114"/>
      <c r="Q79" s="124" t="s">
        <v>553</v>
      </c>
      <c r="R79" s="110" t="s">
        <v>555</v>
      </c>
      <c r="S79" s="123" t="s">
        <v>159</v>
      </c>
      <c r="T79" s="107" t="s">
        <v>528</v>
      </c>
      <c r="U79" s="72" t="s">
        <v>53</v>
      </c>
      <c r="V79" s="76"/>
      <c r="W79" s="72" t="s">
        <v>46</v>
      </c>
      <c r="X79" s="76"/>
      <c r="Y79" s="72" t="s">
        <v>46</v>
      </c>
      <c r="Z79" s="115">
        <v>1.9</v>
      </c>
      <c r="AA79" s="75" t="s">
        <v>46</v>
      </c>
      <c r="AB79" s="115">
        <v>0</v>
      </c>
      <c r="AC79" s="68" t="s">
        <v>46</v>
      </c>
      <c r="AD79" s="112">
        <v>4</v>
      </c>
      <c r="AE79" s="113">
        <v>1.2</v>
      </c>
      <c r="AF79" s="113" t="s">
        <v>54</v>
      </c>
      <c r="AG79" s="113" t="s">
        <v>54</v>
      </c>
      <c r="AH79" s="113" t="s">
        <v>54</v>
      </c>
      <c r="AI79" s="113" t="s">
        <v>54</v>
      </c>
      <c r="AJ79" s="113"/>
      <c r="AK79" s="114"/>
      <c r="AL79" s="121" t="s">
        <v>101</v>
      </c>
      <c r="AM79" s="121" t="s">
        <v>101</v>
      </c>
      <c r="AN79" s="121" t="s">
        <v>101</v>
      </c>
      <c r="AO79" s="75" t="s">
        <v>101</v>
      </c>
      <c r="AP79" s="113"/>
      <c r="AQ79" s="114"/>
      <c r="AR79" s="182"/>
    </row>
    <row r="80" spans="1:44" x14ac:dyDescent="0.25">
      <c r="A80" s="165" t="s">
        <v>556</v>
      </c>
      <c r="B80" s="56" t="s">
        <v>557</v>
      </c>
      <c r="C80" s="57"/>
      <c r="D80" s="58"/>
      <c r="E80" s="161"/>
      <c r="F80" s="60"/>
      <c r="G80" s="60"/>
      <c r="H80" s="61"/>
      <c r="I80" s="62"/>
      <c r="J80" s="63"/>
      <c r="K80" s="64"/>
      <c r="L80" s="184" t="s">
        <v>558</v>
      </c>
      <c r="M80" s="110"/>
      <c r="N80" s="67"/>
      <c r="O80" s="67"/>
      <c r="P80" s="68"/>
      <c r="Q80" s="57" t="s">
        <v>559</v>
      </c>
      <c r="R80" s="87" t="s">
        <v>564</v>
      </c>
      <c r="S80" s="70" t="s">
        <v>63</v>
      </c>
      <c r="T80" s="153" t="s">
        <v>72</v>
      </c>
      <c r="U80" s="153" t="s">
        <v>558</v>
      </c>
      <c r="V80" s="153"/>
      <c r="W80" s="72"/>
      <c r="X80" s="72"/>
      <c r="Y80" s="72"/>
      <c r="Z80" s="72">
        <v>1.95</v>
      </c>
      <c r="AA80" s="72" t="s">
        <v>46</v>
      </c>
      <c r="AB80" s="72">
        <v>0</v>
      </c>
      <c r="AC80" s="72" t="s">
        <v>46</v>
      </c>
      <c r="AD80" s="83">
        <v>5.5</v>
      </c>
      <c r="AE80" s="75">
        <v>1.5</v>
      </c>
      <c r="AF80" s="75" t="s">
        <v>165</v>
      </c>
      <c r="AG80" s="75" t="s">
        <v>165</v>
      </c>
      <c r="AH80" s="75" t="s">
        <v>165</v>
      </c>
      <c r="AI80" s="75">
        <v>7.0000000000000007E-2</v>
      </c>
      <c r="AJ80" s="75" t="s">
        <v>165</v>
      </c>
      <c r="AK80" s="68"/>
      <c r="AL80" s="54" t="s">
        <v>788</v>
      </c>
      <c r="AM80" s="54" t="s">
        <v>788</v>
      </c>
      <c r="AN80" s="54" t="s">
        <v>788</v>
      </c>
      <c r="AO80" s="75" t="s">
        <v>105</v>
      </c>
      <c r="AP80" s="75" t="s">
        <v>563</v>
      </c>
      <c r="AQ80" s="78"/>
      <c r="AR80" s="162"/>
    </row>
    <row r="81" spans="1:44" x14ac:dyDescent="0.25">
      <c r="A81" s="119" t="s">
        <v>567</v>
      </c>
      <c r="B81" s="56" t="s">
        <v>557</v>
      </c>
      <c r="C81" s="57"/>
      <c r="D81" s="58"/>
      <c r="E81" s="161"/>
      <c r="F81" s="60"/>
      <c r="G81" s="60"/>
      <c r="H81" s="61"/>
      <c r="I81" s="62"/>
      <c r="J81" s="63"/>
      <c r="K81" s="64"/>
      <c r="L81" s="184" t="s">
        <v>558</v>
      </c>
      <c r="M81" s="110"/>
      <c r="N81" s="67"/>
      <c r="O81" s="67"/>
      <c r="P81" s="68"/>
      <c r="Q81" s="57" t="s">
        <v>559</v>
      </c>
      <c r="R81" s="87" t="s">
        <v>564</v>
      </c>
      <c r="S81" s="70" t="s">
        <v>71</v>
      </c>
      <c r="T81" s="153" t="s">
        <v>570</v>
      </c>
      <c r="U81" s="153" t="s">
        <v>558</v>
      </c>
      <c r="V81" s="153"/>
      <c r="W81" s="72"/>
      <c r="X81" s="72"/>
      <c r="Y81" s="72"/>
      <c r="Z81" s="67">
        <v>0.53</v>
      </c>
      <c r="AA81" s="72" t="s">
        <v>46</v>
      </c>
      <c r="AB81" s="67">
        <v>0</v>
      </c>
      <c r="AC81" s="68" t="s">
        <v>46</v>
      </c>
      <c r="AD81" s="83">
        <v>11</v>
      </c>
      <c r="AE81" s="75">
        <v>8.8000000000000007</v>
      </c>
      <c r="AF81" s="75" t="s">
        <v>165</v>
      </c>
      <c r="AG81" s="75" t="s">
        <v>165</v>
      </c>
      <c r="AH81" s="75" t="s">
        <v>165</v>
      </c>
      <c r="AI81" s="75">
        <v>7.0000000000000007E-2</v>
      </c>
      <c r="AJ81" s="75" t="s">
        <v>165</v>
      </c>
      <c r="AK81" s="68"/>
      <c r="AL81" s="54" t="s">
        <v>788</v>
      </c>
      <c r="AM81" s="54" t="s">
        <v>788</v>
      </c>
      <c r="AN81" s="54" t="s">
        <v>788</v>
      </c>
      <c r="AO81" s="75" t="s">
        <v>105</v>
      </c>
      <c r="AP81" s="75" t="s">
        <v>563</v>
      </c>
      <c r="AQ81" s="78"/>
      <c r="AR81" s="162"/>
    </row>
    <row r="82" spans="1:44" x14ac:dyDescent="0.25">
      <c r="A82" s="119" t="s">
        <v>571</v>
      </c>
      <c r="B82" s="56" t="s">
        <v>557</v>
      </c>
      <c r="C82" s="57"/>
      <c r="D82" s="58"/>
      <c r="E82" s="161"/>
      <c r="F82" s="60"/>
      <c r="G82" s="60"/>
      <c r="H82" s="61"/>
      <c r="I82" s="62"/>
      <c r="J82" s="63"/>
      <c r="K82" s="64"/>
      <c r="L82" s="184" t="s">
        <v>558</v>
      </c>
      <c r="M82" s="110"/>
      <c r="N82" s="67"/>
      <c r="O82" s="67"/>
      <c r="P82" s="68"/>
      <c r="Q82" s="57" t="s">
        <v>559</v>
      </c>
      <c r="R82" s="87" t="s">
        <v>564</v>
      </c>
      <c r="S82" s="70" t="s">
        <v>573</v>
      </c>
      <c r="T82" s="153" t="s">
        <v>72</v>
      </c>
      <c r="U82" s="153" t="s">
        <v>558</v>
      </c>
      <c r="V82" s="153"/>
      <c r="W82" s="72"/>
      <c r="X82" s="72"/>
      <c r="Y82" s="72"/>
      <c r="Z82" s="67">
        <v>0.42499999999999999</v>
      </c>
      <c r="AA82" s="72" t="s">
        <v>46</v>
      </c>
      <c r="AB82" s="67">
        <v>0</v>
      </c>
      <c r="AC82" s="68" t="s">
        <v>46</v>
      </c>
      <c r="AD82" s="83">
        <v>1.3</v>
      </c>
      <c r="AE82" s="75" t="s">
        <v>562</v>
      </c>
      <c r="AF82" s="75">
        <v>0.09</v>
      </c>
      <c r="AG82" s="75" t="s">
        <v>165</v>
      </c>
      <c r="AH82" s="75" t="s">
        <v>165</v>
      </c>
      <c r="AI82" s="75">
        <v>7.0000000000000007E-2</v>
      </c>
      <c r="AJ82" s="75" t="s">
        <v>165</v>
      </c>
      <c r="AK82" s="68"/>
      <c r="AL82" s="34">
        <v>0.45</v>
      </c>
      <c r="AM82" s="54" t="s">
        <v>788</v>
      </c>
      <c r="AN82" s="54" t="s">
        <v>788</v>
      </c>
      <c r="AO82" s="75" t="s">
        <v>105</v>
      </c>
      <c r="AP82" s="75" t="s">
        <v>563</v>
      </c>
      <c r="AQ82" s="78"/>
      <c r="AR82" s="162"/>
    </row>
    <row r="83" spans="1:44" x14ac:dyDescent="0.25">
      <c r="A83" s="119" t="s">
        <v>575</v>
      </c>
      <c r="B83" s="56" t="s">
        <v>557</v>
      </c>
      <c r="C83" s="57"/>
      <c r="D83" s="58"/>
      <c r="E83" s="161"/>
      <c r="F83" s="60"/>
      <c r="G83" s="60"/>
      <c r="H83" s="61"/>
      <c r="I83" s="62"/>
      <c r="J83" s="63"/>
      <c r="K83" s="64"/>
      <c r="L83" s="184" t="s">
        <v>558</v>
      </c>
      <c r="M83" s="110"/>
      <c r="N83" s="67"/>
      <c r="O83" s="67"/>
      <c r="P83" s="68"/>
      <c r="Q83" s="57" t="s">
        <v>559</v>
      </c>
      <c r="R83" s="87" t="s">
        <v>564</v>
      </c>
      <c r="S83" s="70" t="s">
        <v>573</v>
      </c>
      <c r="T83" s="153" t="s">
        <v>52</v>
      </c>
      <c r="U83" s="153" t="s">
        <v>558</v>
      </c>
      <c r="V83" s="153"/>
      <c r="W83" s="72"/>
      <c r="X83" s="72"/>
      <c r="Y83" s="72"/>
      <c r="Z83" s="67">
        <v>0.72499999999999998</v>
      </c>
      <c r="AA83" s="72" t="s">
        <v>46</v>
      </c>
      <c r="AB83" s="67">
        <v>0</v>
      </c>
      <c r="AC83" s="68" t="s">
        <v>46</v>
      </c>
      <c r="AD83" s="83" t="s">
        <v>568</v>
      </c>
      <c r="AE83" s="75" t="s">
        <v>562</v>
      </c>
      <c r="AF83" s="75">
        <v>0.2</v>
      </c>
      <c r="AG83" s="75">
        <v>0.09</v>
      </c>
      <c r="AH83" s="75" t="s">
        <v>165</v>
      </c>
      <c r="AI83" s="75">
        <v>7.0000000000000007E-2</v>
      </c>
      <c r="AJ83" s="75" t="s">
        <v>165</v>
      </c>
      <c r="AK83" s="68"/>
      <c r="AL83" s="163">
        <v>1</v>
      </c>
      <c r="AM83" s="33">
        <v>0.45</v>
      </c>
      <c r="AN83" s="54" t="s">
        <v>788</v>
      </c>
      <c r="AO83" s="75" t="s">
        <v>105</v>
      </c>
      <c r="AP83" s="75" t="s">
        <v>563</v>
      </c>
      <c r="AQ83" s="78"/>
      <c r="AR83" s="162"/>
    </row>
    <row r="84" spans="1:44" x14ac:dyDescent="0.25">
      <c r="A84" s="119" t="s">
        <v>578</v>
      </c>
      <c r="B84" s="56" t="s">
        <v>557</v>
      </c>
      <c r="C84" s="57"/>
      <c r="D84" s="58"/>
      <c r="E84" s="161"/>
      <c r="F84" s="60"/>
      <c r="G84" s="60"/>
      <c r="H84" s="61"/>
      <c r="I84" s="62"/>
      <c r="J84" s="63"/>
      <c r="K84" s="64"/>
      <c r="L84" s="184" t="s">
        <v>558</v>
      </c>
      <c r="M84" s="110"/>
      <c r="N84" s="67"/>
      <c r="O84" s="67"/>
      <c r="P84" s="68"/>
      <c r="Q84" s="57" t="s">
        <v>559</v>
      </c>
      <c r="R84" s="87" t="s">
        <v>564</v>
      </c>
      <c r="S84" s="70" t="s">
        <v>370</v>
      </c>
      <c r="T84" s="153" t="s">
        <v>52</v>
      </c>
      <c r="U84" s="153" t="s">
        <v>558</v>
      </c>
      <c r="V84" s="153"/>
      <c r="W84" s="72"/>
      <c r="X84" s="72"/>
      <c r="Y84" s="72"/>
      <c r="Z84" s="67">
        <v>0.125</v>
      </c>
      <c r="AA84" s="72" t="s">
        <v>46</v>
      </c>
      <c r="AB84" s="67">
        <v>0</v>
      </c>
      <c r="AC84" s="68" t="s">
        <v>46</v>
      </c>
      <c r="AD84" s="83">
        <v>3.2</v>
      </c>
      <c r="AE84" s="75">
        <v>1.3</v>
      </c>
      <c r="AF84" s="75" t="s">
        <v>165</v>
      </c>
      <c r="AG84" s="75" t="s">
        <v>165</v>
      </c>
      <c r="AH84" s="75" t="s">
        <v>165</v>
      </c>
      <c r="AI84" s="75">
        <v>7.0000000000000007E-2</v>
      </c>
      <c r="AJ84" s="75" t="s">
        <v>165</v>
      </c>
      <c r="AK84" s="68"/>
      <c r="AL84" s="54" t="s">
        <v>788</v>
      </c>
      <c r="AM84" s="54" t="s">
        <v>788</v>
      </c>
      <c r="AN84" s="54" t="s">
        <v>788</v>
      </c>
      <c r="AO84" s="75" t="s">
        <v>105</v>
      </c>
      <c r="AP84" s="75" t="s">
        <v>563</v>
      </c>
      <c r="AQ84" s="78"/>
      <c r="AR84" s="162"/>
    </row>
    <row r="85" spans="1:44" x14ac:dyDescent="0.25">
      <c r="A85" s="119" t="s">
        <v>580</v>
      </c>
      <c r="B85" s="56" t="s">
        <v>557</v>
      </c>
      <c r="C85" s="94"/>
      <c r="D85" s="58"/>
      <c r="E85" s="161"/>
      <c r="F85" s="60"/>
      <c r="G85" s="60"/>
      <c r="H85" s="61"/>
      <c r="I85" s="62"/>
      <c r="J85" s="63"/>
      <c r="K85" s="141"/>
      <c r="L85" s="184" t="s">
        <v>558</v>
      </c>
      <c r="M85" s="110"/>
      <c r="N85" s="67"/>
      <c r="O85" s="67"/>
      <c r="P85" s="68"/>
      <c r="Q85" s="57" t="s">
        <v>559</v>
      </c>
      <c r="R85" s="87" t="s">
        <v>560</v>
      </c>
      <c r="S85" s="96" t="s">
        <v>370</v>
      </c>
      <c r="T85" s="164" t="s">
        <v>581</v>
      </c>
      <c r="U85" s="153" t="s">
        <v>558</v>
      </c>
      <c r="V85" s="164">
        <v>0</v>
      </c>
      <c r="W85" s="72" t="s">
        <v>46</v>
      </c>
      <c r="X85" s="144" t="s">
        <v>563</v>
      </c>
      <c r="Y85" s="144"/>
      <c r="Z85" s="67"/>
      <c r="AA85" s="72"/>
      <c r="AB85" s="67"/>
      <c r="AC85" s="68"/>
      <c r="AD85" s="83">
        <v>4.8</v>
      </c>
      <c r="AE85" s="75">
        <v>7.1</v>
      </c>
      <c r="AF85" s="75" t="s">
        <v>165</v>
      </c>
      <c r="AG85" s="75" t="s">
        <v>165</v>
      </c>
      <c r="AH85" s="75" t="s">
        <v>165</v>
      </c>
      <c r="AI85" s="75">
        <v>7.0000000000000007E-2</v>
      </c>
      <c r="AJ85" s="75" t="s">
        <v>165</v>
      </c>
      <c r="AK85" s="68"/>
      <c r="AL85" s="54" t="s">
        <v>789</v>
      </c>
      <c r="AM85" s="75" t="s">
        <v>789</v>
      </c>
      <c r="AN85" s="75" t="s">
        <v>789</v>
      </c>
      <c r="AO85" s="75" t="s">
        <v>791</v>
      </c>
      <c r="AP85" s="75" t="s">
        <v>563</v>
      </c>
      <c r="AQ85" s="78"/>
      <c r="AR85" s="162"/>
    </row>
    <row r="86" spans="1:44" x14ac:dyDescent="0.25">
      <c r="A86" s="119" t="s">
        <v>582</v>
      </c>
      <c r="B86" s="56" t="s">
        <v>557</v>
      </c>
      <c r="C86" s="94"/>
      <c r="D86" s="58"/>
      <c r="E86" s="161"/>
      <c r="F86" s="60"/>
      <c r="G86" s="60"/>
      <c r="H86" s="61"/>
      <c r="I86" s="62"/>
      <c r="J86" s="63"/>
      <c r="K86" s="141"/>
      <c r="L86" s="184" t="s">
        <v>558</v>
      </c>
      <c r="M86" s="110"/>
      <c r="N86" s="67"/>
      <c r="O86" s="67"/>
      <c r="P86" s="68"/>
      <c r="Q86" s="57" t="s">
        <v>559</v>
      </c>
      <c r="R86" s="87" t="s">
        <v>564</v>
      </c>
      <c r="S86" s="96" t="s">
        <v>71</v>
      </c>
      <c r="T86" s="164" t="s">
        <v>583</v>
      </c>
      <c r="U86" s="153" t="s">
        <v>558</v>
      </c>
      <c r="V86" s="164"/>
      <c r="W86" s="72"/>
      <c r="X86" s="144"/>
      <c r="Y86" s="144"/>
      <c r="Z86" s="67">
        <v>0</v>
      </c>
      <c r="AA86" s="72" t="s">
        <v>46</v>
      </c>
      <c r="AB86" s="67" t="s">
        <v>563</v>
      </c>
      <c r="AC86" s="68"/>
      <c r="AD86" s="83">
        <v>8.9</v>
      </c>
      <c r="AE86" s="75">
        <v>11.3</v>
      </c>
      <c r="AF86" s="75" t="s">
        <v>165</v>
      </c>
      <c r="AG86" s="75" t="s">
        <v>165</v>
      </c>
      <c r="AH86" s="75" t="s">
        <v>165</v>
      </c>
      <c r="AI86" s="75">
        <v>7.0000000000000007E-2</v>
      </c>
      <c r="AJ86" s="75" t="s">
        <v>165</v>
      </c>
      <c r="AK86" s="68"/>
      <c r="AL86" s="54" t="s">
        <v>788</v>
      </c>
      <c r="AM86" s="54" t="s">
        <v>788</v>
      </c>
      <c r="AN86" s="54" t="s">
        <v>788</v>
      </c>
      <c r="AO86" s="75" t="s">
        <v>105</v>
      </c>
      <c r="AP86" s="75" t="s">
        <v>563</v>
      </c>
      <c r="AQ86" s="78"/>
      <c r="AR86" s="162"/>
    </row>
    <row r="87" spans="1:44" x14ac:dyDescent="0.25">
      <c r="A87" s="119" t="s">
        <v>585</v>
      </c>
      <c r="B87" s="56" t="s">
        <v>557</v>
      </c>
      <c r="C87" s="94"/>
      <c r="D87" s="58"/>
      <c r="E87" s="161"/>
      <c r="F87" s="60"/>
      <c r="G87" s="60"/>
      <c r="H87" s="61"/>
      <c r="I87" s="62"/>
      <c r="J87" s="94"/>
      <c r="K87" s="141"/>
      <c r="L87" s="184" t="s">
        <v>558</v>
      </c>
      <c r="M87" s="110"/>
      <c r="N87" s="67"/>
      <c r="O87" s="67"/>
      <c r="P87" s="68"/>
      <c r="Q87" s="57" t="s">
        <v>559</v>
      </c>
      <c r="R87" s="87" t="s">
        <v>564</v>
      </c>
      <c r="S87" s="96" t="s">
        <v>587</v>
      </c>
      <c r="T87" s="164" t="s">
        <v>588</v>
      </c>
      <c r="U87" s="164" t="s">
        <v>589</v>
      </c>
      <c r="V87" s="164"/>
      <c r="W87" s="72"/>
      <c r="X87" s="144"/>
      <c r="Y87" s="144"/>
      <c r="Z87" s="67">
        <v>0.125</v>
      </c>
      <c r="AA87" s="72" t="s">
        <v>46</v>
      </c>
      <c r="AB87" s="67">
        <v>0</v>
      </c>
      <c r="AC87" s="68" t="s">
        <v>46</v>
      </c>
      <c r="AD87" s="83">
        <v>2.4</v>
      </c>
      <c r="AE87" s="75" t="s">
        <v>562</v>
      </c>
      <c r="AF87" s="75" t="s">
        <v>165</v>
      </c>
      <c r="AG87" s="75" t="s">
        <v>165</v>
      </c>
      <c r="AH87" s="75" t="s">
        <v>165</v>
      </c>
      <c r="AI87" s="75">
        <v>7.0000000000000007E-2</v>
      </c>
      <c r="AJ87" s="75" t="s">
        <v>165</v>
      </c>
      <c r="AK87" s="68"/>
      <c r="AL87" s="54" t="s">
        <v>788</v>
      </c>
      <c r="AM87" s="54" t="s">
        <v>788</v>
      </c>
      <c r="AN87" s="54" t="s">
        <v>788</v>
      </c>
      <c r="AO87" s="75" t="s">
        <v>105</v>
      </c>
      <c r="AP87" s="75" t="s">
        <v>563</v>
      </c>
      <c r="AQ87" s="78"/>
      <c r="AR87" s="162"/>
    </row>
    <row r="88" spans="1:44" x14ac:dyDescent="0.25">
      <c r="A88" s="119" t="s">
        <v>591</v>
      </c>
      <c r="B88" s="56" t="s">
        <v>558</v>
      </c>
      <c r="C88" s="57" t="s">
        <v>592</v>
      </c>
      <c r="D88" s="58" t="s">
        <v>46</v>
      </c>
      <c r="E88" s="161" t="s">
        <v>593</v>
      </c>
      <c r="F88" s="60" t="s">
        <v>301</v>
      </c>
      <c r="G88" s="60" t="s">
        <v>293</v>
      </c>
      <c r="H88" s="61" t="s">
        <v>594</v>
      </c>
      <c r="I88" s="62" t="s">
        <v>595</v>
      </c>
      <c r="J88" s="186"/>
      <c r="K88" s="64"/>
      <c r="L88" s="220" t="s">
        <v>53</v>
      </c>
      <c r="M88" s="110"/>
      <c r="N88" s="67"/>
      <c r="O88" s="67"/>
      <c r="P88" s="68"/>
      <c r="Q88" s="57" t="s">
        <v>559</v>
      </c>
      <c r="R88" s="87" t="s">
        <v>560</v>
      </c>
      <c r="S88" s="70" t="s">
        <v>596</v>
      </c>
      <c r="T88" s="138" t="s">
        <v>597</v>
      </c>
      <c r="U88" s="72" t="s">
        <v>53</v>
      </c>
      <c r="V88" s="153"/>
      <c r="W88" s="72"/>
      <c r="X88" s="72"/>
      <c r="Y88" s="72"/>
      <c r="Z88" s="67">
        <v>7.4</v>
      </c>
      <c r="AA88" s="75" t="s">
        <v>46</v>
      </c>
      <c r="AB88" s="67">
        <v>0.04</v>
      </c>
      <c r="AC88" s="68" t="s">
        <v>46</v>
      </c>
      <c r="AD88" s="54">
        <v>15</v>
      </c>
      <c r="AE88" s="75" t="s">
        <v>562</v>
      </c>
      <c r="AF88" s="75">
        <v>0.08</v>
      </c>
      <c r="AG88" s="75" t="s">
        <v>165</v>
      </c>
      <c r="AH88" s="75" t="s">
        <v>165</v>
      </c>
      <c r="AI88" s="75">
        <v>7.0000000000000007E-2</v>
      </c>
      <c r="AJ88" s="75" t="s">
        <v>165</v>
      </c>
      <c r="AK88" s="68" t="s">
        <v>568</v>
      </c>
      <c r="AL88" s="34">
        <v>0.4</v>
      </c>
      <c r="AM88" s="54" t="s">
        <v>788</v>
      </c>
      <c r="AN88" s="54" t="s">
        <v>788</v>
      </c>
      <c r="AO88" s="75" t="s">
        <v>105</v>
      </c>
      <c r="AP88" s="75" t="s">
        <v>563</v>
      </c>
      <c r="AQ88" s="68">
        <v>3.5</v>
      </c>
      <c r="AR88" s="187"/>
    </row>
    <row r="89" spans="1:44" x14ac:dyDescent="0.25">
      <c r="A89" s="119" t="s">
        <v>599</v>
      </c>
      <c r="B89" s="56" t="s">
        <v>558</v>
      </c>
      <c r="C89" s="57" t="s">
        <v>600</v>
      </c>
      <c r="D89" s="58" t="s">
        <v>46</v>
      </c>
      <c r="E89" s="161" t="s">
        <v>593</v>
      </c>
      <c r="F89" s="60" t="s">
        <v>301</v>
      </c>
      <c r="G89" s="60" t="s">
        <v>293</v>
      </c>
      <c r="H89" s="61" t="s">
        <v>594</v>
      </c>
      <c r="I89" s="62" t="s">
        <v>595</v>
      </c>
      <c r="J89" s="186"/>
      <c r="K89" s="64"/>
      <c r="L89" s="220" t="s">
        <v>589</v>
      </c>
      <c r="M89" s="110"/>
      <c r="N89" s="67"/>
      <c r="O89" s="67"/>
      <c r="P89" s="68"/>
      <c r="Q89" s="57" t="s">
        <v>559</v>
      </c>
      <c r="R89" s="87" t="s">
        <v>560</v>
      </c>
      <c r="S89" s="70" t="s">
        <v>601</v>
      </c>
      <c r="T89" s="138" t="s">
        <v>602</v>
      </c>
      <c r="U89" s="72" t="s">
        <v>53</v>
      </c>
      <c r="V89" s="153"/>
      <c r="W89" s="72"/>
      <c r="X89" s="72"/>
      <c r="Y89" s="72"/>
      <c r="Z89" s="67">
        <v>1.1499999999999999</v>
      </c>
      <c r="AA89" s="75" t="s">
        <v>46</v>
      </c>
      <c r="AB89" s="67">
        <v>0</v>
      </c>
      <c r="AC89" s="68" t="s">
        <v>46</v>
      </c>
      <c r="AD89" s="54">
        <v>13</v>
      </c>
      <c r="AE89" s="75" t="s">
        <v>562</v>
      </c>
      <c r="AF89" s="75" t="s">
        <v>165</v>
      </c>
      <c r="AG89" s="75" t="s">
        <v>165</v>
      </c>
      <c r="AH89" s="75" t="s">
        <v>165</v>
      </c>
      <c r="AI89" s="75">
        <v>7.0000000000000007E-2</v>
      </c>
      <c r="AJ89" s="75" t="s">
        <v>165</v>
      </c>
      <c r="AK89" s="68" t="s">
        <v>568</v>
      </c>
      <c r="AL89" s="54" t="s">
        <v>788</v>
      </c>
      <c r="AM89" s="54" t="s">
        <v>788</v>
      </c>
      <c r="AN89" s="54" t="s">
        <v>788</v>
      </c>
      <c r="AO89" s="75" t="s">
        <v>105</v>
      </c>
      <c r="AP89" s="75" t="s">
        <v>563</v>
      </c>
      <c r="AQ89" s="68">
        <v>3.5</v>
      </c>
      <c r="AR89" s="187" t="s">
        <v>799</v>
      </c>
    </row>
    <row r="90" spans="1:44" x14ac:dyDescent="0.25">
      <c r="A90" s="119" t="s">
        <v>603</v>
      </c>
      <c r="B90" s="56" t="s">
        <v>558</v>
      </c>
      <c r="C90" s="57" t="s">
        <v>604</v>
      </c>
      <c r="D90" s="58" t="s">
        <v>46</v>
      </c>
      <c r="E90" s="161" t="s">
        <v>605</v>
      </c>
      <c r="F90" s="60" t="s">
        <v>310</v>
      </c>
      <c r="G90" s="60" t="s">
        <v>293</v>
      </c>
      <c r="H90" s="61" t="s">
        <v>594</v>
      </c>
      <c r="I90" s="62" t="s">
        <v>606</v>
      </c>
      <c r="J90" s="186"/>
      <c r="K90" s="64"/>
      <c r="L90" s="220" t="s">
        <v>53</v>
      </c>
      <c r="M90" s="110"/>
      <c r="N90" s="67"/>
      <c r="O90" s="67"/>
      <c r="P90" s="68"/>
      <c r="Q90" s="57" t="s">
        <v>559</v>
      </c>
      <c r="R90" s="87" t="s">
        <v>560</v>
      </c>
      <c r="S90" s="70" t="s">
        <v>607</v>
      </c>
      <c r="T90" s="138" t="s">
        <v>597</v>
      </c>
      <c r="U90" s="72" t="s">
        <v>53</v>
      </c>
      <c r="V90" s="153"/>
      <c r="W90" s="72"/>
      <c r="X90" s="72"/>
      <c r="Y90" s="72"/>
      <c r="Z90" s="67">
        <v>0</v>
      </c>
      <c r="AA90" s="75" t="s">
        <v>46</v>
      </c>
      <c r="AB90" s="67" t="s">
        <v>563</v>
      </c>
      <c r="AC90" s="68"/>
      <c r="AD90" s="54">
        <v>12</v>
      </c>
      <c r="AE90" s="75" t="s">
        <v>562</v>
      </c>
      <c r="AF90" s="75" t="s">
        <v>165</v>
      </c>
      <c r="AG90" s="75" t="s">
        <v>165</v>
      </c>
      <c r="AH90" s="75" t="s">
        <v>165</v>
      </c>
      <c r="AI90" s="75">
        <v>7.0000000000000007E-2</v>
      </c>
      <c r="AJ90" s="75" t="s">
        <v>165</v>
      </c>
      <c r="AK90" s="68" t="s">
        <v>568</v>
      </c>
      <c r="AL90" s="54" t="s">
        <v>788</v>
      </c>
      <c r="AM90" s="54" t="s">
        <v>788</v>
      </c>
      <c r="AN90" s="54" t="s">
        <v>788</v>
      </c>
      <c r="AO90" s="75" t="s">
        <v>105</v>
      </c>
      <c r="AP90" s="75" t="s">
        <v>563</v>
      </c>
      <c r="AQ90" s="68">
        <v>3.5</v>
      </c>
      <c r="AR90" s="187"/>
    </row>
    <row r="91" spans="1:44" x14ac:dyDescent="0.25">
      <c r="A91" s="119" t="s">
        <v>609</v>
      </c>
      <c r="B91" s="56" t="s">
        <v>558</v>
      </c>
      <c r="C91" s="57" t="s">
        <v>610</v>
      </c>
      <c r="D91" s="58" t="s">
        <v>46</v>
      </c>
      <c r="E91" s="161" t="s">
        <v>611</v>
      </c>
      <c r="F91" s="60" t="s">
        <v>612</v>
      </c>
      <c r="G91" s="60" t="s">
        <v>293</v>
      </c>
      <c r="H91" s="61" t="s">
        <v>594</v>
      </c>
      <c r="I91" s="62" t="s">
        <v>595</v>
      </c>
      <c r="J91" s="186"/>
      <c r="K91" s="64"/>
      <c r="L91" s="220" t="s">
        <v>53</v>
      </c>
      <c r="M91" s="110"/>
      <c r="N91" s="67"/>
      <c r="O91" s="67"/>
      <c r="P91" s="68"/>
      <c r="Q91" s="57" t="s">
        <v>559</v>
      </c>
      <c r="R91" s="87" t="s">
        <v>560</v>
      </c>
      <c r="S91" s="70" t="s">
        <v>613</v>
      </c>
      <c r="T91" s="138" t="s">
        <v>614</v>
      </c>
      <c r="U91" s="72" t="s">
        <v>53</v>
      </c>
      <c r="V91" s="153"/>
      <c r="W91" s="72"/>
      <c r="X91" s="72"/>
      <c r="Y91" s="72"/>
      <c r="Z91" s="67">
        <v>7.1</v>
      </c>
      <c r="AA91" s="75" t="s">
        <v>46</v>
      </c>
      <c r="AB91" s="67">
        <v>0.52500000000000002</v>
      </c>
      <c r="AC91" s="68" t="s">
        <v>46</v>
      </c>
      <c r="AD91" s="54">
        <v>13</v>
      </c>
      <c r="AE91" s="75">
        <v>1.5</v>
      </c>
      <c r="AF91" s="75">
        <v>1.5</v>
      </c>
      <c r="AG91" s="75" t="s">
        <v>165</v>
      </c>
      <c r="AH91" s="75">
        <v>0.11</v>
      </c>
      <c r="AI91" s="75">
        <v>0.32500000000000001</v>
      </c>
      <c r="AJ91" s="75" t="s">
        <v>165</v>
      </c>
      <c r="AK91" s="68" t="s">
        <v>568</v>
      </c>
      <c r="AL91" s="43">
        <v>7.5</v>
      </c>
      <c r="AM91" s="75" t="s">
        <v>788</v>
      </c>
      <c r="AN91" s="33">
        <v>0.55000000000000004</v>
      </c>
      <c r="AO91" s="33">
        <v>1.62</v>
      </c>
      <c r="AP91" s="75" t="s">
        <v>563</v>
      </c>
      <c r="AQ91" s="68">
        <v>3.5</v>
      </c>
      <c r="AR91" s="187" t="s">
        <v>800</v>
      </c>
    </row>
    <row r="92" spans="1:44" x14ac:dyDescent="0.25">
      <c r="A92" s="119" t="s">
        <v>615</v>
      </c>
      <c r="B92" s="56" t="s">
        <v>558</v>
      </c>
      <c r="C92" s="57" t="s">
        <v>616</v>
      </c>
      <c r="D92" s="58" t="s">
        <v>46</v>
      </c>
      <c r="E92" s="161" t="s">
        <v>593</v>
      </c>
      <c r="F92" s="60" t="s">
        <v>296</v>
      </c>
      <c r="G92" s="60" t="s">
        <v>293</v>
      </c>
      <c r="H92" s="61" t="s">
        <v>594</v>
      </c>
      <c r="I92" s="62" t="s">
        <v>595</v>
      </c>
      <c r="J92" s="186"/>
      <c r="K92" s="64"/>
      <c r="L92" s="220" t="s">
        <v>53</v>
      </c>
      <c r="M92" s="110"/>
      <c r="N92" s="67"/>
      <c r="O92" s="67"/>
      <c r="P92" s="68"/>
      <c r="Q92" s="57" t="s">
        <v>559</v>
      </c>
      <c r="R92" s="87" t="s">
        <v>560</v>
      </c>
      <c r="S92" s="70" t="s">
        <v>617</v>
      </c>
      <c r="T92" s="138" t="s">
        <v>614</v>
      </c>
      <c r="U92" s="72" t="s">
        <v>53</v>
      </c>
      <c r="V92" s="153"/>
      <c r="W92" s="72"/>
      <c r="X92" s="72"/>
      <c r="Y92" s="72"/>
      <c r="Z92" s="67">
        <v>5.0999999999999996</v>
      </c>
      <c r="AA92" s="75" t="s">
        <v>46</v>
      </c>
      <c r="AB92" s="67">
        <v>0.25</v>
      </c>
      <c r="AC92" s="68" t="s">
        <v>46</v>
      </c>
      <c r="AD92" s="54">
        <v>13</v>
      </c>
      <c r="AE92" s="75">
        <v>2.9</v>
      </c>
      <c r="AF92" s="75">
        <v>2</v>
      </c>
      <c r="AG92" s="75">
        <v>7.0000000000000007E-2</v>
      </c>
      <c r="AH92" s="75">
        <v>0.13</v>
      </c>
      <c r="AI92" s="75">
        <v>0.47</v>
      </c>
      <c r="AJ92" s="75">
        <v>0.86</v>
      </c>
      <c r="AK92" s="68" t="s">
        <v>568</v>
      </c>
      <c r="AL92" s="32">
        <v>6.9</v>
      </c>
      <c r="AM92" s="33">
        <v>0.24099999999999999</v>
      </c>
      <c r="AN92" s="33">
        <v>0.44800000000000001</v>
      </c>
      <c r="AO92" s="33">
        <v>1.62</v>
      </c>
      <c r="AP92" s="75" t="s">
        <v>563</v>
      </c>
      <c r="AQ92" s="68">
        <v>2.41</v>
      </c>
      <c r="AR92" s="187"/>
    </row>
    <row r="93" spans="1:44" x14ac:dyDescent="0.25">
      <c r="A93" s="119" t="s">
        <v>619</v>
      </c>
      <c r="B93" s="56" t="s">
        <v>558</v>
      </c>
      <c r="C93" s="57" t="s">
        <v>620</v>
      </c>
      <c r="D93" s="58" t="s">
        <v>46</v>
      </c>
      <c r="E93" s="161" t="s">
        <v>621</v>
      </c>
      <c r="F93" s="60" t="s">
        <v>316</v>
      </c>
      <c r="G93" s="60" t="s">
        <v>297</v>
      </c>
      <c r="H93" s="61" t="s">
        <v>594</v>
      </c>
      <c r="I93" s="62" t="s">
        <v>622</v>
      </c>
      <c r="J93" s="63"/>
      <c r="K93" s="64"/>
      <c r="L93" s="220" t="s">
        <v>53</v>
      </c>
      <c r="M93" s="110"/>
      <c r="N93" s="67"/>
      <c r="O93" s="67"/>
      <c r="P93" s="68"/>
      <c r="Q93" s="57" t="s">
        <v>559</v>
      </c>
      <c r="R93" s="87" t="s">
        <v>560</v>
      </c>
      <c r="S93" s="70" t="s">
        <v>607</v>
      </c>
      <c r="T93" s="138" t="s">
        <v>52</v>
      </c>
      <c r="U93" s="72" t="s">
        <v>53</v>
      </c>
      <c r="V93" s="153"/>
      <c r="W93" s="72"/>
      <c r="X93" s="72"/>
      <c r="Y93" s="72"/>
      <c r="Z93" s="224">
        <v>3.9009999999999998</v>
      </c>
      <c r="AA93" s="75" t="s">
        <v>46</v>
      </c>
      <c r="AB93" s="224">
        <v>1.575</v>
      </c>
      <c r="AC93" s="68" t="s">
        <v>46</v>
      </c>
      <c r="AD93" s="54">
        <v>16</v>
      </c>
      <c r="AE93" s="75">
        <v>0.9</v>
      </c>
      <c r="AF93" s="75">
        <v>0.36</v>
      </c>
      <c r="AG93" s="75" t="s">
        <v>165</v>
      </c>
      <c r="AH93" s="75" t="s">
        <v>165</v>
      </c>
      <c r="AI93" s="75">
        <v>7.0000000000000007E-2</v>
      </c>
      <c r="AJ93" s="75" t="s">
        <v>165</v>
      </c>
      <c r="AK93" s="68" t="s">
        <v>568</v>
      </c>
      <c r="AL93" s="32">
        <v>1.8</v>
      </c>
      <c r="AM93" s="54" t="s">
        <v>788</v>
      </c>
      <c r="AN93" s="54" t="s">
        <v>788</v>
      </c>
      <c r="AO93" s="75" t="s">
        <v>105</v>
      </c>
      <c r="AP93" s="75" t="s">
        <v>563</v>
      </c>
      <c r="AQ93" s="68">
        <v>3.5</v>
      </c>
      <c r="AR93" s="162" t="s">
        <v>352</v>
      </c>
    </row>
    <row r="94" spans="1:44" x14ac:dyDescent="0.25">
      <c r="A94" s="119" t="s">
        <v>623</v>
      </c>
      <c r="B94" s="56" t="s">
        <v>558</v>
      </c>
      <c r="C94" s="57" t="s">
        <v>624</v>
      </c>
      <c r="D94" s="58" t="s">
        <v>625</v>
      </c>
      <c r="E94" s="161" t="s">
        <v>621</v>
      </c>
      <c r="F94" s="60" t="s">
        <v>307</v>
      </c>
      <c r="G94" s="60" t="s">
        <v>297</v>
      </c>
      <c r="H94" s="61" t="s">
        <v>626</v>
      </c>
      <c r="I94" s="62" t="s">
        <v>476</v>
      </c>
      <c r="J94" s="63"/>
      <c r="K94" s="64"/>
      <c r="L94" s="220" t="s">
        <v>53</v>
      </c>
      <c r="M94" s="110"/>
      <c r="N94" s="67"/>
      <c r="O94" s="67"/>
      <c r="P94" s="68"/>
      <c r="Q94" s="57" t="s">
        <v>559</v>
      </c>
      <c r="R94" s="87" t="s">
        <v>560</v>
      </c>
      <c r="S94" s="70" t="s">
        <v>607</v>
      </c>
      <c r="T94" s="138" t="s">
        <v>52</v>
      </c>
      <c r="U94" s="72" t="s">
        <v>53</v>
      </c>
      <c r="V94" s="153"/>
      <c r="W94" s="72"/>
      <c r="X94" s="72"/>
      <c r="Y94" s="72"/>
      <c r="Z94" s="224">
        <v>9.75</v>
      </c>
      <c r="AA94" s="75" t="s">
        <v>46</v>
      </c>
      <c r="AB94" s="224">
        <v>5</v>
      </c>
      <c r="AC94" s="68" t="s">
        <v>46</v>
      </c>
      <c r="AD94" s="54">
        <v>14</v>
      </c>
      <c r="AE94" s="75">
        <v>0.8</v>
      </c>
      <c r="AF94" s="75" t="s">
        <v>165</v>
      </c>
      <c r="AG94" s="75" t="s">
        <v>165</v>
      </c>
      <c r="AH94" s="75" t="s">
        <v>165</v>
      </c>
      <c r="AI94" s="75">
        <v>7.0000000000000007E-2</v>
      </c>
      <c r="AJ94" s="75" t="s">
        <v>165</v>
      </c>
      <c r="AK94" s="68" t="s">
        <v>568</v>
      </c>
      <c r="AL94" s="54" t="s">
        <v>788</v>
      </c>
      <c r="AM94" s="54" t="s">
        <v>788</v>
      </c>
      <c r="AN94" s="54" t="s">
        <v>788</v>
      </c>
      <c r="AO94" s="75" t="s">
        <v>105</v>
      </c>
      <c r="AP94" s="75" t="s">
        <v>563</v>
      </c>
      <c r="AQ94" s="68">
        <v>3.5</v>
      </c>
      <c r="AR94" s="162" t="s">
        <v>352</v>
      </c>
    </row>
    <row r="95" spans="1:44" x14ac:dyDescent="0.25">
      <c r="A95" s="119" t="s">
        <v>628</v>
      </c>
      <c r="B95" s="56" t="s">
        <v>558</v>
      </c>
      <c r="C95" s="57" t="s">
        <v>629</v>
      </c>
      <c r="D95" s="58" t="s">
        <v>46</v>
      </c>
      <c r="E95" s="161" t="s">
        <v>630</v>
      </c>
      <c r="F95" s="60" t="s">
        <v>290</v>
      </c>
      <c r="G95" s="60" t="s">
        <v>297</v>
      </c>
      <c r="H95" s="61" t="s">
        <v>594</v>
      </c>
      <c r="I95" s="62" t="s">
        <v>622</v>
      </c>
      <c r="J95" s="63"/>
      <c r="K95" s="64"/>
      <c r="L95" s="220" t="s">
        <v>53</v>
      </c>
      <c r="M95" s="110"/>
      <c r="N95" s="67"/>
      <c r="O95" s="67"/>
      <c r="P95" s="68"/>
      <c r="Q95" s="57" t="s">
        <v>559</v>
      </c>
      <c r="R95" s="87" t="s">
        <v>560</v>
      </c>
      <c r="S95" s="70" t="s">
        <v>607</v>
      </c>
      <c r="T95" s="138" t="s">
        <v>631</v>
      </c>
      <c r="U95" s="72" t="s">
        <v>53</v>
      </c>
      <c r="V95" s="153"/>
      <c r="W95" s="72"/>
      <c r="X95" s="72"/>
      <c r="Y95" s="72"/>
      <c r="Z95" s="224">
        <v>0.5</v>
      </c>
      <c r="AA95" s="75" t="s">
        <v>46</v>
      </c>
      <c r="AB95" s="224">
        <v>0.32500000000000001</v>
      </c>
      <c r="AC95" s="68" t="s">
        <v>46</v>
      </c>
      <c r="AD95" s="54">
        <v>17</v>
      </c>
      <c r="AE95" s="75">
        <v>5.3</v>
      </c>
      <c r="AF95" s="75" t="s">
        <v>165</v>
      </c>
      <c r="AG95" s="75" t="s">
        <v>165</v>
      </c>
      <c r="AH95" s="75" t="s">
        <v>165</v>
      </c>
      <c r="AI95" s="75">
        <v>7.0000000000000007E-2</v>
      </c>
      <c r="AJ95" s="75" t="s">
        <v>165</v>
      </c>
      <c r="AK95" s="68" t="s">
        <v>568</v>
      </c>
      <c r="AL95" s="54" t="s">
        <v>788</v>
      </c>
      <c r="AM95" s="54" t="s">
        <v>788</v>
      </c>
      <c r="AN95" s="54" t="s">
        <v>788</v>
      </c>
      <c r="AO95" s="75" t="s">
        <v>105</v>
      </c>
      <c r="AP95" s="75" t="s">
        <v>563</v>
      </c>
      <c r="AQ95" s="68">
        <v>3.5</v>
      </c>
      <c r="AR95" s="162" t="s">
        <v>352</v>
      </c>
    </row>
    <row r="96" spans="1:44" x14ac:dyDescent="0.25">
      <c r="A96" s="119" t="s">
        <v>632</v>
      </c>
      <c r="B96" s="56" t="s">
        <v>558</v>
      </c>
      <c r="C96" s="188" t="s">
        <v>633</v>
      </c>
      <c r="D96" s="58" t="s">
        <v>46</v>
      </c>
      <c r="E96" s="161" t="s">
        <v>593</v>
      </c>
      <c r="F96" s="60" t="s">
        <v>301</v>
      </c>
      <c r="G96" s="60" t="s">
        <v>297</v>
      </c>
      <c r="H96" s="61" t="s">
        <v>594</v>
      </c>
      <c r="I96" s="62" t="s">
        <v>634</v>
      </c>
      <c r="J96" s="186"/>
      <c r="K96" s="64"/>
      <c r="L96" s="220" t="s">
        <v>589</v>
      </c>
      <c r="M96" s="110"/>
      <c r="N96" s="67"/>
      <c r="O96" s="67"/>
      <c r="P96" s="68"/>
      <c r="Q96" s="57" t="s">
        <v>559</v>
      </c>
      <c r="R96" s="87" t="s">
        <v>560</v>
      </c>
      <c r="S96" s="70" t="s">
        <v>617</v>
      </c>
      <c r="T96" s="138" t="s">
        <v>635</v>
      </c>
      <c r="U96" s="72" t="s">
        <v>558</v>
      </c>
      <c r="V96" s="153"/>
      <c r="W96" s="72"/>
      <c r="X96" s="72"/>
      <c r="Y96" s="72"/>
      <c r="Z96" s="67">
        <v>0.52</v>
      </c>
      <c r="AA96" s="75" t="s">
        <v>46</v>
      </c>
      <c r="AB96" s="67">
        <v>0</v>
      </c>
      <c r="AC96" s="68" t="s">
        <v>46</v>
      </c>
      <c r="AD96" s="54">
        <v>3.3</v>
      </c>
      <c r="AE96" s="75">
        <v>1.6</v>
      </c>
      <c r="AF96" s="75" t="s">
        <v>165</v>
      </c>
      <c r="AG96" s="75" t="s">
        <v>165</v>
      </c>
      <c r="AH96" s="75" t="s">
        <v>165</v>
      </c>
      <c r="AI96" s="75">
        <v>7.0000000000000007E-2</v>
      </c>
      <c r="AJ96" s="75" t="s">
        <v>165</v>
      </c>
      <c r="AK96" s="68" t="s">
        <v>568</v>
      </c>
      <c r="AL96" s="54" t="s">
        <v>788</v>
      </c>
      <c r="AM96" s="54" t="s">
        <v>788</v>
      </c>
      <c r="AN96" s="54" t="s">
        <v>788</v>
      </c>
      <c r="AO96" s="75" t="s">
        <v>105</v>
      </c>
      <c r="AP96" s="75" t="s">
        <v>563</v>
      </c>
      <c r="AQ96" s="68">
        <v>3.5</v>
      </c>
      <c r="AR96" s="162"/>
    </row>
    <row r="97" spans="1:44" x14ac:dyDescent="0.25">
      <c r="A97" s="119" t="s">
        <v>638</v>
      </c>
      <c r="B97" s="56" t="s">
        <v>558</v>
      </c>
      <c r="C97" s="188" t="s">
        <v>639</v>
      </c>
      <c r="D97" s="58" t="s">
        <v>46</v>
      </c>
      <c r="E97" s="161" t="s">
        <v>593</v>
      </c>
      <c r="F97" s="60" t="s">
        <v>301</v>
      </c>
      <c r="G97" s="60" t="s">
        <v>297</v>
      </c>
      <c r="H97" s="61" t="s">
        <v>594</v>
      </c>
      <c r="I97" s="62" t="s">
        <v>476</v>
      </c>
      <c r="J97" s="186"/>
      <c r="K97" s="64"/>
      <c r="L97" s="220" t="s">
        <v>558</v>
      </c>
      <c r="M97" s="110"/>
      <c r="N97" s="67"/>
      <c r="O97" s="67"/>
      <c r="P97" s="68"/>
      <c r="Q97" s="57" t="s">
        <v>559</v>
      </c>
      <c r="R97" s="87" t="s">
        <v>560</v>
      </c>
      <c r="S97" s="70" t="s">
        <v>596</v>
      </c>
      <c r="T97" s="138" t="s">
        <v>52</v>
      </c>
      <c r="U97" s="72" t="s">
        <v>558</v>
      </c>
      <c r="V97" s="153"/>
      <c r="W97" s="72"/>
      <c r="X97" s="72"/>
      <c r="Y97" s="72"/>
      <c r="Z97" s="67">
        <v>1.02</v>
      </c>
      <c r="AA97" s="75" t="s">
        <v>46</v>
      </c>
      <c r="AB97" s="67">
        <v>0</v>
      </c>
      <c r="AC97" s="68" t="s">
        <v>46</v>
      </c>
      <c r="AD97" s="54">
        <v>2</v>
      </c>
      <c r="AE97" s="75">
        <v>1.9</v>
      </c>
      <c r="AF97" s="75" t="s">
        <v>165</v>
      </c>
      <c r="AG97" s="75" t="s">
        <v>165</v>
      </c>
      <c r="AH97" s="75" t="s">
        <v>165</v>
      </c>
      <c r="AI97" s="75">
        <v>0.14499999999999999</v>
      </c>
      <c r="AJ97" s="75" t="s">
        <v>165</v>
      </c>
      <c r="AK97" s="68" t="s">
        <v>568</v>
      </c>
      <c r="AL97" s="54" t="s">
        <v>788</v>
      </c>
      <c r="AM97" s="54" t="s">
        <v>788</v>
      </c>
      <c r="AN97" s="54" t="s">
        <v>788</v>
      </c>
      <c r="AO97" s="33">
        <v>0.72499999999999998</v>
      </c>
      <c r="AP97" s="75" t="s">
        <v>563</v>
      </c>
      <c r="AQ97" s="68">
        <v>3.5</v>
      </c>
      <c r="AR97" s="162"/>
    </row>
    <row r="98" spans="1:44" x14ac:dyDescent="0.25">
      <c r="A98" s="119" t="s">
        <v>641</v>
      </c>
      <c r="B98" s="56" t="s">
        <v>558</v>
      </c>
      <c r="C98" s="188"/>
      <c r="D98" s="58"/>
      <c r="E98" s="161"/>
      <c r="F98" s="60"/>
      <c r="G98" s="60"/>
      <c r="H98" s="61"/>
      <c r="I98" s="62"/>
      <c r="J98" s="63"/>
      <c r="K98" s="64"/>
      <c r="L98" s="220" t="s">
        <v>558</v>
      </c>
      <c r="M98" s="110"/>
      <c r="N98" s="67"/>
      <c r="O98" s="67"/>
      <c r="P98" s="68"/>
      <c r="Q98" s="57" t="s">
        <v>559</v>
      </c>
      <c r="R98" s="87" t="s">
        <v>564</v>
      </c>
      <c r="S98" s="70" t="s">
        <v>587</v>
      </c>
      <c r="T98" s="138" t="s">
        <v>72</v>
      </c>
      <c r="U98" s="72" t="s">
        <v>558</v>
      </c>
      <c r="V98" s="153"/>
      <c r="W98" s="72"/>
      <c r="X98" s="72"/>
      <c r="Y98" s="72"/>
      <c r="Z98" s="67">
        <v>2.75</v>
      </c>
      <c r="AA98" s="75" t="s">
        <v>46</v>
      </c>
      <c r="AB98" s="67">
        <v>0</v>
      </c>
      <c r="AC98" s="68" t="s">
        <v>46</v>
      </c>
      <c r="AD98" s="54">
        <v>2.6</v>
      </c>
      <c r="AE98" s="75">
        <v>1.9</v>
      </c>
      <c r="AF98" s="75" t="s">
        <v>165</v>
      </c>
      <c r="AG98" s="75" t="s">
        <v>165</v>
      </c>
      <c r="AH98" s="75" t="s">
        <v>165</v>
      </c>
      <c r="AI98" s="75">
        <v>7.0000000000000007E-2</v>
      </c>
      <c r="AJ98" s="75" t="s">
        <v>165</v>
      </c>
      <c r="AK98" s="68" t="s">
        <v>568</v>
      </c>
      <c r="AL98" s="54" t="s">
        <v>788</v>
      </c>
      <c r="AM98" s="54" t="s">
        <v>788</v>
      </c>
      <c r="AN98" s="54" t="s">
        <v>788</v>
      </c>
      <c r="AO98" s="75" t="s">
        <v>105</v>
      </c>
      <c r="AP98" s="75" t="s">
        <v>563</v>
      </c>
      <c r="AQ98" s="68">
        <v>3.5</v>
      </c>
      <c r="AR98" s="162"/>
    </row>
    <row r="99" spans="1:44" x14ac:dyDescent="0.25">
      <c r="A99" s="119" t="s">
        <v>646</v>
      </c>
      <c r="B99" s="56" t="s">
        <v>558</v>
      </c>
      <c r="C99" s="188"/>
      <c r="D99" s="58"/>
      <c r="E99" s="161"/>
      <c r="F99" s="60"/>
      <c r="G99" s="60"/>
      <c r="H99" s="61"/>
      <c r="I99" s="62"/>
      <c r="J99" s="63"/>
      <c r="K99" s="64"/>
      <c r="L99" s="220" t="s">
        <v>589</v>
      </c>
      <c r="M99" s="110"/>
      <c r="N99" s="67"/>
      <c r="O99" s="67"/>
      <c r="P99" s="68"/>
      <c r="Q99" s="57" t="s">
        <v>559</v>
      </c>
      <c r="R99" s="87" t="s">
        <v>564</v>
      </c>
      <c r="S99" s="70" t="s">
        <v>370</v>
      </c>
      <c r="T99" s="138" t="s">
        <v>649</v>
      </c>
      <c r="U99" s="72" t="s">
        <v>558</v>
      </c>
      <c r="V99" s="153"/>
      <c r="W99" s="72"/>
      <c r="X99" s="72"/>
      <c r="Y99" s="178"/>
      <c r="Z99" s="67">
        <v>8.1999999999999993</v>
      </c>
      <c r="AA99" s="75" t="s">
        <v>46</v>
      </c>
      <c r="AB99" s="67">
        <v>0.57499999999999996</v>
      </c>
      <c r="AC99" s="68" t="s">
        <v>46</v>
      </c>
      <c r="AD99" s="54">
        <v>2.5</v>
      </c>
      <c r="AE99" s="75">
        <v>0.6</v>
      </c>
      <c r="AF99" s="75">
        <v>0.41</v>
      </c>
      <c r="AG99" s="75" t="s">
        <v>165</v>
      </c>
      <c r="AH99" s="75" t="s">
        <v>165</v>
      </c>
      <c r="AI99" s="75">
        <v>7.0000000000000007E-2</v>
      </c>
      <c r="AJ99" s="75" t="s">
        <v>165</v>
      </c>
      <c r="AK99" s="68" t="s">
        <v>568</v>
      </c>
      <c r="AL99" s="43">
        <v>2.0499999999999998</v>
      </c>
      <c r="AM99" s="54" t="s">
        <v>788</v>
      </c>
      <c r="AN99" s="54" t="s">
        <v>788</v>
      </c>
      <c r="AO99" s="75" t="s">
        <v>105</v>
      </c>
      <c r="AP99" s="75" t="s">
        <v>563</v>
      </c>
      <c r="AQ99" s="68">
        <v>3.5</v>
      </c>
      <c r="AR99" s="162"/>
    </row>
    <row r="100" spans="1:44" x14ac:dyDescent="0.25">
      <c r="A100" s="119" t="s">
        <v>650</v>
      </c>
      <c r="B100" s="56" t="s">
        <v>558</v>
      </c>
      <c r="C100" s="188"/>
      <c r="D100" s="58"/>
      <c r="E100" s="161"/>
      <c r="F100" s="60"/>
      <c r="G100" s="60"/>
      <c r="H100" s="61"/>
      <c r="I100" s="62"/>
      <c r="J100" s="63"/>
      <c r="K100" s="64"/>
      <c r="L100" s="220" t="s">
        <v>558</v>
      </c>
      <c r="M100" s="110"/>
      <c r="N100" s="67"/>
      <c r="O100" s="67"/>
      <c r="P100" s="68"/>
      <c r="Q100" s="57" t="s">
        <v>559</v>
      </c>
      <c r="R100" s="87" t="s">
        <v>564</v>
      </c>
      <c r="S100" s="70" t="s">
        <v>71</v>
      </c>
      <c r="T100" s="138" t="s">
        <v>653</v>
      </c>
      <c r="U100" s="72" t="s">
        <v>558</v>
      </c>
      <c r="V100" s="153"/>
      <c r="W100" s="72"/>
      <c r="X100" s="72"/>
      <c r="Y100" s="178"/>
      <c r="Z100" s="67">
        <v>0.27100000000000002</v>
      </c>
      <c r="AA100" s="75" t="s">
        <v>46</v>
      </c>
      <c r="AB100" s="67">
        <v>0</v>
      </c>
      <c r="AC100" s="68" t="s">
        <v>46</v>
      </c>
      <c r="AD100" s="54">
        <v>1.2</v>
      </c>
      <c r="AE100" s="75">
        <v>2.5</v>
      </c>
      <c r="AF100" s="75" t="s">
        <v>165</v>
      </c>
      <c r="AG100" s="75" t="s">
        <v>165</v>
      </c>
      <c r="AH100" s="75" t="s">
        <v>165</v>
      </c>
      <c r="AI100" s="75">
        <v>7.0000000000000007E-2</v>
      </c>
      <c r="AJ100" s="75" t="s">
        <v>165</v>
      </c>
      <c r="AK100" s="68" t="s">
        <v>568</v>
      </c>
      <c r="AL100" s="75" t="s">
        <v>793</v>
      </c>
      <c r="AM100" s="75" t="s">
        <v>793</v>
      </c>
      <c r="AN100" s="75" t="s">
        <v>793</v>
      </c>
      <c r="AO100" s="75" t="s">
        <v>794</v>
      </c>
      <c r="AP100" s="75" t="s">
        <v>563</v>
      </c>
      <c r="AQ100" s="68">
        <v>2.8</v>
      </c>
      <c r="AR100" s="162"/>
    </row>
    <row r="101" spans="1:44" x14ac:dyDescent="0.25">
      <c r="A101" s="119" t="s">
        <v>654</v>
      </c>
      <c r="B101" s="56" t="s">
        <v>558</v>
      </c>
      <c r="C101" s="57" t="s">
        <v>655</v>
      </c>
      <c r="D101" s="58" t="s">
        <v>46</v>
      </c>
      <c r="E101" s="161" t="s">
        <v>656</v>
      </c>
      <c r="F101" s="60" t="s">
        <v>357</v>
      </c>
      <c r="G101" s="60" t="s">
        <v>657</v>
      </c>
      <c r="H101" s="61" t="s">
        <v>594</v>
      </c>
      <c r="I101" s="62" t="s">
        <v>658</v>
      </c>
      <c r="J101" s="63"/>
      <c r="K101" s="64"/>
      <c r="L101" s="220" t="s">
        <v>558</v>
      </c>
      <c r="M101" s="110"/>
      <c r="N101" s="67"/>
      <c r="O101" s="67"/>
      <c r="P101" s="68"/>
      <c r="Q101" s="57" t="s">
        <v>559</v>
      </c>
      <c r="R101" s="87" t="s">
        <v>560</v>
      </c>
      <c r="S101" s="70" t="s">
        <v>607</v>
      </c>
      <c r="T101" s="138" t="s">
        <v>659</v>
      </c>
      <c r="U101" s="72" t="s">
        <v>558</v>
      </c>
      <c r="V101" s="153"/>
      <c r="W101" s="72"/>
      <c r="X101" s="72"/>
      <c r="Y101" s="72"/>
      <c r="Z101" s="224">
        <v>13.4</v>
      </c>
      <c r="AA101" s="75" t="s">
        <v>46</v>
      </c>
      <c r="AB101" s="224">
        <v>3.05</v>
      </c>
      <c r="AC101" s="68" t="s">
        <v>46</v>
      </c>
      <c r="AD101" s="54">
        <v>5</v>
      </c>
      <c r="AE101" s="75">
        <v>3.6</v>
      </c>
      <c r="AF101" s="75">
        <v>0.64</v>
      </c>
      <c r="AG101" s="75">
        <v>0.09</v>
      </c>
      <c r="AH101" s="75" t="s">
        <v>165</v>
      </c>
      <c r="AI101" s="75">
        <v>0.27</v>
      </c>
      <c r="AJ101" s="75" t="s">
        <v>165</v>
      </c>
      <c r="AK101" s="68" t="s">
        <v>568</v>
      </c>
      <c r="AL101" s="43">
        <v>1.7778</v>
      </c>
      <c r="AM101" s="33">
        <v>0.25</v>
      </c>
      <c r="AN101" s="75" t="s">
        <v>795</v>
      </c>
      <c r="AO101" s="33">
        <v>0.75</v>
      </c>
      <c r="AP101" s="75" t="s">
        <v>563</v>
      </c>
      <c r="AQ101" s="68">
        <v>1.94</v>
      </c>
      <c r="AR101" s="162" t="s">
        <v>352</v>
      </c>
    </row>
    <row r="102" spans="1:44" x14ac:dyDescent="0.25">
      <c r="A102" s="119" t="s">
        <v>663</v>
      </c>
      <c r="B102" s="56" t="s">
        <v>558</v>
      </c>
      <c r="C102" s="94"/>
      <c r="D102" s="58"/>
      <c r="E102" s="161"/>
      <c r="F102" s="60"/>
      <c r="G102" s="60"/>
      <c r="H102" s="61"/>
      <c r="I102" s="62"/>
      <c r="J102" s="63"/>
      <c r="K102" s="141"/>
      <c r="L102" s="211" t="s">
        <v>558</v>
      </c>
      <c r="M102" s="110"/>
      <c r="N102" s="67"/>
      <c r="O102" s="67"/>
      <c r="P102" s="68"/>
      <c r="Q102" s="57" t="s">
        <v>559</v>
      </c>
      <c r="R102" s="87" t="s">
        <v>564</v>
      </c>
      <c r="S102" s="96" t="s">
        <v>370</v>
      </c>
      <c r="T102" s="143" t="s">
        <v>664</v>
      </c>
      <c r="U102" s="144" t="s">
        <v>558</v>
      </c>
      <c r="V102" s="164"/>
      <c r="W102" s="144"/>
      <c r="X102" s="144"/>
      <c r="Y102" s="144"/>
      <c r="Z102" s="224">
        <v>0.25</v>
      </c>
      <c r="AA102" s="75" t="s">
        <v>46</v>
      </c>
      <c r="AB102" s="224">
        <v>0</v>
      </c>
      <c r="AC102" s="68" t="s">
        <v>46</v>
      </c>
      <c r="AD102" s="54">
        <v>2.6</v>
      </c>
      <c r="AE102" s="75">
        <v>1.6</v>
      </c>
      <c r="AF102" s="75" t="s">
        <v>165</v>
      </c>
      <c r="AG102" s="75" t="s">
        <v>165</v>
      </c>
      <c r="AH102" s="75" t="s">
        <v>165</v>
      </c>
      <c r="AI102" s="75">
        <v>0.14499999999999999</v>
      </c>
      <c r="AJ102" s="75" t="s">
        <v>165</v>
      </c>
      <c r="AK102" s="68" t="s">
        <v>568</v>
      </c>
      <c r="AL102" s="54" t="s">
        <v>788</v>
      </c>
      <c r="AM102" s="54" t="s">
        <v>788</v>
      </c>
      <c r="AN102" s="54" t="s">
        <v>788</v>
      </c>
      <c r="AO102" s="33">
        <v>0.72499999999999998</v>
      </c>
      <c r="AP102" s="75" t="s">
        <v>563</v>
      </c>
      <c r="AQ102" s="68">
        <v>3.5</v>
      </c>
      <c r="AR102" s="162" t="s">
        <v>352</v>
      </c>
    </row>
    <row r="103" spans="1:44" x14ac:dyDescent="0.25">
      <c r="A103" s="119" t="s">
        <v>665</v>
      </c>
      <c r="B103" s="56" t="s">
        <v>558</v>
      </c>
      <c r="C103" s="94"/>
      <c r="D103" s="58"/>
      <c r="E103" s="161"/>
      <c r="F103" s="60"/>
      <c r="G103" s="60"/>
      <c r="H103" s="61"/>
      <c r="I103" s="62"/>
      <c r="J103" s="63"/>
      <c r="K103" s="141"/>
      <c r="L103" s="211" t="s">
        <v>558</v>
      </c>
      <c r="M103" s="110"/>
      <c r="N103" s="67"/>
      <c r="O103" s="67"/>
      <c r="P103" s="68"/>
      <c r="Q103" s="57" t="s">
        <v>559</v>
      </c>
      <c r="R103" s="87" t="s">
        <v>560</v>
      </c>
      <c r="S103" s="96" t="s">
        <v>607</v>
      </c>
      <c r="T103" s="143" t="s">
        <v>666</v>
      </c>
      <c r="U103" s="144" t="s">
        <v>558</v>
      </c>
      <c r="V103" s="225">
        <v>7.4999999999999997E-2</v>
      </c>
      <c r="W103" s="191" t="s">
        <v>46</v>
      </c>
      <c r="X103" s="144">
        <v>0</v>
      </c>
      <c r="Y103" s="144" t="s">
        <v>46</v>
      </c>
      <c r="Z103" s="67"/>
      <c r="AA103" s="75"/>
      <c r="AB103" s="67"/>
      <c r="AC103" s="68"/>
      <c r="AD103" s="54">
        <v>5.2</v>
      </c>
      <c r="AE103" s="75">
        <v>2.6</v>
      </c>
      <c r="AF103" s="75" t="s">
        <v>165</v>
      </c>
      <c r="AG103" s="75" t="s">
        <v>165</v>
      </c>
      <c r="AH103" s="75" t="s">
        <v>165</v>
      </c>
      <c r="AI103" s="75">
        <v>7.0000000000000007E-2</v>
      </c>
      <c r="AJ103" s="75" t="s">
        <v>165</v>
      </c>
      <c r="AK103" s="68" t="s">
        <v>568</v>
      </c>
      <c r="AL103" s="54" t="s">
        <v>796</v>
      </c>
      <c r="AM103" s="75" t="s">
        <v>796</v>
      </c>
      <c r="AN103" s="75" t="s">
        <v>796</v>
      </c>
      <c r="AO103" s="75" t="s">
        <v>797</v>
      </c>
      <c r="AP103" s="75" t="s">
        <v>563</v>
      </c>
      <c r="AQ103" s="68">
        <v>2.69</v>
      </c>
      <c r="AR103" s="162"/>
    </row>
    <row r="104" spans="1:44" x14ac:dyDescent="0.25">
      <c r="A104" s="119" t="s">
        <v>670</v>
      </c>
      <c r="B104" s="56" t="s">
        <v>558</v>
      </c>
      <c r="C104" s="192"/>
      <c r="D104" s="242"/>
      <c r="E104" s="194"/>
      <c r="F104" s="195"/>
      <c r="G104" s="195" t="s">
        <v>668</v>
      </c>
      <c r="H104" s="196" t="s">
        <v>669</v>
      </c>
      <c r="I104" s="193"/>
      <c r="J104" s="192"/>
      <c r="K104" s="248"/>
      <c r="L104" s="247"/>
      <c r="M104" s="110"/>
      <c r="N104" s="67"/>
      <c r="O104" s="67"/>
      <c r="P104" s="68"/>
      <c r="Q104" s="69" t="s">
        <v>559</v>
      </c>
      <c r="R104" s="146" t="s">
        <v>564</v>
      </c>
      <c r="S104" s="96" t="s">
        <v>63</v>
      </c>
      <c r="T104" s="143" t="s">
        <v>671</v>
      </c>
      <c r="U104" s="144" t="s">
        <v>558</v>
      </c>
      <c r="V104" s="164"/>
      <c r="W104" s="144"/>
      <c r="X104" s="144"/>
      <c r="Y104" s="144"/>
      <c r="Z104" s="67">
        <v>3.2</v>
      </c>
      <c r="AA104" s="75" t="s">
        <v>46</v>
      </c>
      <c r="AB104" s="67">
        <v>0</v>
      </c>
      <c r="AC104" s="68" t="s">
        <v>46</v>
      </c>
      <c r="AD104" s="54">
        <v>3.2</v>
      </c>
      <c r="AE104" s="75" t="s">
        <v>562</v>
      </c>
      <c r="AF104" s="75">
        <v>0.2</v>
      </c>
      <c r="AG104" s="113" t="s">
        <v>165</v>
      </c>
      <c r="AH104" s="113" t="s">
        <v>165</v>
      </c>
      <c r="AI104" s="113">
        <v>7.0000000000000007E-2</v>
      </c>
      <c r="AJ104" s="113" t="s">
        <v>165</v>
      </c>
      <c r="AK104" s="114" t="s">
        <v>568</v>
      </c>
      <c r="AL104" s="163">
        <v>1</v>
      </c>
      <c r="AM104" s="54" t="s">
        <v>788</v>
      </c>
      <c r="AN104" s="54" t="s">
        <v>788</v>
      </c>
      <c r="AO104" s="75" t="s">
        <v>105</v>
      </c>
      <c r="AP104" s="75" t="s">
        <v>563</v>
      </c>
      <c r="AQ104" s="68">
        <v>3.5</v>
      </c>
      <c r="AR104" s="162"/>
    </row>
    <row r="105" spans="1:44" x14ac:dyDescent="0.25">
      <c r="A105" s="119" t="s">
        <v>673</v>
      </c>
      <c r="B105" s="142" t="s">
        <v>558</v>
      </c>
      <c r="C105" s="192"/>
      <c r="D105" s="242"/>
      <c r="E105" s="194"/>
      <c r="F105" s="195"/>
      <c r="G105" s="195" t="s">
        <v>668</v>
      </c>
      <c r="H105" s="196" t="s">
        <v>669</v>
      </c>
      <c r="I105" s="193"/>
      <c r="J105" s="192"/>
      <c r="K105" s="248"/>
      <c r="L105" s="247"/>
      <c r="M105" s="102"/>
      <c r="N105" s="99"/>
      <c r="O105" s="99"/>
      <c r="P105" s="68"/>
      <c r="Q105" s="69" t="s">
        <v>559</v>
      </c>
      <c r="R105" s="146" t="s">
        <v>564</v>
      </c>
      <c r="S105" s="96" t="s">
        <v>71</v>
      </c>
      <c r="T105" s="143" t="s">
        <v>674</v>
      </c>
      <c r="U105" s="144" t="s">
        <v>558</v>
      </c>
      <c r="V105" s="164"/>
      <c r="W105" s="144"/>
      <c r="X105" s="144"/>
      <c r="Y105" s="144"/>
      <c r="Z105" s="99">
        <v>0</v>
      </c>
      <c r="AA105" s="75" t="s">
        <v>46</v>
      </c>
      <c r="AB105" s="99" t="s">
        <v>563</v>
      </c>
      <c r="AC105" s="68"/>
      <c r="AD105" s="54">
        <v>6.4</v>
      </c>
      <c r="AE105" s="75">
        <v>2</v>
      </c>
      <c r="AF105" s="75" t="s">
        <v>165</v>
      </c>
      <c r="AG105" s="75" t="s">
        <v>165</v>
      </c>
      <c r="AH105" s="75" t="s">
        <v>165</v>
      </c>
      <c r="AI105" s="75">
        <v>7.0000000000000007E-2</v>
      </c>
      <c r="AJ105" s="75" t="s">
        <v>165</v>
      </c>
      <c r="AK105" s="68" t="s">
        <v>568</v>
      </c>
      <c r="AL105" s="54" t="s">
        <v>788</v>
      </c>
      <c r="AM105" s="54" t="s">
        <v>788</v>
      </c>
      <c r="AN105" s="54" t="s">
        <v>788</v>
      </c>
      <c r="AO105" s="75" t="s">
        <v>105</v>
      </c>
      <c r="AP105" s="75" t="s">
        <v>563</v>
      </c>
      <c r="AQ105" s="68">
        <v>3.5</v>
      </c>
      <c r="AR105" s="162"/>
    </row>
    <row r="106" spans="1:44" x14ac:dyDescent="0.25">
      <c r="A106" s="119" t="s">
        <v>675</v>
      </c>
      <c r="B106" s="56" t="s">
        <v>558</v>
      </c>
      <c r="C106" s="192"/>
      <c r="D106" s="242"/>
      <c r="E106" s="194"/>
      <c r="F106" s="195"/>
      <c r="G106" s="195" t="s">
        <v>668</v>
      </c>
      <c r="H106" s="196" t="s">
        <v>669</v>
      </c>
      <c r="I106" s="193"/>
      <c r="J106" s="198"/>
      <c r="K106" s="248"/>
      <c r="L106" s="247"/>
      <c r="M106" s="102"/>
      <c r="N106" s="99"/>
      <c r="O106" s="99"/>
      <c r="P106" s="68"/>
      <c r="Q106" s="69" t="s">
        <v>559</v>
      </c>
      <c r="R106" s="87" t="s">
        <v>564</v>
      </c>
      <c r="S106" s="96" t="s">
        <v>370</v>
      </c>
      <c r="T106" s="143" t="s">
        <v>671</v>
      </c>
      <c r="U106" s="144" t="s">
        <v>558</v>
      </c>
      <c r="V106" s="164"/>
      <c r="W106" s="144"/>
      <c r="X106" s="144"/>
      <c r="Y106" s="144"/>
      <c r="Z106" s="99">
        <v>0</v>
      </c>
      <c r="AA106" s="75" t="s">
        <v>46</v>
      </c>
      <c r="AB106" s="99" t="s">
        <v>563</v>
      </c>
      <c r="AC106" s="68"/>
      <c r="AD106" s="54">
        <v>1.7</v>
      </c>
      <c r="AE106" s="75">
        <v>1.1000000000000001</v>
      </c>
      <c r="AF106" s="113" t="s">
        <v>165</v>
      </c>
      <c r="AG106" s="113" t="s">
        <v>165</v>
      </c>
      <c r="AH106" s="113" t="s">
        <v>165</v>
      </c>
      <c r="AI106" s="113">
        <v>7.0000000000000007E-2</v>
      </c>
      <c r="AJ106" s="113" t="s">
        <v>165</v>
      </c>
      <c r="AK106" s="114" t="s">
        <v>568</v>
      </c>
      <c r="AL106" s="54" t="s">
        <v>788</v>
      </c>
      <c r="AM106" s="54" t="s">
        <v>788</v>
      </c>
      <c r="AN106" s="54" t="s">
        <v>788</v>
      </c>
      <c r="AO106" s="75" t="s">
        <v>105</v>
      </c>
      <c r="AP106" s="75" t="s">
        <v>563</v>
      </c>
      <c r="AQ106" s="68">
        <v>3.5</v>
      </c>
      <c r="AR106" s="119"/>
    </row>
    <row r="107" spans="1:44" x14ac:dyDescent="0.25">
      <c r="A107" s="119" t="s">
        <v>676</v>
      </c>
      <c r="B107" s="56" t="s">
        <v>558</v>
      </c>
      <c r="C107" s="94"/>
      <c r="D107" s="58"/>
      <c r="E107" s="161"/>
      <c r="F107" s="60"/>
      <c r="G107" s="60"/>
      <c r="H107" s="61"/>
      <c r="I107" s="62"/>
      <c r="J107" s="102"/>
      <c r="K107" s="141"/>
      <c r="L107" s="211" t="s">
        <v>558</v>
      </c>
      <c r="M107" s="102"/>
      <c r="N107" s="99"/>
      <c r="O107" s="99"/>
      <c r="P107" s="68"/>
      <c r="Q107" s="57" t="s">
        <v>559</v>
      </c>
      <c r="R107" s="87" t="s">
        <v>564</v>
      </c>
      <c r="S107" s="96" t="s">
        <v>370</v>
      </c>
      <c r="T107" s="143" t="s">
        <v>652</v>
      </c>
      <c r="U107" s="144" t="s">
        <v>558</v>
      </c>
      <c r="V107" s="164"/>
      <c r="W107" s="144"/>
      <c r="X107" s="144"/>
      <c r="Y107" s="144"/>
      <c r="Z107" s="99">
        <v>1</v>
      </c>
      <c r="AA107" s="75" t="s">
        <v>46</v>
      </c>
      <c r="AB107" s="99">
        <v>0</v>
      </c>
      <c r="AC107" s="68" t="s">
        <v>46</v>
      </c>
      <c r="AD107" s="112">
        <v>3.8</v>
      </c>
      <c r="AE107" s="113">
        <v>0.8</v>
      </c>
      <c r="AF107" s="113" t="s">
        <v>165</v>
      </c>
      <c r="AG107" s="113" t="s">
        <v>165</v>
      </c>
      <c r="AH107" s="113" t="s">
        <v>165</v>
      </c>
      <c r="AI107" s="113">
        <v>7.0000000000000007E-2</v>
      </c>
      <c r="AJ107" s="113" t="s">
        <v>165</v>
      </c>
      <c r="AK107" s="114" t="s">
        <v>568</v>
      </c>
      <c r="AL107" s="54" t="s">
        <v>788</v>
      </c>
      <c r="AM107" s="54" t="s">
        <v>788</v>
      </c>
      <c r="AN107" s="54" t="s">
        <v>788</v>
      </c>
      <c r="AO107" s="75" t="s">
        <v>105</v>
      </c>
      <c r="AP107" s="75" t="s">
        <v>563</v>
      </c>
      <c r="AQ107" s="68">
        <v>3.5</v>
      </c>
      <c r="AR107" s="55"/>
    </row>
    <row r="108" spans="1:44" x14ac:dyDescent="0.25">
      <c r="A108" s="119" t="s">
        <v>677</v>
      </c>
      <c r="B108" s="56" t="s">
        <v>558</v>
      </c>
      <c r="C108" s="54"/>
      <c r="D108" s="64"/>
      <c r="E108" s="107"/>
      <c r="F108" s="108"/>
      <c r="G108" s="108"/>
      <c r="H108" s="108"/>
      <c r="I108" s="109"/>
      <c r="J108" s="110"/>
      <c r="K108" s="149"/>
      <c r="L108" s="55" t="s">
        <v>558</v>
      </c>
      <c r="M108" s="112"/>
      <c r="N108" s="113"/>
      <c r="O108" s="113"/>
      <c r="P108" s="114"/>
      <c r="Q108" s="69" t="s">
        <v>559</v>
      </c>
      <c r="R108" s="146" t="s">
        <v>564</v>
      </c>
      <c r="S108" s="70" t="s">
        <v>71</v>
      </c>
      <c r="T108" s="138" t="s">
        <v>682</v>
      </c>
      <c r="U108" s="72" t="s">
        <v>558</v>
      </c>
      <c r="V108" s="153"/>
      <c r="W108" s="72"/>
      <c r="X108" s="72"/>
      <c r="Y108" s="72"/>
      <c r="Z108" s="212">
        <v>0.75</v>
      </c>
      <c r="AA108" s="75" t="s">
        <v>46</v>
      </c>
      <c r="AB108" s="212">
        <v>0.625</v>
      </c>
      <c r="AC108" s="68" t="s">
        <v>46</v>
      </c>
      <c r="AD108" s="112">
        <v>4.5999999999999996</v>
      </c>
      <c r="AE108" s="113" t="s">
        <v>562</v>
      </c>
      <c r="AF108" s="113" t="s">
        <v>165</v>
      </c>
      <c r="AG108" s="113" t="s">
        <v>165</v>
      </c>
      <c r="AH108" s="113" t="s">
        <v>165</v>
      </c>
      <c r="AI108" s="113">
        <v>7.0000000000000007E-2</v>
      </c>
      <c r="AJ108" s="113" t="s">
        <v>165</v>
      </c>
      <c r="AK108" s="114" t="s">
        <v>568</v>
      </c>
      <c r="AL108" s="54" t="s">
        <v>788</v>
      </c>
      <c r="AM108" s="54" t="s">
        <v>788</v>
      </c>
      <c r="AN108" s="54" t="s">
        <v>788</v>
      </c>
      <c r="AO108" s="75" t="s">
        <v>105</v>
      </c>
      <c r="AP108" s="75" t="s">
        <v>563</v>
      </c>
      <c r="AQ108" s="68">
        <v>3.5</v>
      </c>
      <c r="AR108" s="162" t="s">
        <v>352</v>
      </c>
    </row>
    <row r="109" spans="1:44" x14ac:dyDescent="0.25">
      <c r="A109" s="119" t="s">
        <v>684</v>
      </c>
      <c r="B109" s="165" t="s">
        <v>558</v>
      </c>
      <c r="C109" s="57" t="s">
        <v>685</v>
      </c>
      <c r="D109" s="58" t="s">
        <v>46</v>
      </c>
      <c r="E109" s="161" t="s">
        <v>679</v>
      </c>
      <c r="F109" s="60" t="s">
        <v>290</v>
      </c>
      <c r="G109" s="60" t="s">
        <v>297</v>
      </c>
      <c r="H109" s="61" t="s">
        <v>686</v>
      </c>
      <c r="I109" s="62" t="s">
        <v>298</v>
      </c>
      <c r="J109" s="63">
        <v>50</v>
      </c>
      <c r="K109" s="64" t="s">
        <v>255</v>
      </c>
      <c r="L109" s="55" t="s">
        <v>558</v>
      </c>
      <c r="M109" s="112"/>
      <c r="N109" s="113"/>
      <c r="O109" s="113"/>
      <c r="P109" s="114"/>
      <c r="Q109" s="69" t="s">
        <v>559</v>
      </c>
      <c r="R109" s="146" t="s">
        <v>560</v>
      </c>
      <c r="S109" s="70" t="s">
        <v>83</v>
      </c>
      <c r="T109" s="138" t="s">
        <v>52</v>
      </c>
      <c r="U109" s="72" t="s">
        <v>558</v>
      </c>
      <c r="V109" s="226">
        <v>1.175</v>
      </c>
      <c r="W109" s="75" t="s">
        <v>46</v>
      </c>
      <c r="X109" s="212">
        <v>0</v>
      </c>
      <c r="Y109" s="75" t="s">
        <v>46</v>
      </c>
      <c r="Z109" s="112"/>
      <c r="AA109" s="75"/>
      <c r="AB109" s="113"/>
      <c r="AC109" s="68"/>
      <c r="AD109" s="112">
        <v>3.1</v>
      </c>
      <c r="AE109" s="113" t="s">
        <v>562</v>
      </c>
      <c r="AF109" s="113" t="s">
        <v>165</v>
      </c>
      <c r="AG109" s="113" t="s">
        <v>165</v>
      </c>
      <c r="AH109" s="113" t="s">
        <v>165</v>
      </c>
      <c r="AI109" s="113">
        <v>7.0000000000000007E-2</v>
      </c>
      <c r="AJ109" s="113" t="s">
        <v>165</v>
      </c>
      <c r="AK109" s="114" t="s">
        <v>568</v>
      </c>
      <c r="AL109" s="54" t="s">
        <v>788</v>
      </c>
      <c r="AM109" s="54" t="s">
        <v>788</v>
      </c>
      <c r="AN109" s="54" t="s">
        <v>788</v>
      </c>
      <c r="AO109" s="75" t="s">
        <v>105</v>
      </c>
      <c r="AP109" s="75" t="s">
        <v>563</v>
      </c>
      <c r="AQ109" s="68">
        <v>3.5</v>
      </c>
      <c r="AR109" s="162" t="s">
        <v>352</v>
      </c>
    </row>
    <row r="110" spans="1:44" x14ac:dyDescent="0.25">
      <c r="A110" s="119" t="s">
        <v>688</v>
      </c>
      <c r="B110" s="56" t="s">
        <v>558</v>
      </c>
      <c r="C110" s="54"/>
      <c r="D110" s="64"/>
      <c r="E110" s="107"/>
      <c r="F110" s="108"/>
      <c r="G110" s="108"/>
      <c r="H110" s="108"/>
      <c r="I110" s="109"/>
      <c r="J110" s="110"/>
      <c r="K110" s="149"/>
      <c r="L110" s="55" t="s">
        <v>558</v>
      </c>
      <c r="M110" s="112"/>
      <c r="N110" s="113"/>
      <c r="O110" s="113"/>
      <c r="P110" s="114"/>
      <c r="Q110" s="69" t="s">
        <v>559</v>
      </c>
      <c r="R110" s="146" t="s">
        <v>564</v>
      </c>
      <c r="S110" s="70" t="s">
        <v>100</v>
      </c>
      <c r="T110" s="138" t="s">
        <v>583</v>
      </c>
      <c r="U110" s="72" t="s">
        <v>558</v>
      </c>
      <c r="V110" s="153"/>
      <c r="W110" s="72"/>
      <c r="X110" s="72"/>
      <c r="Y110" s="72"/>
      <c r="Z110" s="212">
        <v>6.7750000000000004</v>
      </c>
      <c r="AA110" s="75" t="s">
        <v>46</v>
      </c>
      <c r="AB110" s="212">
        <v>1.05</v>
      </c>
      <c r="AC110" s="68" t="s">
        <v>46</v>
      </c>
      <c r="AD110" s="112">
        <v>2.9</v>
      </c>
      <c r="AE110" s="113">
        <v>1.3</v>
      </c>
      <c r="AF110" s="113">
        <v>0.19</v>
      </c>
      <c r="AG110" s="113" t="s">
        <v>165</v>
      </c>
      <c r="AH110" s="113" t="s">
        <v>165</v>
      </c>
      <c r="AI110" s="113">
        <v>7.0000000000000007E-2</v>
      </c>
      <c r="AJ110" s="113" t="s">
        <v>165</v>
      </c>
      <c r="AK110" s="114" t="s">
        <v>568</v>
      </c>
      <c r="AL110" s="163">
        <v>0.95</v>
      </c>
      <c r="AM110" s="54" t="s">
        <v>788</v>
      </c>
      <c r="AN110" s="54" t="s">
        <v>788</v>
      </c>
      <c r="AO110" s="75" t="s">
        <v>105</v>
      </c>
      <c r="AP110" s="75" t="s">
        <v>563</v>
      </c>
      <c r="AQ110" s="68">
        <v>3.5</v>
      </c>
      <c r="AR110" s="162" t="s">
        <v>352</v>
      </c>
    </row>
    <row r="111" spans="1:44" x14ac:dyDescent="0.25">
      <c r="A111" s="119" t="s">
        <v>691</v>
      </c>
      <c r="B111" s="165" t="s">
        <v>558</v>
      </c>
      <c r="C111" s="54"/>
      <c r="D111" s="64"/>
      <c r="E111" s="107"/>
      <c r="F111" s="108"/>
      <c r="G111" s="108"/>
      <c r="H111" s="108"/>
      <c r="I111" s="109"/>
      <c r="J111" s="110"/>
      <c r="K111" s="149"/>
      <c r="L111" s="55" t="s">
        <v>558</v>
      </c>
      <c r="M111" s="112"/>
      <c r="N111" s="113"/>
      <c r="O111" s="113"/>
      <c r="P111" s="114"/>
      <c r="Q111" s="69" t="s">
        <v>559</v>
      </c>
      <c r="R111" s="146" t="s">
        <v>564</v>
      </c>
      <c r="S111" s="70" t="s">
        <v>100</v>
      </c>
      <c r="T111" s="138" t="s">
        <v>602</v>
      </c>
      <c r="U111" s="72" t="s">
        <v>558</v>
      </c>
      <c r="V111" s="153"/>
      <c r="W111" s="72"/>
      <c r="X111" s="72"/>
      <c r="Y111" s="72"/>
      <c r="Z111" s="212">
        <v>1.875</v>
      </c>
      <c r="AA111" s="113" t="s">
        <v>46</v>
      </c>
      <c r="AB111" s="212">
        <v>2.0499999999999998</v>
      </c>
      <c r="AC111" s="114" t="s">
        <v>46</v>
      </c>
      <c r="AD111" s="112">
        <v>1.7</v>
      </c>
      <c r="AE111" s="113" t="s">
        <v>562</v>
      </c>
      <c r="AF111" s="113">
        <v>7.0000000000000007E-2</v>
      </c>
      <c r="AG111" s="113" t="s">
        <v>165</v>
      </c>
      <c r="AH111" s="113" t="s">
        <v>165</v>
      </c>
      <c r="AI111" s="113">
        <v>7.0000000000000007E-2</v>
      </c>
      <c r="AJ111" s="113" t="s">
        <v>165</v>
      </c>
      <c r="AK111" s="114" t="s">
        <v>568</v>
      </c>
      <c r="AL111" s="36">
        <v>0.35</v>
      </c>
      <c r="AM111" s="54" t="s">
        <v>788</v>
      </c>
      <c r="AN111" s="54" t="s">
        <v>788</v>
      </c>
      <c r="AO111" s="75" t="s">
        <v>105</v>
      </c>
      <c r="AP111" s="75" t="s">
        <v>563</v>
      </c>
      <c r="AQ111" s="68">
        <v>3.5</v>
      </c>
      <c r="AR111" s="162" t="s">
        <v>352</v>
      </c>
    </row>
    <row r="112" spans="1:44" x14ac:dyDescent="0.25">
      <c r="A112" s="119" t="s">
        <v>694</v>
      </c>
      <c r="B112" s="56" t="s">
        <v>558</v>
      </c>
      <c r="C112" s="206"/>
      <c r="D112" s="244"/>
      <c r="E112" s="208"/>
      <c r="F112" s="209"/>
      <c r="G112" s="209"/>
      <c r="H112" s="209"/>
      <c r="I112" s="207"/>
      <c r="J112" s="210"/>
      <c r="K112" s="251"/>
      <c r="L112" s="213" t="s">
        <v>558</v>
      </c>
      <c r="M112" s="112"/>
      <c r="N112" s="113"/>
      <c r="O112" s="113"/>
      <c r="P112" s="114"/>
      <c r="Q112" s="69" t="s">
        <v>559</v>
      </c>
      <c r="R112" s="146" t="s">
        <v>564</v>
      </c>
      <c r="S112" s="70" t="s">
        <v>71</v>
      </c>
      <c r="T112" s="138" t="s">
        <v>697</v>
      </c>
      <c r="U112" s="72" t="s">
        <v>558</v>
      </c>
      <c r="V112" s="153"/>
      <c r="W112" s="72"/>
      <c r="X112" s="72"/>
      <c r="Y112" s="72"/>
      <c r="Z112" s="113">
        <v>0.35</v>
      </c>
      <c r="AA112" s="113" t="s">
        <v>46</v>
      </c>
      <c r="AB112" s="113">
        <v>0</v>
      </c>
      <c r="AC112" s="114" t="s">
        <v>46</v>
      </c>
      <c r="AD112" s="112">
        <v>9.6</v>
      </c>
      <c r="AE112" s="113">
        <v>0.6</v>
      </c>
      <c r="AF112" s="113" t="s">
        <v>165</v>
      </c>
      <c r="AG112" s="113" t="s">
        <v>165</v>
      </c>
      <c r="AH112" s="113" t="s">
        <v>165</v>
      </c>
      <c r="AI112" s="113">
        <v>7.0000000000000007E-2</v>
      </c>
      <c r="AJ112" s="113" t="s">
        <v>165</v>
      </c>
      <c r="AK112" s="114"/>
      <c r="AL112" s="54" t="s">
        <v>788</v>
      </c>
      <c r="AM112" s="54" t="s">
        <v>788</v>
      </c>
      <c r="AN112" s="54" t="s">
        <v>788</v>
      </c>
      <c r="AO112" s="75" t="s">
        <v>105</v>
      </c>
      <c r="AP112" s="75" t="s">
        <v>563</v>
      </c>
      <c r="AQ112" s="114"/>
      <c r="AR112" s="119"/>
    </row>
    <row r="113" spans="1:44" x14ac:dyDescent="0.25">
      <c r="A113" s="119" t="s">
        <v>698</v>
      </c>
      <c r="B113" s="56" t="s">
        <v>558</v>
      </c>
      <c r="C113" s="206"/>
      <c r="D113" s="244"/>
      <c r="E113" s="208"/>
      <c r="F113" s="209"/>
      <c r="G113" s="209"/>
      <c r="H113" s="209"/>
      <c r="I113" s="207"/>
      <c r="J113" s="210"/>
      <c r="K113" s="251"/>
      <c r="L113" s="213" t="s">
        <v>558</v>
      </c>
      <c r="M113" s="112"/>
      <c r="N113" s="113"/>
      <c r="O113" s="113"/>
      <c r="P113" s="114"/>
      <c r="Q113" s="69" t="s">
        <v>559</v>
      </c>
      <c r="R113" s="146" t="s">
        <v>564</v>
      </c>
      <c r="S113" s="70" t="s">
        <v>370</v>
      </c>
      <c r="T113" s="138" t="s">
        <v>699</v>
      </c>
      <c r="U113" s="72" t="s">
        <v>558</v>
      </c>
      <c r="V113" s="153"/>
      <c r="W113" s="72"/>
      <c r="X113" s="72"/>
      <c r="Y113" s="72"/>
      <c r="Z113" s="113">
        <v>0.17499999999999999</v>
      </c>
      <c r="AA113" s="113" t="s">
        <v>46</v>
      </c>
      <c r="AB113" s="113">
        <v>0</v>
      </c>
      <c r="AC113" s="114" t="s">
        <v>46</v>
      </c>
      <c r="AD113" s="112">
        <v>4.8</v>
      </c>
      <c r="AE113" s="113" t="s">
        <v>562</v>
      </c>
      <c r="AF113" s="113" t="s">
        <v>165</v>
      </c>
      <c r="AG113" s="113" t="s">
        <v>165</v>
      </c>
      <c r="AH113" s="113" t="s">
        <v>165</v>
      </c>
      <c r="AI113" s="113">
        <v>7.0000000000000007E-2</v>
      </c>
      <c r="AJ113" s="113" t="s">
        <v>165</v>
      </c>
      <c r="AK113" s="114"/>
      <c r="AL113" s="54" t="s">
        <v>788</v>
      </c>
      <c r="AM113" s="54" t="s">
        <v>788</v>
      </c>
      <c r="AN113" s="54" t="s">
        <v>788</v>
      </c>
      <c r="AO113" s="75" t="s">
        <v>105</v>
      </c>
      <c r="AP113" s="75" t="s">
        <v>563</v>
      </c>
      <c r="AQ113" s="114"/>
      <c r="AR113" s="119"/>
    </row>
    <row r="114" spans="1:44" x14ac:dyDescent="0.25">
      <c r="A114" s="119" t="s">
        <v>701</v>
      </c>
      <c r="B114" s="56" t="s">
        <v>558</v>
      </c>
      <c r="C114" s="206">
        <v>5000</v>
      </c>
      <c r="D114" s="244" t="s">
        <v>46</v>
      </c>
      <c r="E114" s="208" t="s">
        <v>605</v>
      </c>
      <c r="F114" s="209">
        <v>315</v>
      </c>
      <c r="G114" s="209" t="s">
        <v>695</v>
      </c>
      <c r="H114" s="196" t="s">
        <v>669</v>
      </c>
      <c r="I114" s="207">
        <v>1971</v>
      </c>
      <c r="J114" s="210">
        <v>100</v>
      </c>
      <c r="K114" s="248" t="s">
        <v>255</v>
      </c>
      <c r="L114" s="213" t="s">
        <v>53</v>
      </c>
      <c r="M114" s="112"/>
      <c r="N114" s="113"/>
      <c r="O114" s="113"/>
      <c r="P114" s="114"/>
      <c r="Q114" s="69" t="s">
        <v>559</v>
      </c>
      <c r="R114" s="146" t="s">
        <v>564</v>
      </c>
      <c r="S114" s="70" t="s">
        <v>601</v>
      </c>
      <c r="T114" s="138" t="s">
        <v>706</v>
      </c>
      <c r="U114" s="72" t="s">
        <v>558</v>
      </c>
      <c r="V114" s="153"/>
      <c r="W114" s="72"/>
      <c r="X114" s="72"/>
      <c r="Y114" s="72"/>
      <c r="Z114" s="113">
        <v>0</v>
      </c>
      <c r="AA114" s="113" t="s">
        <v>46</v>
      </c>
      <c r="AB114" s="113" t="s">
        <v>563</v>
      </c>
      <c r="AC114" s="114"/>
      <c r="AD114" s="112">
        <v>5.5</v>
      </c>
      <c r="AE114" s="113">
        <v>0.9</v>
      </c>
      <c r="AF114" s="113" t="s">
        <v>165</v>
      </c>
      <c r="AG114" s="113" t="s">
        <v>165</v>
      </c>
      <c r="AH114" s="113" t="s">
        <v>165</v>
      </c>
      <c r="AI114" s="113">
        <v>7.0000000000000007E-2</v>
      </c>
      <c r="AJ114" s="113" t="s">
        <v>165</v>
      </c>
      <c r="AK114" s="114"/>
      <c r="AL114" s="54" t="s">
        <v>788</v>
      </c>
      <c r="AM114" s="54" t="s">
        <v>788</v>
      </c>
      <c r="AN114" s="54" t="s">
        <v>788</v>
      </c>
      <c r="AO114" s="75" t="s">
        <v>105</v>
      </c>
      <c r="AP114" s="75" t="s">
        <v>563</v>
      </c>
      <c r="AQ114" s="114"/>
      <c r="AR114" s="55"/>
    </row>
    <row r="115" spans="1:44" x14ac:dyDescent="0.25">
      <c r="A115" s="119" t="s">
        <v>707</v>
      </c>
      <c r="B115" s="165" t="s">
        <v>558</v>
      </c>
      <c r="C115" s="54"/>
      <c r="D115" s="64"/>
      <c r="E115" s="107"/>
      <c r="F115" s="108"/>
      <c r="G115" s="108"/>
      <c r="H115" s="108"/>
      <c r="I115" s="109"/>
      <c r="J115" s="110"/>
      <c r="K115" s="149"/>
      <c r="L115" s="55" t="s">
        <v>558</v>
      </c>
      <c r="M115" s="112"/>
      <c r="N115" s="113"/>
      <c r="O115" s="113"/>
      <c r="P115" s="114"/>
      <c r="Q115" s="69" t="s">
        <v>559</v>
      </c>
      <c r="R115" s="146" t="s">
        <v>564</v>
      </c>
      <c r="S115" s="70" t="s">
        <v>617</v>
      </c>
      <c r="T115" s="138" t="s">
        <v>52</v>
      </c>
      <c r="U115" s="72" t="s">
        <v>558</v>
      </c>
      <c r="V115" s="153"/>
      <c r="W115" s="72"/>
      <c r="X115" s="72"/>
      <c r="Y115" s="72"/>
      <c r="Z115" s="113">
        <v>0.65</v>
      </c>
      <c r="AA115" s="113" t="s">
        <v>46</v>
      </c>
      <c r="AB115" s="113">
        <v>0</v>
      </c>
      <c r="AC115" s="114" t="s">
        <v>46</v>
      </c>
      <c r="AD115" s="112">
        <v>28</v>
      </c>
      <c r="AE115" s="113" t="s">
        <v>562</v>
      </c>
      <c r="AF115" s="113" t="s">
        <v>165</v>
      </c>
      <c r="AG115" s="113" t="s">
        <v>165</v>
      </c>
      <c r="AH115" s="113" t="s">
        <v>165</v>
      </c>
      <c r="AI115" s="113">
        <v>7.0000000000000007E-2</v>
      </c>
      <c r="AJ115" s="113" t="s">
        <v>165</v>
      </c>
      <c r="AK115" s="114"/>
      <c r="AL115" s="54" t="s">
        <v>788</v>
      </c>
      <c r="AM115" s="54" t="s">
        <v>788</v>
      </c>
      <c r="AN115" s="54" t="s">
        <v>788</v>
      </c>
      <c r="AO115" s="75" t="s">
        <v>105</v>
      </c>
      <c r="AP115" s="75" t="s">
        <v>563</v>
      </c>
      <c r="AQ115" s="114"/>
      <c r="AR115" s="55"/>
    </row>
    <row r="116" spans="1:44" x14ac:dyDescent="0.25">
      <c r="A116" s="119" t="s">
        <v>708</v>
      </c>
      <c r="B116" s="56" t="s">
        <v>558</v>
      </c>
      <c r="C116" s="57" t="s">
        <v>709</v>
      </c>
      <c r="D116" s="58" t="s">
        <v>46</v>
      </c>
      <c r="E116" s="161" t="s">
        <v>710</v>
      </c>
      <c r="F116" s="60" t="s">
        <v>711</v>
      </c>
      <c r="G116" s="60" t="s">
        <v>712</v>
      </c>
      <c r="H116" s="61" t="s">
        <v>96</v>
      </c>
      <c r="I116" s="62" t="s">
        <v>645</v>
      </c>
      <c r="J116" s="63">
        <v>11</v>
      </c>
      <c r="K116" s="64" t="s">
        <v>255</v>
      </c>
      <c r="L116" s="55" t="s">
        <v>558</v>
      </c>
      <c r="M116" s="112"/>
      <c r="N116" s="113"/>
      <c r="O116" s="113"/>
      <c r="P116" s="114"/>
      <c r="Q116" s="69" t="s">
        <v>559</v>
      </c>
      <c r="R116" s="146" t="s">
        <v>560</v>
      </c>
      <c r="S116" s="70" t="s">
        <v>607</v>
      </c>
      <c r="T116" s="138" t="s">
        <v>713</v>
      </c>
      <c r="U116" s="72" t="s">
        <v>558</v>
      </c>
      <c r="V116" s="226">
        <v>0</v>
      </c>
      <c r="W116" s="113" t="s">
        <v>46</v>
      </c>
      <c r="X116" s="113" t="s">
        <v>563</v>
      </c>
      <c r="Y116" s="113"/>
      <c r="Z116" s="112"/>
      <c r="AA116" s="113"/>
      <c r="AB116" s="113"/>
      <c r="AC116" s="114"/>
      <c r="AD116" s="112">
        <v>7.6</v>
      </c>
      <c r="AE116" s="113">
        <v>23</v>
      </c>
      <c r="AF116" s="113" t="s">
        <v>165</v>
      </c>
      <c r="AG116" s="113" t="s">
        <v>165</v>
      </c>
      <c r="AH116" s="113" t="s">
        <v>165</v>
      </c>
      <c r="AI116" s="113">
        <v>7.0000000000000007E-2</v>
      </c>
      <c r="AJ116" s="113" t="s">
        <v>165</v>
      </c>
      <c r="AK116" s="114"/>
      <c r="AL116" s="54" t="s">
        <v>788</v>
      </c>
      <c r="AM116" s="54" t="s">
        <v>788</v>
      </c>
      <c r="AN116" s="54" t="s">
        <v>788</v>
      </c>
      <c r="AO116" s="75" t="s">
        <v>105</v>
      </c>
      <c r="AP116" s="75" t="s">
        <v>563</v>
      </c>
      <c r="AQ116" s="114"/>
      <c r="AR116" s="55"/>
    </row>
    <row r="117" spans="1:44" x14ac:dyDescent="0.25">
      <c r="A117" s="119" t="s">
        <v>715</v>
      </c>
      <c r="B117" s="56" t="s">
        <v>558</v>
      </c>
      <c r="C117" s="57" t="s">
        <v>716</v>
      </c>
      <c r="D117" s="58" t="s">
        <v>46</v>
      </c>
      <c r="E117" s="161" t="s">
        <v>679</v>
      </c>
      <c r="F117" s="60" t="s">
        <v>316</v>
      </c>
      <c r="G117" s="60" t="s">
        <v>297</v>
      </c>
      <c r="H117" s="61" t="s">
        <v>686</v>
      </c>
      <c r="I117" s="62" t="s">
        <v>717</v>
      </c>
      <c r="J117" s="63">
        <v>85</v>
      </c>
      <c r="K117" s="64" t="s">
        <v>255</v>
      </c>
      <c r="L117" s="55" t="s">
        <v>558</v>
      </c>
      <c r="M117" s="112"/>
      <c r="N117" s="113"/>
      <c r="O117" s="113"/>
      <c r="P117" s="114"/>
      <c r="Q117" s="69" t="s">
        <v>559</v>
      </c>
      <c r="R117" s="146" t="s">
        <v>560</v>
      </c>
      <c r="S117" s="70" t="s">
        <v>607</v>
      </c>
      <c r="T117" s="138" t="s">
        <v>718</v>
      </c>
      <c r="U117" s="72" t="s">
        <v>558</v>
      </c>
      <c r="V117" s="226">
        <v>0</v>
      </c>
      <c r="W117" s="113" t="s">
        <v>46</v>
      </c>
      <c r="X117" s="113" t="s">
        <v>563</v>
      </c>
      <c r="Y117" s="113"/>
      <c r="Z117" s="112"/>
      <c r="AA117" s="113"/>
      <c r="AB117" s="113"/>
      <c r="AC117" s="114"/>
      <c r="AD117" s="112" t="s">
        <v>568</v>
      </c>
      <c r="AE117" s="113">
        <v>0.6</v>
      </c>
      <c r="AF117" s="113" t="s">
        <v>165</v>
      </c>
      <c r="AG117" s="113" t="s">
        <v>165</v>
      </c>
      <c r="AH117" s="113" t="s">
        <v>165</v>
      </c>
      <c r="AI117" s="113">
        <v>7.0000000000000007E-2</v>
      </c>
      <c r="AJ117" s="113" t="s">
        <v>165</v>
      </c>
      <c r="AK117" s="114"/>
      <c r="AL117" s="54" t="s">
        <v>788</v>
      </c>
      <c r="AM117" s="54" t="s">
        <v>788</v>
      </c>
      <c r="AN117" s="54" t="s">
        <v>788</v>
      </c>
      <c r="AO117" s="75" t="s">
        <v>105</v>
      </c>
      <c r="AP117" s="75" t="s">
        <v>563</v>
      </c>
      <c r="AQ117" s="114"/>
      <c r="AR117" s="55"/>
    </row>
    <row r="118" spans="1:44" x14ac:dyDescent="0.25">
      <c r="A118" s="119" t="s">
        <v>720</v>
      </c>
      <c r="B118" s="165" t="s">
        <v>558</v>
      </c>
      <c r="C118" s="57" t="s">
        <v>721</v>
      </c>
      <c r="D118" s="58" t="s">
        <v>46</v>
      </c>
      <c r="E118" s="161" t="s">
        <v>693</v>
      </c>
      <c r="F118" s="60" t="s">
        <v>357</v>
      </c>
      <c r="G118" s="60" t="s">
        <v>722</v>
      </c>
      <c r="H118" s="61" t="s">
        <v>96</v>
      </c>
      <c r="I118" s="62" t="s">
        <v>450</v>
      </c>
      <c r="J118" s="63">
        <v>500</v>
      </c>
      <c r="K118" s="64" t="s">
        <v>46</v>
      </c>
      <c r="L118" s="55" t="s">
        <v>558</v>
      </c>
      <c r="M118" s="112"/>
      <c r="N118" s="113"/>
      <c r="O118" s="113"/>
      <c r="P118" s="114"/>
      <c r="Q118" s="69" t="s">
        <v>559</v>
      </c>
      <c r="R118" s="146" t="s">
        <v>560</v>
      </c>
      <c r="S118" s="70" t="s">
        <v>607</v>
      </c>
      <c r="T118" s="138" t="s">
        <v>723</v>
      </c>
      <c r="U118" s="72" t="s">
        <v>558</v>
      </c>
      <c r="V118" s="226">
        <v>0.375</v>
      </c>
      <c r="W118" s="113" t="s">
        <v>46</v>
      </c>
      <c r="X118" s="212">
        <v>0.25</v>
      </c>
      <c r="Y118" s="113" t="s">
        <v>46</v>
      </c>
      <c r="Z118" s="112"/>
      <c r="AA118" s="113"/>
      <c r="AB118" s="113"/>
      <c r="AC118" s="114"/>
      <c r="AD118" s="112">
        <v>9.3000000000000007</v>
      </c>
      <c r="AE118" s="113">
        <v>4.0999999999999996</v>
      </c>
      <c r="AF118" s="113" t="s">
        <v>165</v>
      </c>
      <c r="AG118" s="113" t="s">
        <v>165</v>
      </c>
      <c r="AH118" s="113" t="s">
        <v>165</v>
      </c>
      <c r="AI118" s="113">
        <v>7.0000000000000007E-2</v>
      </c>
      <c r="AJ118" s="113" t="s">
        <v>165</v>
      </c>
      <c r="AK118" s="114"/>
      <c r="AL118" s="54" t="s">
        <v>788</v>
      </c>
      <c r="AM118" s="54" t="s">
        <v>788</v>
      </c>
      <c r="AN118" s="54" t="s">
        <v>788</v>
      </c>
      <c r="AO118" s="75" t="s">
        <v>105</v>
      </c>
      <c r="AP118" s="75" t="s">
        <v>563</v>
      </c>
      <c r="AQ118" s="114"/>
      <c r="AR118" s="162" t="s">
        <v>352</v>
      </c>
    </row>
    <row r="119" spans="1:44" x14ac:dyDescent="0.25">
      <c r="A119" s="119" t="s">
        <v>724</v>
      </c>
      <c r="B119" s="56" t="s">
        <v>558</v>
      </c>
      <c r="C119" s="54"/>
      <c r="D119" s="64"/>
      <c r="E119" s="107"/>
      <c r="F119" s="108"/>
      <c r="G119" s="108"/>
      <c r="H119" s="108"/>
      <c r="I119" s="109"/>
      <c r="J119" s="110"/>
      <c r="K119" s="149"/>
      <c r="L119" s="55" t="s">
        <v>558</v>
      </c>
      <c r="M119" s="112"/>
      <c r="N119" s="113"/>
      <c r="O119" s="113"/>
      <c r="P119" s="114"/>
      <c r="Q119" s="69" t="s">
        <v>559</v>
      </c>
      <c r="R119" s="146" t="s">
        <v>564</v>
      </c>
      <c r="S119" s="70" t="s">
        <v>573</v>
      </c>
      <c r="T119" s="138" t="s">
        <v>728</v>
      </c>
      <c r="U119" s="72" t="s">
        <v>558</v>
      </c>
      <c r="V119" s="153"/>
      <c r="W119" s="72"/>
      <c r="X119" s="72"/>
      <c r="Y119" s="72"/>
      <c r="Z119" s="212">
        <v>0</v>
      </c>
      <c r="AA119" s="113" t="s">
        <v>46</v>
      </c>
      <c r="AB119" s="113" t="s">
        <v>563</v>
      </c>
      <c r="AC119" s="114"/>
      <c r="AD119" s="112">
        <v>8.6</v>
      </c>
      <c r="AE119" s="113">
        <v>0.5</v>
      </c>
      <c r="AF119" s="113" t="s">
        <v>165</v>
      </c>
      <c r="AG119" s="113" t="s">
        <v>165</v>
      </c>
      <c r="AH119" s="113" t="s">
        <v>165</v>
      </c>
      <c r="AI119" s="113">
        <v>7.0000000000000007E-2</v>
      </c>
      <c r="AJ119" s="113" t="s">
        <v>165</v>
      </c>
      <c r="AK119" s="114"/>
      <c r="AL119" s="54" t="s">
        <v>788</v>
      </c>
      <c r="AM119" s="54" t="s">
        <v>788</v>
      </c>
      <c r="AN119" s="54" t="s">
        <v>788</v>
      </c>
      <c r="AO119" s="75" t="s">
        <v>105</v>
      </c>
      <c r="AP119" s="75" t="s">
        <v>563</v>
      </c>
      <c r="AQ119" s="114"/>
      <c r="AR119" s="162" t="s">
        <v>352</v>
      </c>
    </row>
    <row r="120" spans="1:44" x14ac:dyDescent="0.25">
      <c r="A120" s="119" t="s">
        <v>734</v>
      </c>
      <c r="B120" s="56" t="s">
        <v>558</v>
      </c>
      <c r="C120" s="54"/>
      <c r="D120" s="64"/>
      <c r="E120" s="107"/>
      <c r="F120" s="108"/>
      <c r="G120" s="108"/>
      <c r="H120" s="108"/>
      <c r="I120" s="109"/>
      <c r="J120" s="110"/>
      <c r="K120" s="149"/>
      <c r="L120" s="55" t="s">
        <v>558</v>
      </c>
      <c r="M120" s="112"/>
      <c r="N120" s="113"/>
      <c r="O120" s="113"/>
      <c r="P120" s="114"/>
      <c r="Q120" s="69" t="s">
        <v>559</v>
      </c>
      <c r="R120" s="146" t="s">
        <v>564</v>
      </c>
      <c r="S120" s="70" t="s">
        <v>71</v>
      </c>
      <c r="T120" s="138" t="s">
        <v>52</v>
      </c>
      <c r="U120" s="72" t="s">
        <v>558</v>
      </c>
      <c r="V120" s="153"/>
      <c r="W120" s="72"/>
      <c r="X120" s="72"/>
      <c r="Y120" s="72"/>
      <c r="Z120" s="112">
        <v>0</v>
      </c>
      <c r="AA120" s="113" t="s">
        <v>46</v>
      </c>
      <c r="AB120" s="113" t="s">
        <v>563</v>
      </c>
      <c r="AC120" s="114"/>
      <c r="AD120" s="112">
        <v>1.6</v>
      </c>
      <c r="AE120" s="113">
        <v>1.3</v>
      </c>
      <c r="AF120" s="113" t="s">
        <v>165</v>
      </c>
      <c r="AG120" s="113" t="s">
        <v>165</v>
      </c>
      <c r="AH120" s="113" t="s">
        <v>165</v>
      </c>
      <c r="AI120" s="113">
        <v>7.0000000000000007E-2</v>
      </c>
      <c r="AJ120" s="113" t="s">
        <v>165</v>
      </c>
      <c r="AK120" s="114"/>
      <c r="AL120" s="54" t="s">
        <v>788</v>
      </c>
      <c r="AM120" s="54" t="s">
        <v>788</v>
      </c>
      <c r="AN120" s="54" t="s">
        <v>788</v>
      </c>
      <c r="AO120" s="75" t="s">
        <v>105</v>
      </c>
      <c r="AP120" s="75" t="s">
        <v>563</v>
      </c>
      <c r="AQ120" s="114"/>
      <c r="AR120" s="119"/>
    </row>
    <row r="121" spans="1:44" x14ac:dyDescent="0.25">
      <c r="A121" s="119" t="s">
        <v>738</v>
      </c>
      <c r="B121" s="56" t="s">
        <v>558</v>
      </c>
      <c r="C121" s="54"/>
      <c r="D121" s="64"/>
      <c r="E121" s="107"/>
      <c r="F121" s="108"/>
      <c r="G121" s="108"/>
      <c r="H121" s="108"/>
      <c r="I121" s="109"/>
      <c r="J121" s="110"/>
      <c r="K121" s="149"/>
      <c r="L121" s="55" t="s">
        <v>558</v>
      </c>
      <c r="M121" s="112"/>
      <c r="N121" s="113"/>
      <c r="O121" s="113"/>
      <c r="P121" s="114"/>
      <c r="Q121" s="69" t="s">
        <v>559</v>
      </c>
      <c r="R121" s="146" t="s">
        <v>564</v>
      </c>
      <c r="S121" s="70" t="s">
        <v>71</v>
      </c>
      <c r="T121" s="138" t="s">
        <v>184</v>
      </c>
      <c r="U121" s="72" t="s">
        <v>558</v>
      </c>
      <c r="V121" s="153"/>
      <c r="W121" s="72"/>
      <c r="X121" s="72"/>
      <c r="Y121" s="72"/>
      <c r="Z121" s="112">
        <v>0.115</v>
      </c>
      <c r="AA121" s="113" t="s">
        <v>46</v>
      </c>
      <c r="AB121" s="113">
        <v>0</v>
      </c>
      <c r="AC121" s="114" t="s">
        <v>46</v>
      </c>
      <c r="AD121" s="112" t="s">
        <v>568</v>
      </c>
      <c r="AE121" s="75">
        <v>0.6</v>
      </c>
      <c r="AF121" s="113" t="s">
        <v>165</v>
      </c>
      <c r="AG121" s="113" t="s">
        <v>165</v>
      </c>
      <c r="AH121" s="113" t="s">
        <v>165</v>
      </c>
      <c r="AI121" s="113">
        <v>7.0000000000000007E-2</v>
      </c>
      <c r="AJ121" s="113" t="s">
        <v>165</v>
      </c>
      <c r="AK121" s="114"/>
      <c r="AL121" s="54" t="s">
        <v>788</v>
      </c>
      <c r="AM121" s="54" t="s">
        <v>788</v>
      </c>
      <c r="AN121" s="54" t="s">
        <v>788</v>
      </c>
      <c r="AO121" s="75" t="s">
        <v>105</v>
      </c>
      <c r="AP121" s="75" t="s">
        <v>563</v>
      </c>
      <c r="AQ121" s="109"/>
      <c r="AR121" s="136"/>
    </row>
    <row r="122" spans="1:44" x14ac:dyDescent="0.25">
      <c r="A122" s="119" t="s">
        <v>741</v>
      </c>
      <c r="B122" s="56" t="s">
        <v>558</v>
      </c>
      <c r="C122" s="54"/>
      <c r="D122" s="64"/>
      <c r="E122" s="107"/>
      <c r="F122" s="108"/>
      <c r="G122" s="108"/>
      <c r="H122" s="108"/>
      <c r="I122" s="109"/>
      <c r="J122" s="110"/>
      <c r="K122" s="149"/>
      <c r="L122" s="55" t="s">
        <v>558</v>
      </c>
      <c r="M122" s="112"/>
      <c r="N122" s="113"/>
      <c r="O122" s="113"/>
      <c r="P122" s="114"/>
      <c r="Q122" s="69" t="s">
        <v>559</v>
      </c>
      <c r="R122" s="146" t="s">
        <v>564</v>
      </c>
      <c r="S122" s="70" t="s">
        <v>370</v>
      </c>
      <c r="T122" s="138" t="s">
        <v>241</v>
      </c>
      <c r="U122" s="72" t="s">
        <v>558</v>
      </c>
      <c r="V122" s="153"/>
      <c r="W122" s="72"/>
      <c r="X122" s="72"/>
      <c r="Y122" s="72"/>
      <c r="Z122" s="112">
        <v>0</v>
      </c>
      <c r="AA122" s="113" t="s">
        <v>46</v>
      </c>
      <c r="AB122" s="113" t="s">
        <v>563</v>
      </c>
      <c r="AC122" s="114"/>
      <c r="AD122" s="112" t="s">
        <v>568</v>
      </c>
      <c r="AE122" s="75">
        <v>0.8</v>
      </c>
      <c r="AF122" s="113" t="s">
        <v>165</v>
      </c>
      <c r="AG122" s="113" t="s">
        <v>165</v>
      </c>
      <c r="AH122" s="113" t="s">
        <v>165</v>
      </c>
      <c r="AI122" s="113">
        <v>7.0000000000000007E-2</v>
      </c>
      <c r="AJ122" s="113" t="s">
        <v>165</v>
      </c>
      <c r="AK122" s="114"/>
      <c r="AL122" s="54" t="s">
        <v>788</v>
      </c>
      <c r="AM122" s="54" t="s">
        <v>788</v>
      </c>
      <c r="AN122" s="54" t="s">
        <v>788</v>
      </c>
      <c r="AO122" s="75" t="s">
        <v>105</v>
      </c>
      <c r="AP122" s="75" t="s">
        <v>563</v>
      </c>
      <c r="AQ122" s="109"/>
      <c r="AR122" s="136"/>
    </row>
    <row r="123" spans="1:44" x14ac:dyDescent="0.25">
      <c r="A123" s="119" t="s">
        <v>744</v>
      </c>
      <c r="B123" s="214" t="s">
        <v>558</v>
      </c>
      <c r="C123" s="54"/>
      <c r="D123" s="64"/>
      <c r="E123" s="107"/>
      <c r="F123" s="108"/>
      <c r="G123" s="108"/>
      <c r="H123" s="108"/>
      <c r="I123" s="109"/>
      <c r="J123" s="110"/>
      <c r="K123" s="149"/>
      <c r="L123" s="55" t="s">
        <v>558</v>
      </c>
      <c r="M123" s="112"/>
      <c r="N123" s="113"/>
      <c r="O123" s="113"/>
      <c r="P123" s="114"/>
      <c r="Q123" s="69" t="s">
        <v>559</v>
      </c>
      <c r="R123" s="146" t="s">
        <v>564</v>
      </c>
      <c r="S123" s="70" t="s">
        <v>63</v>
      </c>
      <c r="T123" s="138" t="s">
        <v>52</v>
      </c>
      <c r="U123" s="72" t="s">
        <v>558</v>
      </c>
      <c r="V123" s="153"/>
      <c r="W123" s="72"/>
      <c r="X123" s="72"/>
      <c r="Y123" s="72"/>
      <c r="Z123" s="112">
        <v>0</v>
      </c>
      <c r="AA123" s="113" t="s">
        <v>46</v>
      </c>
      <c r="AB123" s="113" t="s">
        <v>563</v>
      </c>
      <c r="AC123" s="114"/>
      <c r="AD123" s="112">
        <v>1.6</v>
      </c>
      <c r="AE123" s="75">
        <v>0.6</v>
      </c>
      <c r="AF123" s="113" t="s">
        <v>165</v>
      </c>
      <c r="AG123" s="113" t="s">
        <v>165</v>
      </c>
      <c r="AH123" s="113" t="s">
        <v>165</v>
      </c>
      <c r="AI123" s="113">
        <v>7.0000000000000007E-2</v>
      </c>
      <c r="AJ123" s="113" t="s">
        <v>165</v>
      </c>
      <c r="AK123" s="114"/>
      <c r="AL123" s="54" t="s">
        <v>788</v>
      </c>
      <c r="AM123" s="54" t="s">
        <v>788</v>
      </c>
      <c r="AN123" s="54" t="s">
        <v>788</v>
      </c>
      <c r="AO123" s="75" t="s">
        <v>105</v>
      </c>
      <c r="AP123" s="75" t="s">
        <v>563</v>
      </c>
      <c r="AQ123" s="109"/>
      <c r="AR123" s="136"/>
    </row>
    <row r="124" spans="1:44" x14ac:dyDescent="0.25">
      <c r="A124" s="119" t="s">
        <v>747</v>
      </c>
      <c r="B124" s="56" t="s">
        <v>558</v>
      </c>
      <c r="C124" s="54"/>
      <c r="D124" s="64"/>
      <c r="E124" s="107"/>
      <c r="F124" s="108"/>
      <c r="G124" s="108"/>
      <c r="H124" s="108"/>
      <c r="I124" s="109"/>
      <c r="J124" s="110"/>
      <c r="K124" s="149"/>
      <c r="L124" s="55" t="s">
        <v>558</v>
      </c>
      <c r="M124" s="112"/>
      <c r="N124" s="113"/>
      <c r="O124" s="113"/>
      <c r="P124" s="114"/>
      <c r="Q124" s="69" t="s">
        <v>559</v>
      </c>
      <c r="R124" s="146" t="s">
        <v>564</v>
      </c>
      <c r="S124" s="70" t="s">
        <v>750</v>
      </c>
      <c r="T124" s="138" t="s">
        <v>662</v>
      </c>
      <c r="U124" s="72" t="s">
        <v>558</v>
      </c>
      <c r="V124" s="153"/>
      <c r="W124" s="72"/>
      <c r="X124" s="72"/>
      <c r="Y124" s="72"/>
      <c r="Z124" s="113">
        <v>2.16</v>
      </c>
      <c r="AA124" s="113" t="s">
        <v>46</v>
      </c>
      <c r="AB124" s="113">
        <v>0.25</v>
      </c>
      <c r="AC124" s="114" t="s">
        <v>46</v>
      </c>
      <c r="AD124" s="112">
        <v>3.6</v>
      </c>
      <c r="AE124" s="75">
        <v>1.8</v>
      </c>
      <c r="AF124" s="75">
        <v>0.14000000000000001</v>
      </c>
      <c r="AG124" s="113" t="s">
        <v>165</v>
      </c>
      <c r="AH124" s="113" t="s">
        <v>165</v>
      </c>
      <c r="AI124" s="113">
        <v>7.0000000000000007E-2</v>
      </c>
      <c r="AJ124" s="113" t="s">
        <v>165</v>
      </c>
      <c r="AK124" s="68"/>
      <c r="AL124" s="163">
        <v>0.7</v>
      </c>
      <c r="AM124" s="54" t="s">
        <v>788</v>
      </c>
      <c r="AN124" s="54" t="s">
        <v>788</v>
      </c>
      <c r="AO124" s="75" t="s">
        <v>105</v>
      </c>
      <c r="AP124" s="75" t="s">
        <v>563</v>
      </c>
      <c r="AQ124" s="109"/>
      <c r="AR124" s="136"/>
    </row>
    <row r="125" spans="1:44" x14ac:dyDescent="0.25">
      <c r="A125" s="119" t="s">
        <v>751</v>
      </c>
      <c r="B125" s="56" t="s">
        <v>558</v>
      </c>
      <c r="C125" s="54"/>
      <c r="D125" s="64"/>
      <c r="E125" s="107"/>
      <c r="F125" s="108"/>
      <c r="G125" s="108"/>
      <c r="H125" s="108"/>
      <c r="I125" s="109"/>
      <c r="J125" s="110"/>
      <c r="K125" s="149"/>
      <c r="L125" s="55" t="s">
        <v>558</v>
      </c>
      <c r="M125" s="112"/>
      <c r="N125" s="113"/>
      <c r="O125" s="113"/>
      <c r="P125" s="114"/>
      <c r="Q125" s="69" t="s">
        <v>559</v>
      </c>
      <c r="R125" s="146" t="s">
        <v>564</v>
      </c>
      <c r="S125" s="70" t="s">
        <v>573</v>
      </c>
      <c r="T125" s="138" t="s">
        <v>588</v>
      </c>
      <c r="U125" s="72" t="s">
        <v>558</v>
      </c>
      <c r="V125" s="153"/>
      <c r="W125" s="72"/>
      <c r="X125" s="72"/>
      <c r="Y125" s="72"/>
      <c r="Z125" s="112">
        <v>0.625</v>
      </c>
      <c r="AA125" s="113" t="s">
        <v>46</v>
      </c>
      <c r="AB125" s="113">
        <v>0</v>
      </c>
      <c r="AC125" s="114" t="s">
        <v>46</v>
      </c>
      <c r="AD125" s="112">
        <v>1.3</v>
      </c>
      <c r="AE125" s="75">
        <v>2</v>
      </c>
      <c r="AF125" s="113" t="s">
        <v>165</v>
      </c>
      <c r="AG125" s="113" t="s">
        <v>165</v>
      </c>
      <c r="AH125" s="113" t="s">
        <v>165</v>
      </c>
      <c r="AI125" s="113">
        <v>7.0000000000000007E-2</v>
      </c>
      <c r="AJ125" s="113" t="s">
        <v>165</v>
      </c>
      <c r="AK125" s="68"/>
      <c r="AL125" s="54" t="s">
        <v>788</v>
      </c>
      <c r="AM125" s="54" t="s">
        <v>788</v>
      </c>
      <c r="AN125" s="54" t="s">
        <v>788</v>
      </c>
      <c r="AO125" s="75" t="s">
        <v>105</v>
      </c>
      <c r="AP125" s="75" t="s">
        <v>563</v>
      </c>
      <c r="AQ125" s="109"/>
      <c r="AR125" s="136"/>
    </row>
    <row r="126" spans="1:44" x14ac:dyDescent="0.25">
      <c r="A126" s="119" t="s">
        <v>754</v>
      </c>
      <c r="B126" s="56" t="s">
        <v>558</v>
      </c>
      <c r="C126" s="54"/>
      <c r="D126" s="64"/>
      <c r="E126" s="107"/>
      <c r="F126" s="108"/>
      <c r="G126" s="108"/>
      <c r="H126" s="108"/>
      <c r="I126" s="109"/>
      <c r="J126" s="110"/>
      <c r="K126" s="149"/>
      <c r="L126" s="55" t="s">
        <v>558</v>
      </c>
      <c r="M126" s="112"/>
      <c r="N126" s="113"/>
      <c r="O126" s="113"/>
      <c r="P126" s="114"/>
      <c r="Q126" s="69" t="s">
        <v>559</v>
      </c>
      <c r="R126" s="146" t="s">
        <v>564</v>
      </c>
      <c r="S126" s="70" t="s">
        <v>370</v>
      </c>
      <c r="T126" s="138" t="s">
        <v>756</v>
      </c>
      <c r="U126" s="72" t="s">
        <v>558</v>
      </c>
      <c r="V126" s="153"/>
      <c r="W126" s="72"/>
      <c r="X126" s="72"/>
      <c r="Y126" s="72"/>
      <c r="Z126" s="113">
        <v>0</v>
      </c>
      <c r="AA126" s="113" t="s">
        <v>46</v>
      </c>
      <c r="AB126" s="113" t="s">
        <v>563</v>
      </c>
      <c r="AC126" s="114"/>
      <c r="AD126" s="112">
        <v>7.6</v>
      </c>
      <c r="AE126" s="75" t="s">
        <v>562</v>
      </c>
      <c r="AF126" s="113" t="s">
        <v>165</v>
      </c>
      <c r="AG126" s="113" t="s">
        <v>165</v>
      </c>
      <c r="AH126" s="113" t="s">
        <v>165</v>
      </c>
      <c r="AI126" s="113">
        <v>7.0000000000000007E-2</v>
      </c>
      <c r="AJ126" s="113" t="s">
        <v>165</v>
      </c>
      <c r="AK126" s="114"/>
      <c r="AL126" s="54" t="s">
        <v>788</v>
      </c>
      <c r="AM126" s="54" t="s">
        <v>788</v>
      </c>
      <c r="AN126" s="54" t="s">
        <v>788</v>
      </c>
      <c r="AO126" s="75" t="s">
        <v>105</v>
      </c>
      <c r="AP126" s="75" t="s">
        <v>563</v>
      </c>
      <c r="AQ126" s="109"/>
      <c r="AR126" s="220"/>
    </row>
    <row r="127" spans="1:44" x14ac:dyDescent="0.25">
      <c r="A127" s="119" t="s">
        <v>757</v>
      </c>
      <c r="B127" s="56" t="s">
        <v>558</v>
      </c>
      <c r="C127" s="54"/>
      <c r="D127" s="64"/>
      <c r="E127" s="107"/>
      <c r="F127" s="108"/>
      <c r="G127" s="108"/>
      <c r="H127" s="108"/>
      <c r="I127" s="109"/>
      <c r="J127" s="110"/>
      <c r="K127" s="149"/>
      <c r="L127" s="55" t="s">
        <v>759</v>
      </c>
      <c r="M127" s="112"/>
      <c r="N127" s="113"/>
      <c r="O127" s="113"/>
      <c r="P127" s="114"/>
      <c r="Q127" s="69" t="s">
        <v>559</v>
      </c>
      <c r="R127" s="146" t="s">
        <v>564</v>
      </c>
      <c r="S127" s="70" t="s">
        <v>83</v>
      </c>
      <c r="T127" s="138" t="s">
        <v>682</v>
      </c>
      <c r="U127" s="72" t="s">
        <v>558</v>
      </c>
      <c r="V127" s="153"/>
      <c r="W127" s="72"/>
      <c r="X127" s="72"/>
      <c r="Y127" s="72"/>
      <c r="Z127" s="226">
        <v>0.27500000000000002</v>
      </c>
      <c r="AA127" s="113" t="s">
        <v>46</v>
      </c>
      <c r="AB127" s="212">
        <v>0</v>
      </c>
      <c r="AC127" s="114" t="s">
        <v>46</v>
      </c>
      <c r="AD127" s="112">
        <v>2.1</v>
      </c>
      <c r="AE127" s="75">
        <v>0.9</v>
      </c>
      <c r="AF127" s="113" t="s">
        <v>165</v>
      </c>
      <c r="AG127" s="113" t="s">
        <v>165</v>
      </c>
      <c r="AH127" s="113" t="s">
        <v>165</v>
      </c>
      <c r="AI127" s="113">
        <v>7.0000000000000007E-2</v>
      </c>
      <c r="AJ127" s="113" t="s">
        <v>165</v>
      </c>
      <c r="AK127" s="68"/>
      <c r="AL127" s="54" t="s">
        <v>788</v>
      </c>
      <c r="AM127" s="54" t="s">
        <v>788</v>
      </c>
      <c r="AN127" s="54" t="s">
        <v>788</v>
      </c>
      <c r="AO127" s="75" t="s">
        <v>105</v>
      </c>
      <c r="AP127" s="75" t="s">
        <v>563</v>
      </c>
      <c r="AQ127" s="109"/>
      <c r="AR127" s="162" t="s">
        <v>352</v>
      </c>
    </row>
    <row r="128" spans="1:44" x14ac:dyDescent="0.25">
      <c r="A128" s="119" t="s">
        <v>760</v>
      </c>
      <c r="B128" s="56" t="s">
        <v>558</v>
      </c>
      <c r="C128" s="54"/>
      <c r="D128" s="64"/>
      <c r="E128" s="107"/>
      <c r="F128" s="108"/>
      <c r="G128" s="108"/>
      <c r="H128" s="108"/>
      <c r="I128" s="109"/>
      <c r="J128" s="110"/>
      <c r="K128" s="149"/>
      <c r="L128" s="55" t="s">
        <v>558</v>
      </c>
      <c r="M128" s="112"/>
      <c r="N128" s="113"/>
      <c r="O128" s="113"/>
      <c r="P128" s="114"/>
      <c r="Q128" s="69" t="s">
        <v>559</v>
      </c>
      <c r="R128" s="146" t="s">
        <v>564</v>
      </c>
      <c r="S128" s="70" t="s">
        <v>762</v>
      </c>
      <c r="T128" s="138" t="s">
        <v>761</v>
      </c>
      <c r="U128" s="72" t="s">
        <v>558</v>
      </c>
      <c r="V128" s="153"/>
      <c r="W128" s="72"/>
      <c r="X128" s="72"/>
      <c r="Y128" s="72"/>
      <c r="Z128" s="226">
        <v>1.4750000000000001</v>
      </c>
      <c r="AA128" s="113" t="s">
        <v>46</v>
      </c>
      <c r="AB128" s="212">
        <v>0.95</v>
      </c>
      <c r="AC128" s="114" t="s">
        <v>46</v>
      </c>
      <c r="AD128" s="112" t="s">
        <v>568</v>
      </c>
      <c r="AE128" s="75" t="s">
        <v>562</v>
      </c>
      <c r="AF128" s="113" t="s">
        <v>165</v>
      </c>
      <c r="AG128" s="113" t="s">
        <v>165</v>
      </c>
      <c r="AH128" s="113" t="s">
        <v>165</v>
      </c>
      <c r="AI128" s="113">
        <v>7.0000000000000007E-2</v>
      </c>
      <c r="AJ128" s="113" t="s">
        <v>165</v>
      </c>
      <c r="AK128" s="68"/>
      <c r="AL128" s="54" t="s">
        <v>788</v>
      </c>
      <c r="AM128" s="54" t="s">
        <v>788</v>
      </c>
      <c r="AN128" s="54" t="s">
        <v>788</v>
      </c>
      <c r="AO128" s="75" t="s">
        <v>105</v>
      </c>
      <c r="AP128" s="75" t="s">
        <v>563</v>
      </c>
      <c r="AQ128" s="109"/>
      <c r="AR128" s="162" t="s">
        <v>352</v>
      </c>
    </row>
    <row r="129" spans="1:44" x14ac:dyDescent="0.25">
      <c r="A129" s="119" t="s">
        <v>763</v>
      </c>
      <c r="B129" s="56" t="s">
        <v>558</v>
      </c>
      <c r="C129" s="54"/>
      <c r="D129" s="64"/>
      <c r="E129" s="107"/>
      <c r="F129" s="108"/>
      <c r="G129" s="108"/>
      <c r="H129" s="108"/>
      <c r="I129" s="109"/>
      <c r="J129" s="110"/>
      <c r="K129" s="149"/>
      <c r="L129" s="55" t="s">
        <v>589</v>
      </c>
      <c r="M129" s="112"/>
      <c r="N129" s="113"/>
      <c r="O129" s="113"/>
      <c r="P129" s="114"/>
      <c r="Q129" s="69" t="s">
        <v>559</v>
      </c>
      <c r="R129" s="146" t="s">
        <v>564</v>
      </c>
      <c r="S129" s="70" t="s">
        <v>100</v>
      </c>
      <c r="T129" s="138" t="s">
        <v>764</v>
      </c>
      <c r="U129" s="72" t="s">
        <v>558</v>
      </c>
      <c r="V129" s="153"/>
      <c r="W129" s="72"/>
      <c r="X129" s="72"/>
      <c r="Y129" s="72"/>
      <c r="Z129" s="226">
        <v>0.25</v>
      </c>
      <c r="AA129" s="113" t="s">
        <v>46</v>
      </c>
      <c r="AB129" s="212">
        <v>0</v>
      </c>
      <c r="AC129" s="114" t="s">
        <v>46</v>
      </c>
      <c r="AD129" s="112">
        <v>1.3</v>
      </c>
      <c r="AE129" s="75">
        <v>0.8</v>
      </c>
      <c r="AF129" s="113" t="s">
        <v>165</v>
      </c>
      <c r="AG129" s="113" t="s">
        <v>165</v>
      </c>
      <c r="AH129" s="113" t="s">
        <v>165</v>
      </c>
      <c r="AI129" s="113">
        <v>7.0000000000000007E-2</v>
      </c>
      <c r="AJ129" s="113" t="s">
        <v>165</v>
      </c>
      <c r="AK129" s="68"/>
      <c r="AL129" s="54" t="s">
        <v>788</v>
      </c>
      <c r="AM129" s="54" t="s">
        <v>788</v>
      </c>
      <c r="AN129" s="54" t="s">
        <v>788</v>
      </c>
      <c r="AO129" s="75" t="s">
        <v>105</v>
      </c>
      <c r="AP129" s="75" t="s">
        <v>563</v>
      </c>
      <c r="AQ129" s="109"/>
      <c r="AR129" s="162" t="s">
        <v>352</v>
      </c>
    </row>
    <row r="130" spans="1:44" x14ac:dyDescent="0.25">
      <c r="A130" s="119" t="s">
        <v>765</v>
      </c>
      <c r="B130" s="56" t="s">
        <v>558</v>
      </c>
      <c r="C130" s="54">
        <v>2000</v>
      </c>
      <c r="D130" s="64" t="s">
        <v>46</v>
      </c>
      <c r="E130" s="107" t="s">
        <v>302</v>
      </c>
      <c r="F130" s="108">
        <v>200</v>
      </c>
      <c r="G130" s="108" t="s">
        <v>297</v>
      </c>
      <c r="H130" s="108"/>
      <c r="I130" s="109">
        <v>2001</v>
      </c>
      <c r="J130" s="110">
        <v>0.25</v>
      </c>
      <c r="K130" s="149" t="s">
        <v>255</v>
      </c>
      <c r="L130" s="55" t="s">
        <v>589</v>
      </c>
      <c r="M130" s="112"/>
      <c r="N130" s="113"/>
      <c r="O130" s="113"/>
      <c r="P130" s="114"/>
      <c r="Q130" s="69" t="s">
        <v>559</v>
      </c>
      <c r="R130" s="146" t="s">
        <v>560</v>
      </c>
      <c r="S130" s="70" t="s">
        <v>607</v>
      </c>
      <c r="T130" s="138" t="s">
        <v>766</v>
      </c>
      <c r="U130" s="72" t="s">
        <v>558</v>
      </c>
      <c r="V130" s="226">
        <v>0</v>
      </c>
      <c r="W130" s="113" t="s">
        <v>46</v>
      </c>
      <c r="X130" s="113" t="s">
        <v>563</v>
      </c>
      <c r="Y130" s="113"/>
      <c r="Z130" s="112"/>
      <c r="AA130" s="113"/>
      <c r="AB130" s="113"/>
      <c r="AC130" s="114"/>
      <c r="AD130" s="112" t="s">
        <v>568</v>
      </c>
      <c r="AE130" s="75">
        <v>1.1000000000000001</v>
      </c>
      <c r="AF130" s="113" t="s">
        <v>165</v>
      </c>
      <c r="AG130" s="113" t="s">
        <v>165</v>
      </c>
      <c r="AH130" s="113" t="s">
        <v>165</v>
      </c>
      <c r="AI130" s="113">
        <v>7.0000000000000007E-2</v>
      </c>
      <c r="AJ130" s="113" t="s">
        <v>165</v>
      </c>
      <c r="AK130" s="68"/>
      <c r="AL130" s="54" t="s">
        <v>788</v>
      </c>
      <c r="AM130" s="54" t="s">
        <v>788</v>
      </c>
      <c r="AN130" s="54" t="s">
        <v>788</v>
      </c>
      <c r="AO130" s="75" t="s">
        <v>105</v>
      </c>
      <c r="AP130" s="75" t="s">
        <v>563</v>
      </c>
      <c r="AQ130" s="109"/>
      <c r="AR130" s="162" t="s">
        <v>352</v>
      </c>
    </row>
    <row r="131" spans="1:44" x14ac:dyDescent="0.25">
      <c r="A131" s="119" t="s">
        <v>767</v>
      </c>
      <c r="B131" s="221" t="s">
        <v>558</v>
      </c>
      <c r="C131" s="54"/>
      <c r="D131" s="64"/>
      <c r="E131" s="107"/>
      <c r="F131" s="108"/>
      <c r="G131" s="108"/>
      <c r="H131" s="108"/>
      <c r="I131" s="109"/>
      <c r="J131" s="110"/>
      <c r="K131" s="149"/>
      <c r="L131" s="55" t="s">
        <v>558</v>
      </c>
      <c r="M131" s="112"/>
      <c r="N131" s="113"/>
      <c r="O131" s="113"/>
      <c r="P131" s="114"/>
      <c r="Q131" s="69" t="s">
        <v>559</v>
      </c>
      <c r="R131" s="146" t="s">
        <v>564</v>
      </c>
      <c r="S131" s="70" t="s">
        <v>71</v>
      </c>
      <c r="T131" s="138" t="s">
        <v>768</v>
      </c>
      <c r="U131" s="72" t="s">
        <v>558</v>
      </c>
      <c r="V131" s="153"/>
      <c r="W131" s="72"/>
      <c r="X131" s="72"/>
      <c r="Y131" s="72"/>
      <c r="Z131" s="112">
        <v>0.42499999999999999</v>
      </c>
      <c r="AA131" s="113" t="s">
        <v>46</v>
      </c>
      <c r="AB131" s="113">
        <v>0</v>
      </c>
      <c r="AC131" s="114" t="s">
        <v>46</v>
      </c>
      <c r="AD131" s="222" t="s">
        <v>568</v>
      </c>
      <c r="AE131" s="75">
        <v>1.1000000000000001</v>
      </c>
      <c r="AF131" s="75">
        <v>0.09</v>
      </c>
      <c r="AG131" s="113" t="s">
        <v>165</v>
      </c>
      <c r="AH131" s="113" t="s">
        <v>165</v>
      </c>
      <c r="AI131" s="113">
        <v>7.0000000000000007E-2</v>
      </c>
      <c r="AJ131" s="113" t="s">
        <v>165</v>
      </c>
      <c r="AK131" s="68"/>
      <c r="AL131" s="34">
        <v>0.45</v>
      </c>
      <c r="AM131" s="54" t="s">
        <v>788</v>
      </c>
      <c r="AN131" s="54" t="s">
        <v>788</v>
      </c>
      <c r="AO131" s="75" t="s">
        <v>105</v>
      </c>
      <c r="AP131" s="75" t="s">
        <v>563</v>
      </c>
      <c r="AQ131" s="109"/>
      <c r="AR131" s="136"/>
    </row>
    <row r="132" spans="1:44" x14ac:dyDescent="0.25">
      <c r="A132" s="119" t="s">
        <v>769</v>
      </c>
      <c r="B132" s="56" t="s">
        <v>558</v>
      </c>
      <c r="C132" s="54"/>
      <c r="D132" s="64"/>
      <c r="E132" s="107"/>
      <c r="F132" s="108"/>
      <c r="G132" s="108"/>
      <c r="H132" s="108"/>
      <c r="I132" s="109"/>
      <c r="J132" s="110"/>
      <c r="K132" s="149"/>
      <c r="L132" s="55" t="s">
        <v>558</v>
      </c>
      <c r="M132" s="112"/>
      <c r="N132" s="113"/>
      <c r="O132" s="113"/>
      <c r="P132" s="114"/>
      <c r="Q132" s="69" t="s">
        <v>559</v>
      </c>
      <c r="R132" s="146" t="s">
        <v>564</v>
      </c>
      <c r="S132" s="70" t="s">
        <v>71</v>
      </c>
      <c r="T132" s="138" t="s">
        <v>662</v>
      </c>
      <c r="U132" s="72" t="s">
        <v>558</v>
      </c>
      <c r="V132" s="153"/>
      <c r="W132" s="72"/>
      <c r="X132" s="72"/>
      <c r="Y132" s="72"/>
      <c r="Z132" s="112">
        <v>0.45</v>
      </c>
      <c r="AA132" s="113" t="s">
        <v>46</v>
      </c>
      <c r="AB132" s="113">
        <v>0</v>
      </c>
      <c r="AC132" s="114" t="s">
        <v>46</v>
      </c>
      <c r="AD132" s="112">
        <v>1.1000000000000001</v>
      </c>
      <c r="AE132" s="75">
        <v>1.1000000000000001</v>
      </c>
      <c r="AF132" s="113" t="s">
        <v>165</v>
      </c>
      <c r="AG132" s="113" t="s">
        <v>165</v>
      </c>
      <c r="AH132" s="113" t="s">
        <v>165</v>
      </c>
      <c r="AI132" s="113">
        <v>7.0000000000000007E-2</v>
      </c>
      <c r="AJ132" s="113" t="s">
        <v>165</v>
      </c>
      <c r="AK132" s="68"/>
      <c r="AL132" s="54" t="s">
        <v>788</v>
      </c>
      <c r="AM132" s="54" t="s">
        <v>788</v>
      </c>
      <c r="AN132" s="54" t="s">
        <v>788</v>
      </c>
      <c r="AO132" s="75" t="s">
        <v>105</v>
      </c>
      <c r="AP132" s="75" t="s">
        <v>563</v>
      </c>
      <c r="AQ132" s="109"/>
      <c r="AR132" s="136"/>
    </row>
    <row r="133" spans="1:44" x14ac:dyDescent="0.25">
      <c r="A133" s="119" t="s">
        <v>774</v>
      </c>
      <c r="B133" s="56" t="s">
        <v>558</v>
      </c>
      <c r="C133" s="54"/>
      <c r="D133" s="64"/>
      <c r="E133" s="107"/>
      <c r="F133" s="108"/>
      <c r="G133" s="108"/>
      <c r="H133" s="108"/>
      <c r="I133" s="109"/>
      <c r="J133" s="110"/>
      <c r="K133" s="149"/>
      <c r="L133" s="55" t="s">
        <v>558</v>
      </c>
      <c r="M133" s="112"/>
      <c r="N133" s="113"/>
      <c r="O133" s="113"/>
      <c r="P133" s="114"/>
      <c r="Q133" s="69" t="s">
        <v>559</v>
      </c>
      <c r="R133" s="146" t="s">
        <v>564</v>
      </c>
      <c r="S133" s="70" t="s">
        <v>71</v>
      </c>
      <c r="T133" s="138" t="s">
        <v>662</v>
      </c>
      <c r="U133" s="72" t="s">
        <v>558</v>
      </c>
      <c r="V133" s="153"/>
      <c r="W133" s="72"/>
      <c r="X133" s="72"/>
      <c r="Y133" s="72"/>
      <c r="Z133" s="112">
        <v>0.125</v>
      </c>
      <c r="AA133" s="113" t="s">
        <v>46</v>
      </c>
      <c r="AB133" s="113">
        <v>0</v>
      </c>
      <c r="AC133" s="114" t="s">
        <v>46</v>
      </c>
      <c r="AD133" s="112" t="s">
        <v>568</v>
      </c>
      <c r="AE133" s="75" t="s">
        <v>562</v>
      </c>
      <c r="AF133" s="113" t="s">
        <v>165</v>
      </c>
      <c r="AG133" s="113" t="s">
        <v>165</v>
      </c>
      <c r="AH133" s="113" t="s">
        <v>165</v>
      </c>
      <c r="AI133" s="113">
        <v>7.0000000000000007E-2</v>
      </c>
      <c r="AJ133" s="113" t="s">
        <v>165</v>
      </c>
      <c r="AK133" s="68"/>
      <c r="AL133" s="54" t="s">
        <v>788</v>
      </c>
      <c r="AM133" s="54" t="s">
        <v>788</v>
      </c>
      <c r="AN133" s="54" t="s">
        <v>788</v>
      </c>
      <c r="AO133" s="75" t="s">
        <v>105</v>
      </c>
      <c r="AP133" s="75" t="s">
        <v>563</v>
      </c>
      <c r="AQ133" s="109"/>
      <c r="AR133" s="136"/>
    </row>
    <row r="134" spans="1:44" x14ac:dyDescent="0.25">
      <c r="A134" s="119" t="s">
        <v>775</v>
      </c>
      <c r="B134" s="221" t="s">
        <v>558</v>
      </c>
      <c r="C134" s="54">
        <v>523</v>
      </c>
      <c r="D134" s="64" t="s">
        <v>46</v>
      </c>
      <c r="E134" s="107" t="s">
        <v>742</v>
      </c>
      <c r="F134" s="108">
        <v>32</v>
      </c>
      <c r="G134" s="108" t="s">
        <v>297</v>
      </c>
      <c r="H134" s="108"/>
      <c r="I134" s="109">
        <v>2012</v>
      </c>
      <c r="J134" s="110">
        <v>1.1000000000000001</v>
      </c>
      <c r="K134" s="149" t="s">
        <v>255</v>
      </c>
      <c r="L134" s="55" t="s">
        <v>558</v>
      </c>
      <c r="M134" s="112"/>
      <c r="N134" s="113"/>
      <c r="O134" s="113"/>
      <c r="P134" s="114"/>
      <c r="Q134" s="69" t="s">
        <v>559</v>
      </c>
      <c r="R134" s="146" t="s">
        <v>560</v>
      </c>
      <c r="S134" s="70" t="s">
        <v>63</v>
      </c>
      <c r="T134" s="138" t="s">
        <v>602</v>
      </c>
      <c r="U134" s="72" t="s">
        <v>558</v>
      </c>
      <c r="V134" s="112">
        <v>0.65</v>
      </c>
      <c r="W134" s="113" t="s">
        <v>46</v>
      </c>
      <c r="X134" s="113">
        <v>0.375</v>
      </c>
      <c r="Y134" s="113" t="s">
        <v>46</v>
      </c>
      <c r="Z134" s="112"/>
      <c r="AA134" s="113"/>
      <c r="AB134" s="113"/>
      <c r="AC134" s="114"/>
      <c r="AD134" s="112">
        <v>2.7</v>
      </c>
      <c r="AE134" s="113">
        <v>0.8</v>
      </c>
      <c r="AF134" s="113" t="s">
        <v>165</v>
      </c>
      <c r="AG134" s="113" t="s">
        <v>165</v>
      </c>
      <c r="AH134" s="113" t="s">
        <v>165</v>
      </c>
      <c r="AI134" s="113">
        <v>7.0000000000000007E-2</v>
      </c>
      <c r="AJ134" s="113" t="s">
        <v>165</v>
      </c>
      <c r="AK134" s="114"/>
      <c r="AL134" s="54" t="s">
        <v>788</v>
      </c>
      <c r="AM134" s="54" t="s">
        <v>788</v>
      </c>
      <c r="AN134" s="54" t="s">
        <v>788</v>
      </c>
      <c r="AO134" s="75" t="s">
        <v>105</v>
      </c>
      <c r="AP134" s="75" t="s">
        <v>563</v>
      </c>
      <c r="AQ134" s="114"/>
      <c r="AR134" s="119"/>
    </row>
    <row r="135" spans="1:44" x14ac:dyDescent="0.25">
      <c r="A135" s="119" t="s">
        <v>776</v>
      </c>
      <c r="B135" s="56" t="s">
        <v>558</v>
      </c>
      <c r="C135" s="54">
        <v>233</v>
      </c>
      <c r="D135" s="64" t="s">
        <v>46</v>
      </c>
      <c r="E135" s="107" t="s">
        <v>302</v>
      </c>
      <c r="F135" s="108">
        <v>63</v>
      </c>
      <c r="G135" s="108" t="s">
        <v>297</v>
      </c>
      <c r="H135" s="108"/>
      <c r="I135" s="109">
        <v>1975</v>
      </c>
      <c r="J135" s="110">
        <v>0.7</v>
      </c>
      <c r="K135" s="149" t="s">
        <v>255</v>
      </c>
      <c r="L135" s="55" t="s">
        <v>558</v>
      </c>
      <c r="M135" s="112"/>
      <c r="N135" s="113"/>
      <c r="O135" s="113"/>
      <c r="P135" s="114"/>
      <c r="Q135" s="69" t="s">
        <v>559</v>
      </c>
      <c r="R135" s="146" t="s">
        <v>560</v>
      </c>
      <c r="S135" s="70" t="s">
        <v>100</v>
      </c>
      <c r="T135" s="138" t="s">
        <v>777</v>
      </c>
      <c r="U135" s="72" t="s">
        <v>558</v>
      </c>
      <c r="V135" s="112">
        <v>0</v>
      </c>
      <c r="W135" s="113" t="s">
        <v>46</v>
      </c>
      <c r="X135" s="113" t="s">
        <v>563</v>
      </c>
      <c r="Y135" s="113"/>
      <c r="Z135" s="112">
        <v>0</v>
      </c>
      <c r="AA135" s="113" t="s">
        <v>46</v>
      </c>
      <c r="AB135" s="113" t="s">
        <v>563</v>
      </c>
      <c r="AC135" s="114"/>
      <c r="AD135" s="112">
        <v>1.5</v>
      </c>
      <c r="AE135" s="113">
        <v>0.7</v>
      </c>
      <c r="AF135" s="113" t="s">
        <v>165</v>
      </c>
      <c r="AG135" s="113" t="s">
        <v>165</v>
      </c>
      <c r="AH135" s="113" t="s">
        <v>165</v>
      </c>
      <c r="AI135" s="113">
        <v>7.0000000000000007E-2</v>
      </c>
      <c r="AJ135" s="113" t="s">
        <v>165</v>
      </c>
      <c r="AK135" s="114"/>
      <c r="AL135" s="54" t="s">
        <v>788</v>
      </c>
      <c r="AM135" s="54" t="s">
        <v>788</v>
      </c>
      <c r="AN135" s="54" t="s">
        <v>788</v>
      </c>
      <c r="AO135" s="75" t="s">
        <v>105</v>
      </c>
      <c r="AP135" s="75" t="s">
        <v>563</v>
      </c>
      <c r="AQ135" s="114"/>
      <c r="AR135" s="119"/>
    </row>
    <row r="136" spans="1:44" x14ac:dyDescent="0.25">
      <c r="A136" s="119" t="s">
        <v>778</v>
      </c>
      <c r="B136" s="56" t="s">
        <v>558</v>
      </c>
      <c r="C136" s="54"/>
      <c r="D136" s="64"/>
      <c r="E136" s="107"/>
      <c r="F136" s="108"/>
      <c r="G136" s="108"/>
      <c r="H136" s="108"/>
      <c r="I136" s="109"/>
      <c r="J136" s="110"/>
      <c r="K136" s="149"/>
      <c r="L136" s="55" t="s">
        <v>589</v>
      </c>
      <c r="M136" s="112"/>
      <c r="N136" s="113"/>
      <c r="O136" s="113"/>
      <c r="P136" s="114"/>
      <c r="Q136" s="69" t="s">
        <v>559</v>
      </c>
      <c r="R136" s="146" t="s">
        <v>564</v>
      </c>
      <c r="S136" s="70" t="s">
        <v>100</v>
      </c>
      <c r="T136" s="138" t="s">
        <v>779</v>
      </c>
      <c r="U136" s="72" t="s">
        <v>558</v>
      </c>
      <c r="V136" s="153"/>
      <c r="W136" s="72"/>
      <c r="X136" s="72"/>
      <c r="Y136" s="72"/>
      <c r="Z136" s="112">
        <v>0</v>
      </c>
      <c r="AA136" s="113" t="s">
        <v>46</v>
      </c>
      <c r="AB136" s="113" t="s">
        <v>563</v>
      </c>
      <c r="AC136" s="114"/>
      <c r="AD136" s="112">
        <v>2.6</v>
      </c>
      <c r="AE136" s="113">
        <v>0.6</v>
      </c>
      <c r="AF136" s="113" t="s">
        <v>165</v>
      </c>
      <c r="AG136" s="113" t="s">
        <v>165</v>
      </c>
      <c r="AH136" s="113" t="s">
        <v>165</v>
      </c>
      <c r="AI136" s="113">
        <v>7.0000000000000007E-2</v>
      </c>
      <c r="AJ136" s="113" t="s">
        <v>165</v>
      </c>
      <c r="AK136" s="114"/>
      <c r="AL136" s="54" t="s">
        <v>788</v>
      </c>
      <c r="AM136" s="54" t="s">
        <v>788</v>
      </c>
      <c r="AN136" s="54" t="s">
        <v>788</v>
      </c>
      <c r="AO136" s="75" t="s">
        <v>105</v>
      </c>
      <c r="AP136" s="75" t="s">
        <v>563</v>
      </c>
      <c r="AQ136" s="114"/>
      <c r="AR136" s="119"/>
    </row>
    <row r="137" spans="1:44" x14ac:dyDescent="0.25">
      <c r="A137" s="119" t="s">
        <v>780</v>
      </c>
      <c r="B137" s="56" t="s">
        <v>558</v>
      </c>
      <c r="C137" s="54"/>
      <c r="D137" s="64"/>
      <c r="E137" s="107"/>
      <c r="F137" s="108"/>
      <c r="G137" s="108"/>
      <c r="H137" s="108"/>
      <c r="I137" s="109"/>
      <c r="J137" s="110"/>
      <c r="K137" s="149"/>
      <c r="L137" s="142" t="s">
        <v>558</v>
      </c>
      <c r="M137" s="112"/>
      <c r="N137" s="113"/>
      <c r="O137" s="113"/>
      <c r="P137" s="114"/>
      <c r="Q137" s="69" t="s">
        <v>559</v>
      </c>
      <c r="R137" s="146" t="s">
        <v>564</v>
      </c>
      <c r="S137" s="70" t="s">
        <v>784</v>
      </c>
      <c r="T137" s="138" t="s">
        <v>783</v>
      </c>
      <c r="U137" s="72" t="s">
        <v>558</v>
      </c>
      <c r="V137" s="153"/>
      <c r="W137" s="72"/>
      <c r="X137" s="72"/>
      <c r="Y137" s="72"/>
      <c r="Z137" s="112">
        <v>0.17499999999999999</v>
      </c>
      <c r="AA137" s="113" t="s">
        <v>46</v>
      </c>
      <c r="AB137" s="113">
        <v>0</v>
      </c>
      <c r="AC137" s="114" t="s">
        <v>46</v>
      </c>
      <c r="AD137" s="112" t="s">
        <v>568</v>
      </c>
      <c r="AE137" s="113">
        <v>0.9</v>
      </c>
      <c r="AF137" s="113" t="s">
        <v>165</v>
      </c>
      <c r="AG137" s="113" t="s">
        <v>165</v>
      </c>
      <c r="AH137" s="113" t="s">
        <v>165</v>
      </c>
      <c r="AI137" s="113">
        <v>7.0000000000000007E-2</v>
      </c>
      <c r="AJ137" s="113" t="s">
        <v>165</v>
      </c>
      <c r="AK137" s="114"/>
      <c r="AL137" s="54" t="s">
        <v>788</v>
      </c>
      <c r="AM137" s="54" t="s">
        <v>788</v>
      </c>
      <c r="AN137" s="54" t="s">
        <v>788</v>
      </c>
      <c r="AO137" s="75" t="s">
        <v>105</v>
      </c>
      <c r="AP137" s="75" t="s">
        <v>563</v>
      </c>
      <c r="AQ137" s="114"/>
      <c r="AR137" s="119"/>
    </row>
    <row r="138" spans="1:44" ht="12.75" thickBot="1" x14ac:dyDescent="0.3">
      <c r="A138" s="135" t="s">
        <v>785</v>
      </c>
      <c r="B138" s="233" t="s">
        <v>558</v>
      </c>
      <c r="C138" s="125"/>
      <c r="D138" s="126"/>
      <c r="E138" s="127"/>
      <c r="F138" s="128"/>
      <c r="G138" s="128"/>
      <c r="H138" s="128"/>
      <c r="I138" s="129"/>
      <c r="J138" s="130"/>
      <c r="K138" s="253"/>
      <c r="L138" s="252" t="s">
        <v>558</v>
      </c>
      <c r="M138" s="131"/>
      <c r="N138" s="132"/>
      <c r="O138" s="132"/>
      <c r="P138" s="133"/>
      <c r="Q138" s="234" t="s">
        <v>559</v>
      </c>
      <c r="R138" s="235" t="s">
        <v>564</v>
      </c>
      <c r="S138" s="236" t="s">
        <v>100</v>
      </c>
      <c r="T138" s="237" t="s">
        <v>749</v>
      </c>
      <c r="U138" s="238" t="s">
        <v>558</v>
      </c>
      <c r="V138" s="239"/>
      <c r="W138" s="238"/>
      <c r="X138" s="238"/>
      <c r="Y138" s="238"/>
      <c r="Z138" s="131">
        <v>0.1</v>
      </c>
      <c r="AA138" s="132" t="s">
        <v>46</v>
      </c>
      <c r="AB138" s="132">
        <v>0</v>
      </c>
      <c r="AC138" s="133" t="s">
        <v>46</v>
      </c>
      <c r="AD138" s="131">
        <v>1.8</v>
      </c>
      <c r="AE138" s="132">
        <v>1.3</v>
      </c>
      <c r="AF138" s="132" t="s">
        <v>165</v>
      </c>
      <c r="AG138" s="132" t="s">
        <v>165</v>
      </c>
      <c r="AH138" s="132" t="s">
        <v>165</v>
      </c>
      <c r="AI138" s="132">
        <v>7.0000000000000007E-2</v>
      </c>
      <c r="AJ138" s="132" t="s">
        <v>165</v>
      </c>
      <c r="AK138" s="133"/>
      <c r="AL138" s="125" t="s">
        <v>788</v>
      </c>
      <c r="AM138" s="125" t="s">
        <v>788</v>
      </c>
      <c r="AN138" s="125" t="s">
        <v>788</v>
      </c>
      <c r="AO138" s="134" t="s">
        <v>105</v>
      </c>
      <c r="AP138" s="134" t="s">
        <v>563</v>
      </c>
      <c r="AQ138" s="133"/>
      <c r="AR138" s="240"/>
    </row>
    <row r="139" spans="1:44" ht="12.75" thickTop="1" x14ac:dyDescent="0.25"/>
  </sheetData>
  <autoFilter ref="A3:AU3" xr:uid="{00000000-0009-0000-0000-000002000000}"/>
  <mergeCells count="18">
    <mergeCell ref="AR2:AR3"/>
    <mergeCell ref="R2:S2"/>
    <mergeCell ref="V2:W2"/>
    <mergeCell ref="X2:Y2"/>
    <mergeCell ref="Z2:AA2"/>
    <mergeCell ref="AB2:AC2"/>
    <mergeCell ref="AD2:AK2"/>
    <mergeCell ref="B1:I1"/>
    <mergeCell ref="J1:P1"/>
    <mergeCell ref="Q1:AC1"/>
    <mergeCell ref="AD1:AQ1"/>
    <mergeCell ref="A2:A3"/>
    <mergeCell ref="B2:B3"/>
    <mergeCell ref="C2:D2"/>
    <mergeCell ref="E2:I2"/>
    <mergeCell ref="J2:K2"/>
    <mergeCell ref="M2:P2"/>
    <mergeCell ref="AL2:AQ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57"/>
  <sheetViews>
    <sheetView topLeftCell="A2" workbookViewId="0"/>
  </sheetViews>
  <sheetFormatPr defaultColWidth="8.7109375" defaultRowHeight="12" x14ac:dyDescent="0.25"/>
  <cols>
    <col min="1" max="1" width="14.85546875" style="1" customWidth="1"/>
    <col min="2" max="2" width="21.28515625" style="1" customWidth="1"/>
    <col min="3" max="3" width="10.85546875" style="1" customWidth="1"/>
    <col min="4" max="9" width="9.140625" style="3" customWidth="1"/>
    <col min="10" max="10" width="12.42578125" style="4" customWidth="1"/>
    <col min="11" max="12" width="11" style="1" customWidth="1"/>
    <col min="13" max="13" width="6.7109375" style="2" hidden="1" customWidth="1"/>
    <col min="14" max="14" width="7.140625" style="2" hidden="1" customWidth="1"/>
    <col min="15" max="15" width="6.42578125" style="2" hidden="1" customWidth="1"/>
    <col min="16" max="16" width="6.7109375" style="2" hidden="1" customWidth="1"/>
    <col min="17" max="17" width="13.5703125" style="4" customWidth="1"/>
    <col min="18" max="18" width="15.42578125" style="4" customWidth="1"/>
    <col min="19" max="19" width="12.85546875" style="5" customWidth="1"/>
    <col min="20" max="20" width="23.7109375" style="5" customWidth="1"/>
    <col min="21" max="21" width="17.42578125" style="5" customWidth="1"/>
    <col min="22" max="22" width="11.42578125" style="29" customWidth="1"/>
    <col min="23" max="23" width="10.28515625" style="5" customWidth="1"/>
    <col min="24" max="24" width="12.140625" style="29" customWidth="1"/>
    <col min="25" max="25" width="10" style="5" customWidth="1"/>
    <col min="26" max="26" width="10.5703125" style="31" customWidth="1"/>
    <col min="27" max="27" width="9.42578125" style="38" customWidth="1"/>
    <col min="28" max="28" width="11.28515625" style="31" customWidth="1"/>
    <col min="29" max="29" width="9.42578125" style="38" customWidth="1"/>
    <col min="30" max="33" width="9.42578125" style="2" customWidth="1"/>
    <col min="34" max="34" width="11" style="2" customWidth="1"/>
    <col min="35" max="39" width="9.42578125" style="2" customWidth="1"/>
    <col min="40" max="40" width="10.7109375" style="2" customWidth="1"/>
    <col min="41" max="43" width="9.42578125" style="2" customWidth="1"/>
    <col min="44" max="44" width="46" style="1" customWidth="1"/>
    <col min="45" max="47" width="8.7109375" style="1" customWidth="1"/>
    <col min="48" max="16384" width="8.7109375" style="1"/>
  </cols>
  <sheetData>
    <row r="1" spans="1:44" ht="21" hidden="1" customHeight="1" x14ac:dyDescent="0.4">
      <c r="A1" s="256"/>
      <c r="B1" s="298" t="s">
        <v>25</v>
      </c>
      <c r="C1" s="299"/>
      <c r="D1" s="299"/>
      <c r="E1" s="299"/>
      <c r="F1" s="299"/>
      <c r="G1" s="299"/>
      <c r="H1" s="299"/>
      <c r="I1" s="300"/>
      <c r="J1" s="294" t="s">
        <v>24</v>
      </c>
      <c r="K1" s="295"/>
      <c r="L1" s="295"/>
      <c r="M1" s="295"/>
      <c r="N1" s="295"/>
      <c r="O1" s="295"/>
      <c r="P1" s="301"/>
      <c r="Q1" s="302" t="s">
        <v>23</v>
      </c>
      <c r="R1" s="303"/>
      <c r="S1" s="303"/>
      <c r="T1" s="303"/>
      <c r="U1" s="303"/>
      <c r="V1" s="303"/>
      <c r="W1" s="303"/>
      <c r="X1" s="303"/>
      <c r="Y1" s="303"/>
      <c r="Z1" s="303"/>
      <c r="AA1" s="303"/>
      <c r="AB1" s="303"/>
      <c r="AC1" s="304"/>
      <c r="AD1" s="294" t="s">
        <v>35</v>
      </c>
      <c r="AE1" s="295"/>
      <c r="AF1" s="295"/>
      <c r="AG1" s="295"/>
      <c r="AH1" s="295"/>
      <c r="AI1" s="295"/>
      <c r="AJ1" s="295"/>
      <c r="AK1" s="295"/>
      <c r="AL1" s="295"/>
      <c r="AM1" s="295"/>
      <c r="AN1" s="295"/>
      <c r="AO1" s="295"/>
      <c r="AP1" s="295"/>
      <c r="AQ1" s="301"/>
      <c r="AR1" s="255"/>
    </row>
    <row r="2" spans="1:44" s="8" customFormat="1" ht="47.45" customHeight="1" thickTop="1" x14ac:dyDescent="0.25">
      <c r="A2" s="292" t="s">
        <v>801</v>
      </c>
      <c r="B2" s="305" t="s">
        <v>3</v>
      </c>
      <c r="C2" s="307" t="s">
        <v>7</v>
      </c>
      <c r="D2" s="308"/>
      <c r="E2" s="309" t="s">
        <v>12</v>
      </c>
      <c r="F2" s="310"/>
      <c r="G2" s="310"/>
      <c r="H2" s="310"/>
      <c r="I2" s="311"/>
      <c r="J2" s="312" t="s">
        <v>4</v>
      </c>
      <c r="K2" s="313"/>
      <c r="L2" s="16" t="s">
        <v>38</v>
      </c>
      <c r="M2" s="314" t="s">
        <v>6</v>
      </c>
      <c r="N2" s="315"/>
      <c r="O2" s="315"/>
      <c r="P2" s="316"/>
      <c r="Q2" s="20" t="s">
        <v>8</v>
      </c>
      <c r="R2" s="337" t="s">
        <v>9</v>
      </c>
      <c r="S2" s="338"/>
      <c r="T2" s="24" t="s">
        <v>21</v>
      </c>
      <c r="U2" s="258" t="s">
        <v>22</v>
      </c>
      <c r="V2" s="339" t="s">
        <v>43</v>
      </c>
      <c r="W2" s="339"/>
      <c r="X2" s="339" t="s">
        <v>44</v>
      </c>
      <c r="Y2" s="339"/>
      <c r="Z2" s="340" t="s">
        <v>41</v>
      </c>
      <c r="AA2" s="341"/>
      <c r="AB2" s="341" t="s">
        <v>42</v>
      </c>
      <c r="AC2" s="342"/>
      <c r="AD2" s="289" t="s">
        <v>32</v>
      </c>
      <c r="AE2" s="290"/>
      <c r="AF2" s="290"/>
      <c r="AG2" s="290"/>
      <c r="AH2" s="290"/>
      <c r="AI2" s="290"/>
      <c r="AJ2" s="290"/>
      <c r="AK2" s="290"/>
      <c r="AL2" s="289" t="s">
        <v>36</v>
      </c>
      <c r="AM2" s="290"/>
      <c r="AN2" s="290"/>
      <c r="AO2" s="290"/>
      <c r="AP2" s="290"/>
      <c r="AQ2" s="291"/>
      <c r="AR2" s="317" t="s">
        <v>40</v>
      </c>
    </row>
    <row r="3" spans="1:44" s="8" customFormat="1" ht="24" customHeight="1" x14ac:dyDescent="0.25">
      <c r="A3" s="293"/>
      <c r="B3" s="306"/>
      <c r="C3" s="9" t="s">
        <v>5</v>
      </c>
      <c r="D3" s="28" t="s">
        <v>1</v>
      </c>
      <c r="E3" s="241" t="s">
        <v>13</v>
      </c>
      <c r="F3" s="7" t="s">
        <v>14</v>
      </c>
      <c r="G3" s="7" t="s">
        <v>15</v>
      </c>
      <c r="H3" s="28" t="s">
        <v>37</v>
      </c>
      <c r="I3" s="10" t="s">
        <v>16</v>
      </c>
      <c r="J3" s="11" t="s">
        <v>5</v>
      </c>
      <c r="K3" s="18" t="s">
        <v>1</v>
      </c>
      <c r="L3" s="17" t="s">
        <v>19</v>
      </c>
      <c r="M3" s="19" t="s">
        <v>5</v>
      </c>
      <c r="N3" s="12" t="s">
        <v>1</v>
      </c>
      <c r="O3" s="12" t="s">
        <v>33</v>
      </c>
      <c r="P3" s="13" t="s">
        <v>34</v>
      </c>
      <c r="Q3" s="21" t="s">
        <v>2</v>
      </c>
      <c r="R3" s="22" t="s">
        <v>10</v>
      </c>
      <c r="S3" s="23" t="s">
        <v>11</v>
      </c>
      <c r="T3" s="25"/>
      <c r="U3" s="26" t="s">
        <v>19</v>
      </c>
      <c r="V3" s="52" t="s">
        <v>5</v>
      </c>
      <c r="W3" s="53" t="s">
        <v>1</v>
      </c>
      <c r="X3" s="52" t="s">
        <v>5</v>
      </c>
      <c r="Y3" s="53" t="s">
        <v>1</v>
      </c>
      <c r="Z3" s="254" t="s">
        <v>5</v>
      </c>
      <c r="AA3" s="26" t="s">
        <v>1</v>
      </c>
      <c r="AB3" s="30" t="s">
        <v>5</v>
      </c>
      <c r="AC3" s="37" t="s">
        <v>1</v>
      </c>
      <c r="AD3" s="11" t="s">
        <v>30</v>
      </c>
      <c r="AE3" s="12" t="s">
        <v>31</v>
      </c>
      <c r="AF3" s="12" t="s">
        <v>0</v>
      </c>
      <c r="AG3" s="12" t="s">
        <v>26</v>
      </c>
      <c r="AH3" s="12" t="s">
        <v>27</v>
      </c>
      <c r="AI3" s="12" t="s">
        <v>28</v>
      </c>
      <c r="AJ3" s="12" t="s">
        <v>29</v>
      </c>
      <c r="AK3" s="27" t="s">
        <v>39</v>
      </c>
      <c r="AL3" s="11" t="s">
        <v>0</v>
      </c>
      <c r="AM3" s="12" t="s">
        <v>26</v>
      </c>
      <c r="AN3" s="12" t="s">
        <v>27</v>
      </c>
      <c r="AO3" s="12" t="s">
        <v>28</v>
      </c>
      <c r="AP3" s="12" t="s">
        <v>29</v>
      </c>
      <c r="AQ3" s="13" t="s">
        <v>39</v>
      </c>
      <c r="AR3" s="318"/>
    </row>
    <row r="4" spans="1:44" s="6" customFormat="1" ht="21" customHeight="1" x14ac:dyDescent="0.25">
      <c r="A4" s="14" t="s">
        <v>20</v>
      </c>
      <c r="B4" s="15" t="s">
        <v>18</v>
      </c>
      <c r="C4" s="319" t="s">
        <v>17</v>
      </c>
      <c r="D4" s="320"/>
      <c r="E4" s="321" t="s">
        <v>17</v>
      </c>
      <c r="F4" s="322"/>
      <c r="G4" s="322"/>
      <c r="H4" s="322"/>
      <c r="I4" s="323"/>
      <c r="J4" s="296" t="s">
        <v>17</v>
      </c>
      <c r="K4" s="324"/>
      <c r="L4" s="257" t="s">
        <v>20</v>
      </c>
      <c r="M4" s="325" t="s">
        <v>20</v>
      </c>
      <c r="N4" s="326"/>
      <c r="O4" s="326"/>
      <c r="P4" s="327"/>
      <c r="Q4" s="328" t="s">
        <v>20</v>
      </c>
      <c r="R4" s="329"/>
      <c r="S4" s="330"/>
      <c r="T4" s="331" t="s">
        <v>20</v>
      </c>
      <c r="U4" s="332"/>
      <c r="V4" s="332"/>
      <c r="W4" s="332"/>
      <c r="X4" s="332"/>
      <c r="Y4" s="332"/>
      <c r="Z4" s="332"/>
      <c r="AA4" s="332"/>
      <c r="AB4" s="332"/>
      <c r="AC4" s="333"/>
      <c r="AD4" s="296" t="s">
        <v>20</v>
      </c>
      <c r="AE4" s="297"/>
      <c r="AF4" s="297"/>
      <c r="AG4" s="297"/>
      <c r="AH4" s="297"/>
      <c r="AI4" s="297"/>
      <c r="AJ4" s="297"/>
      <c r="AK4" s="297"/>
      <c r="AL4" s="334" t="s">
        <v>20</v>
      </c>
      <c r="AM4" s="335"/>
      <c r="AN4" s="335"/>
      <c r="AO4" s="335"/>
      <c r="AP4" s="335"/>
      <c r="AQ4" s="336"/>
      <c r="AR4" s="231" t="s">
        <v>20</v>
      </c>
    </row>
    <row r="5" spans="1:44" ht="10.5" x14ac:dyDescent="0.25">
      <c r="A5" s="140" t="s">
        <v>115</v>
      </c>
      <c r="B5" s="56" t="s">
        <v>53</v>
      </c>
      <c r="C5" s="94"/>
      <c r="D5" s="58"/>
      <c r="E5" s="59"/>
      <c r="F5" s="60"/>
      <c r="G5" s="60"/>
      <c r="H5" s="61"/>
      <c r="I5" s="62"/>
      <c r="J5" s="63"/>
      <c r="K5" s="141" t="s">
        <v>46</v>
      </c>
      <c r="L5" s="95" t="s">
        <v>57</v>
      </c>
      <c r="M5" s="44">
        <v>0</v>
      </c>
      <c r="N5" s="67" t="s">
        <v>46</v>
      </c>
      <c r="O5" s="67"/>
      <c r="P5" s="68"/>
      <c r="Q5" s="57" t="s">
        <v>125</v>
      </c>
      <c r="R5" s="87" t="s">
        <v>130</v>
      </c>
      <c r="S5" s="96" t="s">
        <v>137</v>
      </c>
      <c r="T5" s="143" t="s">
        <v>162</v>
      </c>
      <c r="U5" s="144" t="s">
        <v>53</v>
      </c>
      <c r="V5" s="92"/>
      <c r="W5" s="144" t="s">
        <v>46</v>
      </c>
      <c r="X5" s="92"/>
      <c r="Y5" s="144" t="s">
        <v>46</v>
      </c>
      <c r="Z5" s="82">
        <v>1.125</v>
      </c>
      <c r="AA5" s="72" t="s">
        <v>46</v>
      </c>
      <c r="AB5" s="82">
        <v>0</v>
      </c>
      <c r="AC5" s="139" t="s">
        <v>46</v>
      </c>
      <c r="AD5" s="83">
        <v>32.4</v>
      </c>
      <c r="AE5" s="75">
        <v>3.3</v>
      </c>
      <c r="AF5" s="75" t="s">
        <v>54</v>
      </c>
      <c r="AG5" s="75" t="s">
        <v>54</v>
      </c>
      <c r="AH5" s="75" t="s">
        <v>54</v>
      </c>
      <c r="AI5" s="75" t="s">
        <v>54</v>
      </c>
      <c r="AJ5" s="75"/>
      <c r="AK5" s="68"/>
      <c r="AL5" s="54" t="s">
        <v>344</v>
      </c>
      <c r="AM5" s="54" t="s">
        <v>344</v>
      </c>
      <c r="AN5" s="54" t="s">
        <v>344</v>
      </c>
      <c r="AO5" s="54" t="s">
        <v>344</v>
      </c>
      <c r="AP5" s="54"/>
      <c r="AQ5" s="68"/>
      <c r="AR5" s="162" t="s">
        <v>352</v>
      </c>
    </row>
    <row r="6" spans="1:44" ht="10.5" x14ac:dyDescent="0.25">
      <c r="A6" s="140" t="s">
        <v>117</v>
      </c>
      <c r="B6" s="56" t="s">
        <v>53</v>
      </c>
      <c r="C6" s="94"/>
      <c r="D6" s="58"/>
      <c r="E6" s="59"/>
      <c r="F6" s="60"/>
      <c r="G6" s="60"/>
      <c r="H6" s="61"/>
      <c r="I6" s="62"/>
      <c r="J6" s="63"/>
      <c r="K6" s="141" t="s">
        <v>46</v>
      </c>
      <c r="L6" s="95" t="s">
        <v>57</v>
      </c>
      <c r="M6" s="44">
        <v>0</v>
      </c>
      <c r="N6" s="67" t="s">
        <v>46</v>
      </c>
      <c r="O6" s="67"/>
      <c r="P6" s="68"/>
      <c r="Q6" s="57" t="s">
        <v>139</v>
      </c>
      <c r="R6" s="147" t="s">
        <v>146</v>
      </c>
      <c r="S6" s="147" t="s">
        <v>147</v>
      </c>
      <c r="T6" s="143" t="s">
        <v>163</v>
      </c>
      <c r="U6" s="144" t="s">
        <v>53</v>
      </c>
      <c r="V6" s="92"/>
      <c r="W6" s="144" t="s">
        <v>46</v>
      </c>
      <c r="X6" s="92"/>
      <c r="Y6" s="144" t="s">
        <v>46</v>
      </c>
      <c r="Z6" s="74">
        <v>7.4999999999999997E-2</v>
      </c>
      <c r="AA6" s="72" t="s">
        <v>46</v>
      </c>
      <c r="AB6" s="74">
        <v>0</v>
      </c>
      <c r="AC6" s="139" t="s">
        <v>46</v>
      </c>
      <c r="AD6" s="83" t="s">
        <v>78</v>
      </c>
      <c r="AE6" s="75" t="s">
        <v>64</v>
      </c>
      <c r="AF6" s="75" t="s">
        <v>54</v>
      </c>
      <c r="AG6" s="75">
        <v>0.13</v>
      </c>
      <c r="AH6" s="75" t="s">
        <v>54</v>
      </c>
      <c r="AI6" s="75" t="s">
        <v>54</v>
      </c>
      <c r="AJ6" s="75"/>
      <c r="AK6" s="68"/>
      <c r="AL6" s="54" t="s">
        <v>101</v>
      </c>
      <c r="AM6" s="33">
        <v>0.65</v>
      </c>
      <c r="AN6" s="54" t="s">
        <v>101</v>
      </c>
      <c r="AO6" s="54" t="s">
        <v>101</v>
      </c>
      <c r="AP6" s="54"/>
      <c r="AQ6" s="68"/>
      <c r="AR6" s="162"/>
    </row>
    <row r="7" spans="1:44" ht="10.5" x14ac:dyDescent="0.25">
      <c r="A7" s="140" t="s">
        <v>120</v>
      </c>
      <c r="B7" s="56" t="s">
        <v>53</v>
      </c>
      <c r="C7" s="94"/>
      <c r="D7" s="58"/>
      <c r="E7" s="59"/>
      <c r="F7" s="60"/>
      <c r="G7" s="60"/>
      <c r="H7" s="61"/>
      <c r="I7" s="62"/>
      <c r="J7" s="63"/>
      <c r="K7" s="141" t="s">
        <v>46</v>
      </c>
      <c r="L7" s="95" t="s">
        <v>56</v>
      </c>
      <c r="M7" s="66"/>
      <c r="N7" s="67" t="s">
        <v>46</v>
      </c>
      <c r="O7" s="67"/>
      <c r="P7" s="68"/>
      <c r="Q7" s="57" t="s">
        <v>141</v>
      </c>
      <c r="R7" s="147" t="s">
        <v>152</v>
      </c>
      <c r="S7" s="147" t="s">
        <v>153</v>
      </c>
      <c r="T7" s="143" t="s">
        <v>162</v>
      </c>
      <c r="U7" s="144" t="s">
        <v>53</v>
      </c>
      <c r="V7" s="92"/>
      <c r="W7" s="144" t="s">
        <v>46</v>
      </c>
      <c r="X7" s="92"/>
      <c r="Y7" s="144" t="s">
        <v>46</v>
      </c>
      <c r="Z7" s="74">
        <v>4.2249999999999996</v>
      </c>
      <c r="AA7" s="72" t="s">
        <v>46</v>
      </c>
      <c r="AB7" s="74">
        <v>0.22500000000000001</v>
      </c>
      <c r="AC7" s="139" t="s">
        <v>46</v>
      </c>
      <c r="AD7" s="83">
        <v>30.1</v>
      </c>
      <c r="AE7" s="75">
        <v>3.9</v>
      </c>
      <c r="AF7" s="75">
        <v>8.2000000000000003E-2</v>
      </c>
      <c r="AG7" s="75" t="s">
        <v>54</v>
      </c>
      <c r="AH7" s="75" t="s">
        <v>54</v>
      </c>
      <c r="AI7" s="75" t="s">
        <v>54</v>
      </c>
      <c r="AJ7" s="75"/>
      <c r="AK7" s="68"/>
      <c r="AL7" s="33">
        <v>0.21</v>
      </c>
      <c r="AM7" s="54" t="s">
        <v>342</v>
      </c>
      <c r="AN7" s="54" t="s">
        <v>342</v>
      </c>
      <c r="AO7" s="54" t="s">
        <v>342</v>
      </c>
      <c r="AP7" s="75"/>
      <c r="AQ7" s="68"/>
      <c r="AR7" s="162"/>
    </row>
    <row r="8" spans="1:44" ht="10.5" x14ac:dyDescent="0.25">
      <c r="A8" s="140" t="s">
        <v>111</v>
      </c>
      <c r="B8" s="56" t="s">
        <v>53</v>
      </c>
      <c r="C8" s="57"/>
      <c r="D8" s="58"/>
      <c r="E8" s="59"/>
      <c r="F8" s="60"/>
      <c r="G8" s="60"/>
      <c r="H8" s="61"/>
      <c r="I8" s="62"/>
      <c r="J8" s="63"/>
      <c r="K8" s="141" t="s">
        <v>46</v>
      </c>
      <c r="L8" s="65" t="s">
        <v>57</v>
      </c>
      <c r="M8" s="66"/>
      <c r="N8" s="67" t="s">
        <v>46</v>
      </c>
      <c r="O8" s="67"/>
      <c r="P8" s="68"/>
      <c r="Q8" s="57" t="s">
        <v>143</v>
      </c>
      <c r="R8" s="147" t="s">
        <v>160</v>
      </c>
      <c r="S8" s="147" t="s">
        <v>161</v>
      </c>
      <c r="T8" s="143" t="s">
        <v>163</v>
      </c>
      <c r="U8" s="72" t="s">
        <v>53</v>
      </c>
      <c r="V8" s="76"/>
      <c r="W8" s="144" t="s">
        <v>46</v>
      </c>
      <c r="X8" s="76"/>
      <c r="Y8" s="144" t="s">
        <v>46</v>
      </c>
      <c r="Z8" s="74">
        <v>7.4999999999999997E-2</v>
      </c>
      <c r="AA8" s="72" t="s">
        <v>46</v>
      </c>
      <c r="AB8" s="74">
        <v>0.1</v>
      </c>
      <c r="AC8" s="139" t="s">
        <v>46</v>
      </c>
      <c r="AD8" s="83">
        <v>3.2</v>
      </c>
      <c r="AE8" s="75" t="s">
        <v>64</v>
      </c>
      <c r="AF8" s="75" t="s">
        <v>54</v>
      </c>
      <c r="AG8" s="75">
        <v>0.1</v>
      </c>
      <c r="AH8" s="75" t="s">
        <v>54</v>
      </c>
      <c r="AI8" s="75" t="s">
        <v>54</v>
      </c>
      <c r="AJ8" s="75"/>
      <c r="AK8" s="68"/>
      <c r="AL8" s="54" t="s">
        <v>101</v>
      </c>
      <c r="AM8" s="33">
        <v>0.5</v>
      </c>
      <c r="AN8" s="54" t="s">
        <v>101</v>
      </c>
      <c r="AO8" s="54" t="s">
        <v>101</v>
      </c>
      <c r="AP8" s="75"/>
      <c r="AQ8" s="68"/>
      <c r="AR8" s="162"/>
    </row>
    <row r="9" spans="1:44" ht="10.5" x14ac:dyDescent="0.25">
      <c r="A9" s="119" t="s">
        <v>317</v>
      </c>
      <c r="B9" s="56" t="s">
        <v>53</v>
      </c>
      <c r="C9" s="94"/>
      <c r="D9" s="58"/>
      <c r="E9" s="59"/>
      <c r="F9" s="60"/>
      <c r="G9" s="60"/>
      <c r="H9" s="61"/>
      <c r="I9" s="62"/>
      <c r="J9" s="94"/>
      <c r="K9" s="141" t="s">
        <v>46</v>
      </c>
      <c r="L9" s="95" t="s">
        <v>353</v>
      </c>
      <c r="M9" s="98"/>
      <c r="N9" s="67" t="s">
        <v>46</v>
      </c>
      <c r="O9" s="99"/>
      <c r="P9" s="68"/>
      <c r="Q9" s="57" t="s">
        <v>332</v>
      </c>
      <c r="R9" s="87" t="s">
        <v>323</v>
      </c>
      <c r="S9" s="96" t="s">
        <v>324</v>
      </c>
      <c r="T9" s="143" t="s">
        <v>286</v>
      </c>
      <c r="U9" s="144" t="s">
        <v>53</v>
      </c>
      <c r="V9" s="92"/>
      <c r="W9" s="144" t="s">
        <v>46</v>
      </c>
      <c r="X9" s="92"/>
      <c r="Y9" s="144" t="s">
        <v>46</v>
      </c>
      <c r="Z9" s="100">
        <v>0.77500000000000002</v>
      </c>
      <c r="AA9" s="72" t="s">
        <v>46</v>
      </c>
      <c r="AB9" s="100">
        <v>0</v>
      </c>
      <c r="AC9" s="139" t="s">
        <v>46</v>
      </c>
      <c r="AD9" s="83">
        <v>4.4000000000000004</v>
      </c>
      <c r="AE9" s="75" t="s">
        <v>64</v>
      </c>
      <c r="AF9" s="75" t="s">
        <v>54</v>
      </c>
      <c r="AG9" s="75">
        <v>6.4000000000000001E-2</v>
      </c>
      <c r="AH9" s="75" t="s">
        <v>54</v>
      </c>
      <c r="AI9" s="75" t="s">
        <v>54</v>
      </c>
      <c r="AJ9" s="75"/>
      <c r="AK9" s="68"/>
      <c r="AL9" s="54" t="s">
        <v>101</v>
      </c>
      <c r="AM9" s="34">
        <v>0.32</v>
      </c>
      <c r="AN9" s="54" t="s">
        <v>101</v>
      </c>
      <c r="AO9" s="54" t="s">
        <v>101</v>
      </c>
      <c r="AP9" s="75"/>
      <c r="AQ9" s="68"/>
      <c r="AR9" s="101"/>
    </row>
    <row r="10" spans="1:44" ht="10.5" x14ac:dyDescent="0.25">
      <c r="A10" s="119" t="s">
        <v>319</v>
      </c>
      <c r="B10" s="56" t="s">
        <v>53</v>
      </c>
      <c r="C10" s="94"/>
      <c r="D10" s="58"/>
      <c r="E10" s="59"/>
      <c r="F10" s="60"/>
      <c r="G10" s="60"/>
      <c r="H10" s="61"/>
      <c r="I10" s="62"/>
      <c r="J10" s="94">
        <v>980000</v>
      </c>
      <c r="K10" s="141" t="s">
        <v>46</v>
      </c>
      <c r="L10" s="95" t="s">
        <v>53</v>
      </c>
      <c r="M10" s="98">
        <v>6</v>
      </c>
      <c r="N10" s="67" t="s">
        <v>46</v>
      </c>
      <c r="O10" s="99"/>
      <c r="P10" s="68"/>
      <c r="Q10" s="57" t="s">
        <v>334</v>
      </c>
      <c r="R10" s="87" t="s">
        <v>327</v>
      </c>
      <c r="S10" s="96" t="s">
        <v>147</v>
      </c>
      <c r="T10" s="143" t="s">
        <v>336</v>
      </c>
      <c r="U10" s="144" t="s">
        <v>53</v>
      </c>
      <c r="V10" s="92"/>
      <c r="W10" s="144" t="s">
        <v>46</v>
      </c>
      <c r="X10" s="92"/>
      <c r="Y10" s="144" t="s">
        <v>46</v>
      </c>
      <c r="Z10" s="100">
        <v>1.075</v>
      </c>
      <c r="AA10" s="72" t="s">
        <v>46</v>
      </c>
      <c r="AB10" s="100">
        <v>0</v>
      </c>
      <c r="AC10" s="139" t="s">
        <v>46</v>
      </c>
      <c r="AD10" s="83">
        <v>4.4000000000000004</v>
      </c>
      <c r="AE10" s="75">
        <v>1.6</v>
      </c>
      <c r="AF10" s="75" t="s">
        <v>54</v>
      </c>
      <c r="AG10" s="75" t="s">
        <v>54</v>
      </c>
      <c r="AH10" s="75" t="s">
        <v>54</v>
      </c>
      <c r="AI10" s="75" t="s">
        <v>54</v>
      </c>
      <c r="AJ10" s="75"/>
      <c r="AK10" s="68"/>
      <c r="AL10" s="54" t="s">
        <v>101</v>
      </c>
      <c r="AM10" s="54" t="s">
        <v>101</v>
      </c>
      <c r="AN10" s="54" t="s">
        <v>101</v>
      </c>
      <c r="AO10" s="54" t="s">
        <v>101</v>
      </c>
      <c r="AP10" s="75"/>
      <c r="AQ10" s="68"/>
      <c r="AR10" s="101" t="s">
        <v>345</v>
      </c>
    </row>
    <row r="11" spans="1:44" ht="10.5" x14ac:dyDescent="0.25">
      <c r="A11" s="119" t="s">
        <v>320</v>
      </c>
      <c r="B11" s="56" t="s">
        <v>53</v>
      </c>
      <c r="C11" s="94"/>
      <c r="D11" s="58"/>
      <c r="E11" s="59"/>
      <c r="F11" s="60"/>
      <c r="G11" s="60"/>
      <c r="H11" s="61"/>
      <c r="I11" s="62"/>
      <c r="J11" s="94"/>
      <c r="K11" s="141" t="s">
        <v>46</v>
      </c>
      <c r="L11" s="95" t="s">
        <v>57</v>
      </c>
      <c r="M11" s="98">
        <v>8</v>
      </c>
      <c r="N11" s="67" t="s">
        <v>46</v>
      </c>
      <c r="O11" s="99"/>
      <c r="P11" s="68"/>
      <c r="Q11" s="57" t="s">
        <v>335</v>
      </c>
      <c r="R11" s="87" t="s">
        <v>330</v>
      </c>
      <c r="S11" s="96" t="s">
        <v>331</v>
      </c>
      <c r="T11" s="143" t="s">
        <v>338</v>
      </c>
      <c r="U11" s="144" t="s">
        <v>53</v>
      </c>
      <c r="V11" s="92"/>
      <c r="W11" s="144" t="s">
        <v>46</v>
      </c>
      <c r="X11" s="92"/>
      <c r="Y11" s="144" t="s">
        <v>46</v>
      </c>
      <c r="Z11" s="100">
        <v>0</v>
      </c>
      <c r="AA11" s="72" t="s">
        <v>46</v>
      </c>
      <c r="AB11" s="100"/>
      <c r="AC11" s="139" t="s">
        <v>46</v>
      </c>
      <c r="AD11" s="83">
        <v>5.0999999999999996</v>
      </c>
      <c r="AE11" s="75" t="s">
        <v>64</v>
      </c>
      <c r="AF11" s="75" t="s">
        <v>54</v>
      </c>
      <c r="AG11" s="75" t="s">
        <v>54</v>
      </c>
      <c r="AH11" s="75" t="s">
        <v>54</v>
      </c>
      <c r="AI11" s="75" t="s">
        <v>54</v>
      </c>
      <c r="AJ11" s="75"/>
      <c r="AK11" s="68"/>
      <c r="AL11" s="54" t="s">
        <v>101</v>
      </c>
      <c r="AM11" s="54" t="s">
        <v>101</v>
      </c>
      <c r="AN11" s="54" t="s">
        <v>101</v>
      </c>
      <c r="AO11" s="54" t="s">
        <v>101</v>
      </c>
      <c r="AP11" s="75"/>
      <c r="AQ11" s="68"/>
      <c r="AR11" s="101"/>
    </row>
    <row r="12" spans="1:44" ht="12.95" x14ac:dyDescent="0.3">
      <c r="A12" s="119" t="s">
        <v>166</v>
      </c>
      <c r="B12" s="119" t="s">
        <v>53</v>
      </c>
      <c r="C12" s="54"/>
      <c r="D12" s="64"/>
      <c r="E12" s="107"/>
      <c r="F12" s="108"/>
      <c r="G12" s="108"/>
      <c r="H12" s="108"/>
      <c r="I12" s="109"/>
      <c r="J12" s="110" t="s">
        <v>57</v>
      </c>
      <c r="K12" s="149" t="s">
        <v>255</v>
      </c>
      <c r="L12" s="116" t="s">
        <v>53</v>
      </c>
      <c r="M12" s="112"/>
      <c r="N12" s="67" t="s">
        <v>46</v>
      </c>
      <c r="O12" s="113"/>
      <c r="P12" s="114"/>
      <c r="Q12" s="150" t="s">
        <v>177</v>
      </c>
      <c r="R12" s="157" t="s">
        <v>170</v>
      </c>
      <c r="S12" s="158" t="s">
        <v>181</v>
      </c>
      <c r="T12" s="153" t="s">
        <v>184</v>
      </c>
      <c r="U12" s="72" t="s">
        <v>53</v>
      </c>
      <c r="V12" s="76"/>
      <c r="W12" s="72" t="s">
        <v>46</v>
      </c>
      <c r="X12" s="76"/>
      <c r="Y12" s="72" t="s">
        <v>46</v>
      </c>
      <c r="Z12" s="115">
        <v>0.4</v>
      </c>
      <c r="AA12" s="154" t="s">
        <v>46</v>
      </c>
      <c r="AB12" s="115">
        <v>0</v>
      </c>
      <c r="AC12" s="155" t="s">
        <v>46</v>
      </c>
      <c r="AD12" s="112">
        <v>2.1</v>
      </c>
      <c r="AE12" s="113">
        <v>0.7</v>
      </c>
      <c r="AF12" s="113" t="s">
        <v>54</v>
      </c>
      <c r="AG12" s="113" t="s">
        <v>54</v>
      </c>
      <c r="AH12" s="113" t="s">
        <v>54</v>
      </c>
      <c r="AI12" s="113" t="s">
        <v>54</v>
      </c>
      <c r="AJ12" s="113"/>
      <c r="AK12" s="114"/>
      <c r="AL12" s="112" t="s">
        <v>101</v>
      </c>
      <c r="AM12" s="112" t="s">
        <v>101</v>
      </c>
      <c r="AN12" s="112" t="s">
        <v>101</v>
      </c>
      <c r="AO12" s="112" t="s">
        <v>101</v>
      </c>
      <c r="AP12" s="113"/>
      <c r="AQ12" s="114"/>
      <c r="AR12" s="119"/>
    </row>
    <row r="13" spans="1:44" ht="10.5" x14ac:dyDescent="0.25">
      <c r="A13" s="119" t="s">
        <v>220</v>
      </c>
      <c r="B13" s="119" t="s">
        <v>53</v>
      </c>
      <c r="C13" s="54">
        <v>200</v>
      </c>
      <c r="D13" s="64" t="s">
        <v>46</v>
      </c>
      <c r="E13" s="107" t="s">
        <v>302</v>
      </c>
      <c r="F13" s="108">
        <v>200</v>
      </c>
      <c r="G13" s="108" t="s">
        <v>293</v>
      </c>
      <c r="H13" s="108"/>
      <c r="I13" s="109"/>
      <c r="J13" s="110">
        <v>44</v>
      </c>
      <c r="K13" s="149" t="s">
        <v>255</v>
      </c>
      <c r="L13" s="116" t="s">
        <v>56</v>
      </c>
      <c r="M13" s="36" t="s">
        <v>96</v>
      </c>
      <c r="N13" s="67" t="s">
        <v>46</v>
      </c>
      <c r="O13" s="113"/>
      <c r="P13" s="114"/>
      <c r="Q13" s="110" t="s">
        <v>236</v>
      </c>
      <c r="R13" s="67" t="s">
        <v>228</v>
      </c>
      <c r="S13" s="70" t="s">
        <v>229</v>
      </c>
      <c r="T13" s="153" t="s">
        <v>52</v>
      </c>
      <c r="U13" s="72" t="s">
        <v>53</v>
      </c>
      <c r="V13" s="76"/>
      <c r="W13" s="72" t="s">
        <v>46</v>
      </c>
      <c r="X13" s="76"/>
      <c r="Y13" s="72" t="s">
        <v>46</v>
      </c>
      <c r="Z13" s="115">
        <v>7.55</v>
      </c>
      <c r="AA13" s="154" t="s">
        <v>46</v>
      </c>
      <c r="AB13" s="115">
        <v>0.47499999999999998</v>
      </c>
      <c r="AC13" s="155" t="s">
        <v>46</v>
      </c>
      <c r="AD13" s="112">
        <v>2</v>
      </c>
      <c r="AE13" s="113">
        <v>2.1</v>
      </c>
      <c r="AF13" s="113">
        <v>0.56000000000000005</v>
      </c>
      <c r="AG13" s="113">
        <v>0.17</v>
      </c>
      <c r="AH13" s="113" t="s">
        <v>54</v>
      </c>
      <c r="AI13" s="113">
        <v>0.12</v>
      </c>
      <c r="AJ13" s="113"/>
      <c r="AK13" s="114"/>
      <c r="AL13" s="39">
        <v>2.67</v>
      </c>
      <c r="AM13" s="41">
        <v>0.81</v>
      </c>
      <c r="AN13" s="113" t="s">
        <v>343</v>
      </c>
      <c r="AO13" s="41">
        <v>0.56000000000000005</v>
      </c>
      <c r="AP13" s="113"/>
      <c r="AQ13" s="114"/>
      <c r="AR13" s="119"/>
    </row>
    <row r="14" spans="1:44" ht="10.5" x14ac:dyDescent="0.25">
      <c r="A14" s="119" t="s">
        <v>221</v>
      </c>
      <c r="B14" s="119" t="s">
        <v>53</v>
      </c>
      <c r="C14" s="54">
        <v>3000</v>
      </c>
      <c r="D14" s="64" t="s">
        <v>46</v>
      </c>
      <c r="E14" s="107" t="s">
        <v>289</v>
      </c>
      <c r="F14" s="108">
        <v>160</v>
      </c>
      <c r="G14" s="108" t="s">
        <v>297</v>
      </c>
      <c r="H14" s="108"/>
      <c r="I14" s="109"/>
      <c r="J14" s="110">
        <v>19</v>
      </c>
      <c r="K14" s="149" t="s">
        <v>255</v>
      </c>
      <c r="L14" s="116" t="s">
        <v>57</v>
      </c>
      <c r="M14" s="36" t="s">
        <v>96</v>
      </c>
      <c r="N14" s="67" t="s">
        <v>46</v>
      </c>
      <c r="O14" s="113"/>
      <c r="P14" s="114"/>
      <c r="Q14" s="110" t="s">
        <v>237</v>
      </c>
      <c r="R14" s="67" t="s">
        <v>231</v>
      </c>
      <c r="S14" s="70" t="s">
        <v>147</v>
      </c>
      <c r="T14" s="153" t="s">
        <v>72</v>
      </c>
      <c r="U14" s="72" t="s">
        <v>53</v>
      </c>
      <c r="V14" s="76"/>
      <c r="W14" s="72" t="s">
        <v>46</v>
      </c>
      <c r="X14" s="76"/>
      <c r="Y14" s="72" t="s">
        <v>46</v>
      </c>
      <c r="Z14" s="115">
        <v>0</v>
      </c>
      <c r="AA14" s="154" t="s">
        <v>46</v>
      </c>
      <c r="AB14" s="115"/>
      <c r="AC14" s="155" t="s">
        <v>46</v>
      </c>
      <c r="AD14" s="112">
        <v>2.5</v>
      </c>
      <c r="AE14" s="113">
        <v>1.3</v>
      </c>
      <c r="AF14" s="113" t="s">
        <v>54</v>
      </c>
      <c r="AG14" s="113" t="s">
        <v>54</v>
      </c>
      <c r="AH14" s="113" t="s">
        <v>54</v>
      </c>
      <c r="AI14" s="113" t="s">
        <v>54</v>
      </c>
      <c r="AJ14" s="113"/>
      <c r="AK14" s="114"/>
      <c r="AL14" s="113" t="s">
        <v>101</v>
      </c>
      <c r="AM14" s="113" t="s">
        <v>101</v>
      </c>
      <c r="AN14" s="113" t="s">
        <v>101</v>
      </c>
      <c r="AO14" s="113" t="s">
        <v>101</v>
      </c>
      <c r="AP14" s="113"/>
      <c r="AQ14" s="114"/>
      <c r="AR14" s="119"/>
    </row>
    <row r="15" spans="1:44" ht="10.5" x14ac:dyDescent="0.25">
      <c r="A15" s="119" t="s">
        <v>247</v>
      </c>
      <c r="B15" s="119" t="s">
        <v>53</v>
      </c>
      <c r="C15" s="54"/>
      <c r="D15" s="64"/>
      <c r="E15" s="107"/>
      <c r="F15" s="108"/>
      <c r="G15" s="108"/>
      <c r="H15" s="108"/>
      <c r="I15" s="109"/>
      <c r="J15" s="160">
        <v>350000</v>
      </c>
      <c r="K15" s="149" t="s">
        <v>46</v>
      </c>
      <c r="L15" s="116" t="s">
        <v>56</v>
      </c>
      <c r="M15" s="39">
        <v>10</v>
      </c>
      <c r="N15" s="67" t="s">
        <v>46</v>
      </c>
      <c r="O15" s="113"/>
      <c r="P15" s="114"/>
      <c r="Q15" s="110" t="s">
        <v>268</v>
      </c>
      <c r="R15" s="67" t="s">
        <v>274</v>
      </c>
      <c r="S15" s="70" t="s">
        <v>275</v>
      </c>
      <c r="T15" s="153" t="s">
        <v>286</v>
      </c>
      <c r="U15" s="72" t="s">
        <v>53</v>
      </c>
      <c r="V15" s="76"/>
      <c r="W15" s="72" t="s">
        <v>46</v>
      </c>
      <c r="X15" s="76"/>
      <c r="Y15" s="72" t="s">
        <v>46</v>
      </c>
      <c r="Z15" s="115">
        <v>6.4</v>
      </c>
      <c r="AA15" s="154" t="s">
        <v>46</v>
      </c>
      <c r="AB15" s="115">
        <v>1.375</v>
      </c>
      <c r="AC15" s="155" t="s">
        <v>46</v>
      </c>
      <c r="AD15" s="112">
        <v>5.2</v>
      </c>
      <c r="AE15" s="113">
        <v>0.7</v>
      </c>
      <c r="AF15" s="113">
        <v>0.35</v>
      </c>
      <c r="AG15" s="113">
        <v>9.2999999999999999E-2</v>
      </c>
      <c r="AH15" s="113" t="s">
        <v>54</v>
      </c>
      <c r="AI15" s="113" t="s">
        <v>54</v>
      </c>
      <c r="AJ15" s="113"/>
      <c r="AK15" s="114"/>
      <c r="AL15" s="39">
        <v>1.72</v>
      </c>
      <c r="AM15" s="41">
        <v>0.46500000000000002</v>
      </c>
      <c r="AN15" s="112" t="s">
        <v>101</v>
      </c>
      <c r="AO15" s="112" t="s">
        <v>101</v>
      </c>
      <c r="AP15" s="113"/>
      <c r="AQ15" s="114"/>
      <c r="AR15" s="119"/>
    </row>
    <row r="16" spans="1:44" ht="10.5" x14ac:dyDescent="0.25">
      <c r="A16" s="119" t="s">
        <v>248</v>
      </c>
      <c r="B16" s="119" t="s">
        <v>53</v>
      </c>
      <c r="C16" s="54"/>
      <c r="D16" s="64"/>
      <c r="E16" s="107"/>
      <c r="F16" s="108"/>
      <c r="G16" s="108"/>
      <c r="H16" s="108"/>
      <c r="I16" s="109"/>
      <c r="J16" s="160">
        <v>350000</v>
      </c>
      <c r="K16" s="149" t="s">
        <v>46</v>
      </c>
      <c r="L16" s="116" t="s">
        <v>56</v>
      </c>
      <c r="M16" s="39">
        <v>10</v>
      </c>
      <c r="N16" s="67" t="s">
        <v>46</v>
      </c>
      <c r="O16" s="113"/>
      <c r="P16" s="114"/>
      <c r="Q16" s="110" t="s">
        <v>269</v>
      </c>
      <c r="R16" s="67" t="s">
        <v>278</v>
      </c>
      <c r="S16" s="70" t="s">
        <v>275</v>
      </c>
      <c r="T16" s="153" t="s">
        <v>286</v>
      </c>
      <c r="U16" s="72" t="s">
        <v>53</v>
      </c>
      <c r="V16" s="76"/>
      <c r="W16" s="72" t="s">
        <v>46</v>
      </c>
      <c r="X16" s="76"/>
      <c r="Y16" s="72" t="s">
        <v>46</v>
      </c>
      <c r="Z16" s="115">
        <v>9.5</v>
      </c>
      <c r="AA16" s="154" t="s">
        <v>46</v>
      </c>
      <c r="AB16" s="115">
        <v>2.0750000000000002</v>
      </c>
      <c r="AC16" s="155" t="s">
        <v>46</v>
      </c>
      <c r="AD16" s="112">
        <v>2.2000000000000002</v>
      </c>
      <c r="AE16" s="113">
        <v>2</v>
      </c>
      <c r="AF16" s="113">
        <v>0.72</v>
      </c>
      <c r="AG16" s="113">
        <v>0.12</v>
      </c>
      <c r="AH16" s="113">
        <v>5.0999999999999997E-2</v>
      </c>
      <c r="AI16" s="113">
        <v>0.23</v>
      </c>
      <c r="AJ16" s="113"/>
      <c r="AK16" s="114"/>
      <c r="AL16" s="39">
        <v>3.6</v>
      </c>
      <c r="AM16" s="41">
        <v>0.6</v>
      </c>
      <c r="AN16" s="41">
        <v>0.255</v>
      </c>
      <c r="AO16" s="41">
        <v>1.1000000000000001</v>
      </c>
      <c r="AP16" s="113"/>
      <c r="AQ16" s="114"/>
      <c r="AR16" s="119"/>
    </row>
    <row r="17" spans="1:44" ht="10.5" x14ac:dyDescent="0.25">
      <c r="A17" s="119" t="s">
        <v>249</v>
      </c>
      <c r="B17" s="119" t="s">
        <v>53</v>
      </c>
      <c r="C17" s="54"/>
      <c r="D17" s="64"/>
      <c r="E17" s="107"/>
      <c r="F17" s="108"/>
      <c r="G17" s="108"/>
      <c r="H17" s="108"/>
      <c r="I17" s="109"/>
      <c r="J17" s="160">
        <v>140000</v>
      </c>
      <c r="K17" s="149" t="s">
        <v>46</v>
      </c>
      <c r="L17" s="116" t="s">
        <v>56</v>
      </c>
      <c r="M17" s="51">
        <v>7</v>
      </c>
      <c r="N17" s="67" t="s">
        <v>46</v>
      </c>
      <c r="O17" s="113"/>
      <c r="P17" s="114"/>
      <c r="Q17" s="110" t="s">
        <v>270</v>
      </c>
      <c r="R17" s="67" t="s">
        <v>283</v>
      </c>
      <c r="S17" s="70" t="s">
        <v>284</v>
      </c>
      <c r="T17" s="138" t="s">
        <v>286</v>
      </c>
      <c r="U17" s="72" t="s">
        <v>53</v>
      </c>
      <c r="V17" s="76"/>
      <c r="W17" s="72" t="s">
        <v>46</v>
      </c>
      <c r="X17" s="76"/>
      <c r="Y17" s="72" t="s">
        <v>46</v>
      </c>
      <c r="Z17" s="115">
        <v>0.42499999999999999</v>
      </c>
      <c r="AA17" s="154" t="s">
        <v>46</v>
      </c>
      <c r="AB17" s="115">
        <v>0</v>
      </c>
      <c r="AC17" s="155" t="s">
        <v>46</v>
      </c>
      <c r="AD17" s="112">
        <v>5.7</v>
      </c>
      <c r="AE17" s="113">
        <v>2.2999999999999998</v>
      </c>
      <c r="AF17" s="113" t="s">
        <v>54</v>
      </c>
      <c r="AG17" s="113">
        <v>0.13</v>
      </c>
      <c r="AH17" s="113" t="s">
        <v>54</v>
      </c>
      <c r="AI17" s="113" t="s">
        <v>54</v>
      </c>
      <c r="AJ17" s="113"/>
      <c r="AK17" s="114"/>
      <c r="AL17" s="112" t="s">
        <v>104</v>
      </c>
      <c r="AM17" s="36">
        <v>0.56999999999999995</v>
      </c>
      <c r="AN17" s="112" t="s">
        <v>104</v>
      </c>
      <c r="AO17" s="112" t="s">
        <v>104</v>
      </c>
      <c r="AP17" s="113"/>
      <c r="AQ17" s="114"/>
      <c r="AR17" s="119"/>
    </row>
    <row r="18" spans="1:44" ht="12.95" x14ac:dyDescent="0.25">
      <c r="A18" s="245" t="s">
        <v>403</v>
      </c>
      <c r="B18" s="56" t="s">
        <v>53</v>
      </c>
      <c r="C18" s="57"/>
      <c r="D18" s="58"/>
      <c r="E18" s="59" t="s">
        <v>356</v>
      </c>
      <c r="F18" s="60" t="s">
        <v>404</v>
      </c>
      <c r="G18" s="60" t="s">
        <v>405</v>
      </c>
      <c r="H18" s="61"/>
      <c r="I18" s="62" t="s">
        <v>406</v>
      </c>
      <c r="J18" s="63"/>
      <c r="K18" s="64" t="s">
        <v>46</v>
      </c>
      <c r="L18" s="65"/>
      <c r="M18" s="66"/>
      <c r="N18" s="67"/>
      <c r="O18" s="67"/>
      <c r="P18" s="68"/>
      <c r="Q18" s="57" t="s">
        <v>407</v>
      </c>
      <c r="R18" s="87" t="s">
        <v>410</v>
      </c>
      <c r="S18" s="70" t="s">
        <v>411</v>
      </c>
      <c r="T18" s="71" t="s">
        <v>412</v>
      </c>
      <c r="U18" s="72" t="s">
        <v>53</v>
      </c>
      <c r="V18" s="76"/>
      <c r="W18" s="72" t="s">
        <v>46</v>
      </c>
      <c r="X18" s="76"/>
      <c r="Y18" s="72" t="s">
        <v>46</v>
      </c>
      <c r="Z18" s="82">
        <v>2.5</v>
      </c>
      <c r="AA18" s="75" t="s">
        <v>46</v>
      </c>
      <c r="AB18" s="73">
        <v>0.27500000000000002</v>
      </c>
      <c r="AC18" s="68" t="s">
        <v>46</v>
      </c>
      <c r="AD18" s="83">
        <v>9.3000000000000007</v>
      </c>
      <c r="AE18" s="75">
        <v>20.399999999999999</v>
      </c>
      <c r="AF18" s="75">
        <v>0.2</v>
      </c>
      <c r="AG18" s="75" t="s">
        <v>54</v>
      </c>
      <c r="AH18" s="75" t="s">
        <v>54</v>
      </c>
      <c r="AI18" s="75" t="s">
        <v>54</v>
      </c>
      <c r="AJ18" s="75"/>
      <c r="AK18" s="78"/>
      <c r="AL18" s="89">
        <v>0.1</v>
      </c>
      <c r="AM18" s="75" t="s">
        <v>341</v>
      </c>
      <c r="AN18" s="75" t="s">
        <v>341</v>
      </c>
      <c r="AO18" s="75" t="s">
        <v>413</v>
      </c>
      <c r="AP18" s="75"/>
      <c r="AQ18" s="55"/>
      <c r="AR18" s="162" t="s">
        <v>352</v>
      </c>
    </row>
    <row r="19" spans="1:44" ht="12.95" x14ac:dyDescent="0.3">
      <c r="A19" s="90" t="s">
        <v>448</v>
      </c>
      <c r="B19" s="56" t="s">
        <v>53</v>
      </c>
      <c r="C19" s="57"/>
      <c r="D19" s="58"/>
      <c r="E19" s="59" t="s">
        <v>449</v>
      </c>
      <c r="F19" s="60" t="s">
        <v>376</v>
      </c>
      <c r="G19" s="60"/>
      <c r="H19" s="61"/>
      <c r="I19" s="62" t="s">
        <v>450</v>
      </c>
      <c r="J19" s="63"/>
      <c r="K19" s="64" t="s">
        <v>46</v>
      </c>
      <c r="L19" s="65"/>
      <c r="M19" s="66"/>
      <c r="N19" s="67"/>
      <c r="O19" s="67"/>
      <c r="P19" s="68"/>
      <c r="Q19" s="63" t="s">
        <v>451</v>
      </c>
      <c r="R19" s="87" t="s">
        <v>455</v>
      </c>
      <c r="S19" s="70" t="s">
        <v>181</v>
      </c>
      <c r="T19" s="71" t="s">
        <v>454</v>
      </c>
      <c r="U19" s="72" t="s">
        <v>53</v>
      </c>
      <c r="V19" s="76"/>
      <c r="W19" s="72" t="s">
        <v>46</v>
      </c>
      <c r="X19" s="76"/>
      <c r="Y19" s="72" t="s">
        <v>46</v>
      </c>
      <c r="Z19" s="74">
        <v>2.125</v>
      </c>
      <c r="AA19" s="75" t="s">
        <v>46</v>
      </c>
      <c r="AB19" s="92">
        <v>0</v>
      </c>
      <c r="AC19" s="68" t="s">
        <v>46</v>
      </c>
      <c r="AD19" s="83" t="s">
        <v>78</v>
      </c>
      <c r="AE19" s="75">
        <v>2.2000000000000002</v>
      </c>
      <c r="AF19" s="75">
        <v>6.6000000000000003E-2</v>
      </c>
      <c r="AG19" s="75" t="s">
        <v>165</v>
      </c>
      <c r="AH19" s="75" t="s">
        <v>165</v>
      </c>
      <c r="AI19" s="75" t="s">
        <v>165</v>
      </c>
      <c r="AJ19" s="75"/>
      <c r="AK19" s="78"/>
      <c r="AL19" s="84">
        <v>0.3</v>
      </c>
      <c r="AM19" s="93" t="s">
        <v>346</v>
      </c>
      <c r="AN19" s="80" t="s">
        <v>346</v>
      </c>
      <c r="AO19" s="80" t="s">
        <v>346</v>
      </c>
      <c r="AP19" s="75"/>
      <c r="AQ19" s="55"/>
      <c r="AR19" s="162"/>
    </row>
    <row r="20" spans="1:44" ht="10.5" x14ac:dyDescent="0.25">
      <c r="A20" s="165" t="s">
        <v>556</v>
      </c>
      <c r="B20" s="56" t="s">
        <v>557</v>
      </c>
      <c r="C20" s="57"/>
      <c r="D20" s="58"/>
      <c r="E20" s="161"/>
      <c r="F20" s="60"/>
      <c r="G20" s="60"/>
      <c r="H20" s="61"/>
      <c r="I20" s="62"/>
      <c r="J20" s="63"/>
      <c r="K20" s="64"/>
      <c r="L20" s="184" t="s">
        <v>558</v>
      </c>
      <c r="M20" s="110"/>
      <c r="N20" s="67"/>
      <c r="O20" s="67"/>
      <c r="P20" s="68"/>
      <c r="Q20" s="57" t="s">
        <v>559</v>
      </c>
      <c r="R20" s="87" t="s">
        <v>565</v>
      </c>
      <c r="S20" s="70" t="s">
        <v>566</v>
      </c>
      <c r="T20" s="153" t="s">
        <v>72</v>
      </c>
      <c r="U20" s="153" t="s">
        <v>558</v>
      </c>
      <c r="V20" s="153"/>
      <c r="W20" s="72"/>
      <c r="X20" s="72"/>
      <c r="Y20" s="72"/>
      <c r="Z20" s="72">
        <v>1.95</v>
      </c>
      <c r="AA20" s="72" t="s">
        <v>46</v>
      </c>
      <c r="AB20" s="72">
        <v>0</v>
      </c>
      <c r="AC20" s="72" t="s">
        <v>46</v>
      </c>
      <c r="AD20" s="83">
        <v>7.3</v>
      </c>
      <c r="AE20" s="75">
        <v>1.8</v>
      </c>
      <c r="AF20" s="75">
        <v>0.05</v>
      </c>
      <c r="AG20" s="75" t="s">
        <v>165</v>
      </c>
      <c r="AH20" s="75" t="s">
        <v>165</v>
      </c>
      <c r="AI20" s="75">
        <v>9.5000000000000001E-2</v>
      </c>
      <c r="AJ20" s="75" t="s">
        <v>165</v>
      </c>
      <c r="AK20" s="68"/>
      <c r="AL20" s="34">
        <v>0.25</v>
      </c>
      <c r="AM20" s="54" t="s">
        <v>788</v>
      </c>
      <c r="AN20" s="54" t="s">
        <v>788</v>
      </c>
      <c r="AO20" s="33">
        <v>0.47499999999999998</v>
      </c>
      <c r="AP20" s="75" t="s">
        <v>563</v>
      </c>
      <c r="AQ20" s="78"/>
      <c r="AR20" s="162"/>
    </row>
    <row r="21" spans="1:44" ht="10.5" x14ac:dyDescent="0.25">
      <c r="A21" s="119" t="s">
        <v>571</v>
      </c>
      <c r="B21" s="56" t="s">
        <v>557</v>
      </c>
      <c r="C21" s="57"/>
      <c r="D21" s="58"/>
      <c r="E21" s="161"/>
      <c r="F21" s="60"/>
      <c r="G21" s="60"/>
      <c r="H21" s="61"/>
      <c r="I21" s="62"/>
      <c r="J21" s="63"/>
      <c r="K21" s="64"/>
      <c r="L21" s="184" t="s">
        <v>558</v>
      </c>
      <c r="M21" s="110"/>
      <c r="N21" s="67"/>
      <c r="O21" s="67"/>
      <c r="P21" s="68"/>
      <c r="Q21" s="57" t="s">
        <v>559</v>
      </c>
      <c r="R21" s="87" t="s">
        <v>565</v>
      </c>
      <c r="S21" s="70" t="s">
        <v>574</v>
      </c>
      <c r="T21" s="153" t="s">
        <v>72</v>
      </c>
      <c r="U21" s="153" t="s">
        <v>558</v>
      </c>
      <c r="V21" s="153"/>
      <c r="W21" s="72"/>
      <c r="X21" s="72"/>
      <c r="Y21" s="72"/>
      <c r="Z21" s="67">
        <v>0.42499999999999999</v>
      </c>
      <c r="AA21" s="72" t="s">
        <v>46</v>
      </c>
      <c r="AB21" s="67">
        <v>0</v>
      </c>
      <c r="AC21" s="68" t="s">
        <v>46</v>
      </c>
      <c r="AD21" s="83" t="s">
        <v>568</v>
      </c>
      <c r="AE21" s="75" t="s">
        <v>562</v>
      </c>
      <c r="AF21" s="75">
        <v>0.1</v>
      </c>
      <c r="AG21" s="75">
        <v>0.43</v>
      </c>
      <c r="AH21" s="75" t="s">
        <v>165</v>
      </c>
      <c r="AI21" s="75">
        <v>0.47</v>
      </c>
      <c r="AJ21" s="75">
        <v>0.1</v>
      </c>
      <c r="AK21" s="68"/>
      <c r="AL21" s="34">
        <v>0.5</v>
      </c>
      <c r="AM21" s="33">
        <v>2.15</v>
      </c>
      <c r="AN21" s="54" t="s">
        <v>788</v>
      </c>
      <c r="AO21" s="33">
        <v>2.35</v>
      </c>
      <c r="AP21" s="75" t="s">
        <v>563</v>
      </c>
      <c r="AQ21" s="78"/>
      <c r="AR21" s="162"/>
    </row>
    <row r="22" spans="1:44" ht="10.5" x14ac:dyDescent="0.25">
      <c r="A22" s="119" t="s">
        <v>575</v>
      </c>
      <c r="B22" s="56" t="s">
        <v>557</v>
      </c>
      <c r="C22" s="57"/>
      <c r="D22" s="58"/>
      <c r="E22" s="161"/>
      <c r="F22" s="185"/>
      <c r="G22" s="60"/>
      <c r="H22" s="61"/>
      <c r="I22" s="62"/>
      <c r="J22" s="63"/>
      <c r="K22" s="64"/>
      <c r="L22" s="184" t="s">
        <v>558</v>
      </c>
      <c r="M22" s="110"/>
      <c r="N22" s="67"/>
      <c r="O22" s="67"/>
      <c r="P22" s="68"/>
      <c r="Q22" s="57" t="s">
        <v>559</v>
      </c>
      <c r="R22" s="87" t="s">
        <v>565</v>
      </c>
      <c r="S22" s="70" t="s">
        <v>574</v>
      </c>
      <c r="T22" s="153" t="s">
        <v>52</v>
      </c>
      <c r="U22" s="153" t="s">
        <v>558</v>
      </c>
      <c r="V22" s="153"/>
      <c r="W22" s="72"/>
      <c r="X22" s="72"/>
      <c r="Y22" s="72"/>
      <c r="Z22" s="67">
        <v>0.72499999999999998</v>
      </c>
      <c r="AA22" s="72" t="s">
        <v>46</v>
      </c>
      <c r="AB22" s="67">
        <v>0</v>
      </c>
      <c r="AC22" s="68" t="s">
        <v>46</v>
      </c>
      <c r="AD22" s="83">
        <v>1.4</v>
      </c>
      <c r="AE22" s="75" t="s">
        <v>576</v>
      </c>
      <c r="AF22" s="75">
        <v>0.14000000000000001</v>
      </c>
      <c r="AG22" s="75">
        <v>0.05</v>
      </c>
      <c r="AH22" s="75" t="s">
        <v>577</v>
      </c>
      <c r="AI22" s="75">
        <v>7.0000000000000007E-2</v>
      </c>
      <c r="AJ22" s="75" t="s">
        <v>165</v>
      </c>
      <c r="AK22" s="68"/>
      <c r="AL22" s="163">
        <v>0.7</v>
      </c>
      <c r="AM22" s="33">
        <v>0.25</v>
      </c>
      <c r="AN22" s="54" t="s">
        <v>788</v>
      </c>
      <c r="AO22" s="75" t="s">
        <v>105</v>
      </c>
      <c r="AP22" s="75" t="s">
        <v>563</v>
      </c>
      <c r="AQ22" s="78"/>
      <c r="AR22" s="162"/>
    </row>
    <row r="23" spans="1:44" ht="10.5" x14ac:dyDescent="0.25">
      <c r="A23" s="119" t="s">
        <v>578</v>
      </c>
      <c r="B23" s="56" t="s">
        <v>557</v>
      </c>
      <c r="C23" s="57"/>
      <c r="D23" s="58"/>
      <c r="E23" s="161"/>
      <c r="F23" s="60"/>
      <c r="G23" s="60"/>
      <c r="H23" s="61"/>
      <c r="I23" s="62"/>
      <c r="J23" s="63"/>
      <c r="K23" s="64"/>
      <c r="L23" s="184" t="s">
        <v>558</v>
      </c>
      <c r="M23" s="110"/>
      <c r="N23" s="67"/>
      <c r="O23" s="67"/>
      <c r="P23" s="68"/>
      <c r="Q23" s="57" t="s">
        <v>559</v>
      </c>
      <c r="R23" s="87" t="s">
        <v>565</v>
      </c>
      <c r="S23" s="70" t="s">
        <v>579</v>
      </c>
      <c r="T23" s="153" t="s">
        <v>52</v>
      </c>
      <c r="U23" s="153" t="s">
        <v>558</v>
      </c>
      <c r="V23" s="153"/>
      <c r="W23" s="72"/>
      <c r="X23" s="72"/>
      <c r="Y23" s="72"/>
      <c r="Z23" s="67">
        <v>0.125</v>
      </c>
      <c r="AA23" s="72" t="s">
        <v>46</v>
      </c>
      <c r="AB23" s="67">
        <v>0</v>
      </c>
      <c r="AC23" s="68" t="s">
        <v>46</v>
      </c>
      <c r="AD23" s="83">
        <v>1.9</v>
      </c>
      <c r="AE23" s="75" t="s">
        <v>562</v>
      </c>
      <c r="AF23" s="75" t="s">
        <v>165</v>
      </c>
      <c r="AG23" s="75" t="s">
        <v>165</v>
      </c>
      <c r="AH23" s="75" t="s">
        <v>165</v>
      </c>
      <c r="AI23" s="75">
        <v>9.5000000000000001E-2</v>
      </c>
      <c r="AJ23" s="75" t="s">
        <v>165</v>
      </c>
      <c r="AK23" s="68"/>
      <c r="AL23" s="54" t="s">
        <v>788</v>
      </c>
      <c r="AM23" s="54" t="s">
        <v>788</v>
      </c>
      <c r="AN23" s="54" t="s">
        <v>788</v>
      </c>
      <c r="AO23" s="33">
        <v>0.47499999999999998</v>
      </c>
      <c r="AP23" s="75" t="s">
        <v>563</v>
      </c>
      <c r="AQ23" s="78"/>
      <c r="AR23" s="162"/>
    </row>
    <row r="24" spans="1:44" ht="10.5" x14ac:dyDescent="0.25">
      <c r="A24" s="119" t="s">
        <v>580</v>
      </c>
      <c r="B24" s="56" t="s">
        <v>557</v>
      </c>
      <c r="C24" s="94"/>
      <c r="D24" s="58"/>
      <c r="E24" s="161"/>
      <c r="F24" s="60"/>
      <c r="G24" s="60"/>
      <c r="H24" s="61"/>
      <c r="I24" s="62"/>
      <c r="J24" s="63"/>
      <c r="K24" s="141"/>
      <c r="L24" s="184" t="s">
        <v>558</v>
      </c>
      <c r="M24" s="110"/>
      <c r="N24" s="67"/>
      <c r="O24" s="67"/>
      <c r="P24" s="68"/>
      <c r="Q24" s="57" t="s">
        <v>559</v>
      </c>
      <c r="R24" s="87" t="s">
        <v>564</v>
      </c>
      <c r="S24" s="96" t="s">
        <v>579</v>
      </c>
      <c r="T24" s="164" t="s">
        <v>581</v>
      </c>
      <c r="U24" s="153" t="s">
        <v>558</v>
      </c>
      <c r="V24" s="164"/>
      <c r="W24" s="72"/>
      <c r="X24" s="144"/>
      <c r="Y24" s="144"/>
      <c r="Z24" s="67">
        <v>0</v>
      </c>
      <c r="AA24" s="72" t="s">
        <v>46</v>
      </c>
      <c r="AB24" s="67" t="s">
        <v>563</v>
      </c>
      <c r="AC24" s="68"/>
      <c r="AD24" s="83">
        <v>9.6</v>
      </c>
      <c r="AE24" s="75">
        <v>10.7</v>
      </c>
      <c r="AF24" s="75">
        <v>0.1</v>
      </c>
      <c r="AG24" s="75" t="s">
        <v>165</v>
      </c>
      <c r="AH24" s="75" t="s">
        <v>165</v>
      </c>
      <c r="AI24" s="75">
        <v>7.0000000000000007E-2</v>
      </c>
      <c r="AJ24" s="75" t="s">
        <v>165</v>
      </c>
      <c r="AK24" s="68"/>
      <c r="AL24" s="42">
        <v>9.35E-2</v>
      </c>
      <c r="AM24" s="75" t="s">
        <v>790</v>
      </c>
      <c r="AN24" s="75" t="s">
        <v>790</v>
      </c>
      <c r="AO24" s="75" t="s">
        <v>792</v>
      </c>
      <c r="AP24" s="75" t="s">
        <v>563</v>
      </c>
      <c r="AQ24" s="78"/>
      <c r="AR24" s="162"/>
    </row>
    <row r="25" spans="1:44" ht="10.5" x14ac:dyDescent="0.25">
      <c r="A25" s="119" t="s">
        <v>582</v>
      </c>
      <c r="B25" s="56" t="s">
        <v>557</v>
      </c>
      <c r="C25" s="94"/>
      <c r="D25" s="58"/>
      <c r="E25" s="161"/>
      <c r="F25" s="60"/>
      <c r="G25" s="60"/>
      <c r="H25" s="61"/>
      <c r="I25" s="62"/>
      <c r="J25" s="63"/>
      <c r="K25" s="141"/>
      <c r="L25" s="184" t="s">
        <v>558</v>
      </c>
      <c r="M25" s="110"/>
      <c r="N25" s="67"/>
      <c r="O25" s="67"/>
      <c r="P25" s="68"/>
      <c r="Q25" s="57" t="s">
        <v>559</v>
      </c>
      <c r="R25" s="87" t="s">
        <v>565</v>
      </c>
      <c r="S25" s="96" t="s">
        <v>584</v>
      </c>
      <c r="T25" s="164" t="s">
        <v>583</v>
      </c>
      <c r="U25" s="153" t="s">
        <v>558</v>
      </c>
      <c r="V25" s="164"/>
      <c r="W25" s="72"/>
      <c r="X25" s="144"/>
      <c r="Y25" s="144"/>
      <c r="Z25" s="67">
        <v>0</v>
      </c>
      <c r="AA25" s="72" t="s">
        <v>46</v>
      </c>
      <c r="AB25" s="67" t="s">
        <v>563</v>
      </c>
      <c r="AC25" s="68"/>
      <c r="AD25" s="83">
        <v>6.4</v>
      </c>
      <c r="AE25" s="75">
        <v>1.8</v>
      </c>
      <c r="AF25" s="75" t="s">
        <v>165</v>
      </c>
      <c r="AG25" s="75" t="s">
        <v>165</v>
      </c>
      <c r="AH25" s="75" t="s">
        <v>165</v>
      </c>
      <c r="AI25" s="75">
        <v>7.0000000000000007E-2</v>
      </c>
      <c r="AJ25" s="75" t="s">
        <v>165</v>
      </c>
      <c r="AK25" s="68"/>
      <c r="AL25" s="54" t="s">
        <v>788</v>
      </c>
      <c r="AM25" s="54" t="s">
        <v>788</v>
      </c>
      <c r="AN25" s="54" t="s">
        <v>788</v>
      </c>
      <c r="AO25" s="75" t="s">
        <v>105</v>
      </c>
      <c r="AP25" s="75" t="s">
        <v>563</v>
      </c>
      <c r="AQ25" s="78"/>
      <c r="AR25" s="162"/>
    </row>
    <row r="26" spans="1:44" ht="10.5" x14ac:dyDescent="0.25">
      <c r="A26" s="119" t="s">
        <v>585</v>
      </c>
      <c r="B26" s="56" t="s">
        <v>557</v>
      </c>
      <c r="C26" s="94"/>
      <c r="D26" s="58"/>
      <c r="E26" s="161"/>
      <c r="F26" s="60"/>
      <c r="G26" s="60"/>
      <c r="H26" s="61"/>
      <c r="I26" s="62"/>
      <c r="J26" s="94"/>
      <c r="K26" s="141"/>
      <c r="L26" s="184" t="s">
        <v>558</v>
      </c>
      <c r="M26" s="110"/>
      <c r="N26" s="67"/>
      <c r="O26" s="67"/>
      <c r="P26" s="68"/>
      <c r="Q26" s="57" t="s">
        <v>559</v>
      </c>
      <c r="R26" s="87" t="s">
        <v>565</v>
      </c>
      <c r="S26" s="96" t="s">
        <v>590</v>
      </c>
      <c r="T26" s="164" t="s">
        <v>588</v>
      </c>
      <c r="U26" s="164" t="s">
        <v>589</v>
      </c>
      <c r="V26" s="164"/>
      <c r="W26" s="72"/>
      <c r="X26" s="144"/>
      <c r="Y26" s="144"/>
      <c r="Z26" s="67">
        <v>0.125</v>
      </c>
      <c r="AA26" s="72" t="s">
        <v>46</v>
      </c>
      <c r="AB26" s="67">
        <v>0</v>
      </c>
      <c r="AC26" s="68" t="s">
        <v>46</v>
      </c>
      <c r="AD26" s="83" t="s">
        <v>568</v>
      </c>
      <c r="AE26" s="75" t="s">
        <v>562</v>
      </c>
      <c r="AF26" s="75" t="s">
        <v>165</v>
      </c>
      <c r="AG26" s="75" t="s">
        <v>165</v>
      </c>
      <c r="AH26" s="75" t="s">
        <v>165</v>
      </c>
      <c r="AI26" s="75">
        <v>9.5000000000000001E-2</v>
      </c>
      <c r="AJ26" s="75" t="s">
        <v>165</v>
      </c>
      <c r="AK26" s="68"/>
      <c r="AL26" s="54" t="s">
        <v>788</v>
      </c>
      <c r="AM26" s="54" t="s">
        <v>788</v>
      </c>
      <c r="AN26" s="54" t="s">
        <v>788</v>
      </c>
      <c r="AO26" s="75" t="s">
        <v>105</v>
      </c>
      <c r="AP26" s="75" t="s">
        <v>563</v>
      </c>
      <c r="AQ26" s="78"/>
      <c r="AR26" s="162"/>
    </row>
    <row r="27" spans="1:44" ht="10.5" x14ac:dyDescent="0.25">
      <c r="A27" s="119" t="s">
        <v>591</v>
      </c>
      <c r="B27" s="56" t="s">
        <v>558</v>
      </c>
      <c r="C27" s="57"/>
      <c r="D27" s="58"/>
      <c r="E27" s="161"/>
      <c r="F27" s="60"/>
      <c r="G27" s="60"/>
      <c r="H27" s="61"/>
      <c r="I27" s="62"/>
      <c r="J27" s="63"/>
      <c r="K27" s="64"/>
      <c r="L27" s="220" t="s">
        <v>53</v>
      </c>
      <c r="M27" s="110"/>
      <c r="N27" s="67"/>
      <c r="O27" s="67"/>
      <c r="P27" s="68"/>
      <c r="Q27" s="57" t="s">
        <v>559</v>
      </c>
      <c r="R27" s="87" t="s">
        <v>564</v>
      </c>
      <c r="S27" s="70" t="s">
        <v>598</v>
      </c>
      <c r="T27" s="138" t="s">
        <v>597</v>
      </c>
      <c r="U27" s="72" t="s">
        <v>53</v>
      </c>
      <c r="V27" s="153"/>
      <c r="W27" s="72"/>
      <c r="X27" s="72"/>
      <c r="Y27" s="72"/>
      <c r="Z27" s="67">
        <v>7.4</v>
      </c>
      <c r="AA27" s="75" t="s">
        <v>46</v>
      </c>
      <c r="AB27" s="67">
        <v>0.04</v>
      </c>
      <c r="AC27" s="68" t="s">
        <v>46</v>
      </c>
      <c r="AD27" s="54">
        <v>12</v>
      </c>
      <c r="AE27" s="75">
        <v>1.4</v>
      </c>
      <c r="AF27" s="75">
        <v>0.19</v>
      </c>
      <c r="AG27" s="75" t="s">
        <v>165</v>
      </c>
      <c r="AH27" s="75" t="s">
        <v>165</v>
      </c>
      <c r="AI27" s="75">
        <v>0.105</v>
      </c>
      <c r="AJ27" s="75" t="s">
        <v>165</v>
      </c>
      <c r="AK27" s="68" t="s">
        <v>568</v>
      </c>
      <c r="AL27" s="163">
        <v>0.95</v>
      </c>
      <c r="AM27" s="54" t="s">
        <v>788</v>
      </c>
      <c r="AN27" s="54" t="s">
        <v>788</v>
      </c>
      <c r="AO27" s="33">
        <v>0.52500000000000002</v>
      </c>
      <c r="AP27" s="75" t="s">
        <v>563</v>
      </c>
      <c r="AQ27" s="68">
        <v>3.5</v>
      </c>
      <c r="AR27" s="187"/>
    </row>
    <row r="28" spans="1:44" ht="10.5" x14ac:dyDescent="0.25">
      <c r="A28" s="119" t="s">
        <v>603</v>
      </c>
      <c r="B28" s="56" t="s">
        <v>558</v>
      </c>
      <c r="C28" s="57"/>
      <c r="D28" s="58"/>
      <c r="E28" s="161"/>
      <c r="F28" s="60"/>
      <c r="G28" s="60"/>
      <c r="H28" s="61"/>
      <c r="I28" s="62"/>
      <c r="J28" s="63"/>
      <c r="K28" s="64"/>
      <c r="L28" s="220" t="s">
        <v>53</v>
      </c>
      <c r="M28" s="110"/>
      <c r="N28" s="67"/>
      <c r="O28" s="67"/>
      <c r="P28" s="68"/>
      <c r="Q28" s="57" t="s">
        <v>559</v>
      </c>
      <c r="R28" s="87" t="s">
        <v>564</v>
      </c>
      <c r="S28" s="70" t="s">
        <v>608</v>
      </c>
      <c r="T28" s="138" t="s">
        <v>597</v>
      </c>
      <c r="U28" s="72" t="s">
        <v>53</v>
      </c>
      <c r="V28" s="153"/>
      <c r="W28" s="72"/>
      <c r="X28" s="72"/>
      <c r="Y28" s="72"/>
      <c r="Z28" s="67">
        <v>0</v>
      </c>
      <c r="AA28" s="75" t="s">
        <v>46</v>
      </c>
      <c r="AB28" s="67" t="s">
        <v>563</v>
      </c>
      <c r="AC28" s="68"/>
      <c r="AD28" s="54">
        <v>12</v>
      </c>
      <c r="AE28" s="75" t="s">
        <v>562</v>
      </c>
      <c r="AF28" s="75" t="s">
        <v>165</v>
      </c>
      <c r="AG28" s="75" t="s">
        <v>165</v>
      </c>
      <c r="AH28" s="75" t="s">
        <v>165</v>
      </c>
      <c r="AI28" s="75">
        <v>7.0000000000000007E-2</v>
      </c>
      <c r="AJ28" s="75" t="s">
        <v>165</v>
      </c>
      <c r="AK28" s="68" t="s">
        <v>568</v>
      </c>
      <c r="AL28" s="54" t="s">
        <v>788</v>
      </c>
      <c r="AM28" s="54" t="s">
        <v>788</v>
      </c>
      <c r="AN28" s="54" t="s">
        <v>788</v>
      </c>
      <c r="AO28" s="75" t="s">
        <v>105</v>
      </c>
      <c r="AP28" s="75" t="s">
        <v>563</v>
      </c>
      <c r="AQ28" s="68">
        <v>3.5</v>
      </c>
      <c r="AR28" s="187"/>
    </row>
    <row r="29" spans="1:44" ht="10.5" x14ac:dyDescent="0.25">
      <c r="A29" s="119" t="s">
        <v>615</v>
      </c>
      <c r="B29" s="56" t="s">
        <v>558</v>
      </c>
      <c r="C29" s="57"/>
      <c r="D29" s="58"/>
      <c r="E29" s="161"/>
      <c r="F29" s="60"/>
      <c r="G29" s="60"/>
      <c r="H29" s="61"/>
      <c r="I29" s="62"/>
      <c r="J29" s="63"/>
      <c r="K29" s="64"/>
      <c r="L29" s="220" t="s">
        <v>53</v>
      </c>
      <c r="M29" s="110"/>
      <c r="N29" s="67"/>
      <c r="O29" s="67"/>
      <c r="P29" s="68"/>
      <c r="Q29" s="57" t="s">
        <v>559</v>
      </c>
      <c r="R29" s="87" t="s">
        <v>564</v>
      </c>
      <c r="S29" s="70" t="s">
        <v>618</v>
      </c>
      <c r="T29" s="138" t="s">
        <v>614</v>
      </c>
      <c r="U29" s="72" t="s">
        <v>53</v>
      </c>
      <c r="V29" s="153"/>
      <c r="W29" s="72"/>
      <c r="X29" s="72"/>
      <c r="Y29" s="72"/>
      <c r="Z29" s="67">
        <v>5.0999999999999996</v>
      </c>
      <c r="AA29" s="75" t="s">
        <v>46</v>
      </c>
      <c r="AB29" s="67">
        <v>0.25</v>
      </c>
      <c r="AC29" s="68" t="s">
        <v>46</v>
      </c>
      <c r="AD29" s="54">
        <v>11</v>
      </c>
      <c r="AE29" s="75">
        <v>3</v>
      </c>
      <c r="AF29" s="75">
        <v>3.1</v>
      </c>
      <c r="AG29" s="75">
        <v>0.22</v>
      </c>
      <c r="AH29" s="75">
        <v>0.19</v>
      </c>
      <c r="AI29" s="75">
        <v>0.8</v>
      </c>
      <c r="AJ29" s="75">
        <v>1.1000000000000001</v>
      </c>
      <c r="AK29" s="68" t="s">
        <v>568</v>
      </c>
      <c r="AL29" s="32">
        <v>10.3</v>
      </c>
      <c r="AM29" s="33">
        <v>0.73299999999999998</v>
      </c>
      <c r="AN29" s="33">
        <v>0.63300000000000001</v>
      </c>
      <c r="AO29" s="33">
        <v>2.67</v>
      </c>
      <c r="AP29" s="75" t="s">
        <v>563</v>
      </c>
      <c r="AQ29" s="68">
        <v>2.33</v>
      </c>
      <c r="AR29" s="187"/>
    </row>
    <row r="30" spans="1:44" ht="10.5" x14ac:dyDescent="0.25">
      <c r="A30" s="119" t="s">
        <v>632</v>
      </c>
      <c r="B30" s="56" t="s">
        <v>558</v>
      </c>
      <c r="C30" s="188"/>
      <c r="D30" s="58"/>
      <c r="E30" s="161"/>
      <c r="F30" s="60"/>
      <c r="G30" s="60"/>
      <c r="H30" s="61"/>
      <c r="I30" s="62"/>
      <c r="J30" s="63"/>
      <c r="K30" s="64"/>
      <c r="L30" s="220" t="s">
        <v>589</v>
      </c>
      <c r="M30" s="110"/>
      <c r="N30" s="67"/>
      <c r="O30" s="67"/>
      <c r="P30" s="68"/>
      <c r="Q30" s="57" t="s">
        <v>559</v>
      </c>
      <c r="R30" s="87" t="s">
        <v>564</v>
      </c>
      <c r="S30" s="70" t="s">
        <v>636</v>
      </c>
      <c r="T30" s="138" t="s">
        <v>637</v>
      </c>
      <c r="U30" s="72" t="s">
        <v>558</v>
      </c>
      <c r="V30" s="153"/>
      <c r="W30" s="72"/>
      <c r="X30" s="72"/>
      <c r="Y30" s="72"/>
      <c r="Z30" s="67">
        <v>0.52</v>
      </c>
      <c r="AA30" s="75" t="s">
        <v>46</v>
      </c>
      <c r="AB30" s="67">
        <v>0</v>
      </c>
      <c r="AC30" s="68" t="s">
        <v>46</v>
      </c>
      <c r="AD30" s="54">
        <v>2.4</v>
      </c>
      <c r="AE30" s="75">
        <v>2.9</v>
      </c>
      <c r="AF30" s="75" t="s">
        <v>165</v>
      </c>
      <c r="AG30" s="75" t="s">
        <v>165</v>
      </c>
      <c r="AH30" s="75" t="s">
        <v>165</v>
      </c>
      <c r="AI30" s="75">
        <v>7.0000000000000007E-2</v>
      </c>
      <c r="AJ30" s="75" t="s">
        <v>165</v>
      </c>
      <c r="AK30" s="68" t="s">
        <v>568</v>
      </c>
      <c r="AL30" s="54" t="s">
        <v>788</v>
      </c>
      <c r="AM30" s="54" t="s">
        <v>788</v>
      </c>
      <c r="AN30" s="54" t="s">
        <v>788</v>
      </c>
      <c r="AO30" s="75" t="s">
        <v>105</v>
      </c>
      <c r="AP30" s="75" t="s">
        <v>563</v>
      </c>
      <c r="AQ30" s="68">
        <v>2.41</v>
      </c>
      <c r="AR30" s="162"/>
    </row>
    <row r="31" spans="1:44" ht="10.5" x14ac:dyDescent="0.25">
      <c r="A31" s="119" t="s">
        <v>638</v>
      </c>
      <c r="B31" s="56" t="s">
        <v>558</v>
      </c>
      <c r="C31" s="188"/>
      <c r="D31" s="58"/>
      <c r="E31" s="161"/>
      <c r="F31" s="60"/>
      <c r="G31" s="60"/>
      <c r="H31" s="61"/>
      <c r="I31" s="62"/>
      <c r="J31" s="63"/>
      <c r="K31" s="64"/>
      <c r="L31" s="220" t="s">
        <v>558</v>
      </c>
      <c r="M31" s="110"/>
      <c r="N31" s="67"/>
      <c r="O31" s="67"/>
      <c r="P31" s="68"/>
      <c r="Q31" s="57" t="s">
        <v>559</v>
      </c>
      <c r="R31" s="87" t="s">
        <v>564</v>
      </c>
      <c r="S31" s="70" t="s">
        <v>640</v>
      </c>
      <c r="T31" s="138" t="s">
        <v>52</v>
      </c>
      <c r="U31" s="72" t="s">
        <v>558</v>
      </c>
      <c r="V31" s="153"/>
      <c r="W31" s="72"/>
      <c r="X31" s="72"/>
      <c r="Y31" s="72"/>
      <c r="Z31" s="67">
        <v>1.02</v>
      </c>
      <c r="AA31" s="75" t="s">
        <v>46</v>
      </c>
      <c r="AB31" s="67">
        <v>0</v>
      </c>
      <c r="AC31" s="68" t="s">
        <v>46</v>
      </c>
      <c r="AD31" s="54">
        <v>2.4</v>
      </c>
      <c r="AE31" s="75">
        <v>2.2999999999999998</v>
      </c>
      <c r="AF31" s="75" t="s">
        <v>165</v>
      </c>
      <c r="AG31" s="75" t="s">
        <v>165</v>
      </c>
      <c r="AH31" s="75" t="s">
        <v>165</v>
      </c>
      <c r="AI31" s="75">
        <v>0.105</v>
      </c>
      <c r="AJ31" s="75" t="s">
        <v>165</v>
      </c>
      <c r="AK31" s="68" t="s">
        <v>568</v>
      </c>
      <c r="AL31" s="54" t="s">
        <v>788</v>
      </c>
      <c r="AM31" s="54" t="s">
        <v>788</v>
      </c>
      <c r="AN31" s="54" t="s">
        <v>788</v>
      </c>
      <c r="AO31" s="33">
        <v>0.45700000000000002</v>
      </c>
      <c r="AP31" s="75" t="s">
        <v>563</v>
      </c>
      <c r="AQ31" s="68">
        <v>3.04</v>
      </c>
      <c r="AR31" s="162"/>
    </row>
    <row r="32" spans="1:44" ht="10.5" x14ac:dyDescent="0.25">
      <c r="A32" s="119" t="s">
        <v>641</v>
      </c>
      <c r="B32" s="56" t="s">
        <v>558</v>
      </c>
      <c r="C32" s="188"/>
      <c r="D32" s="58"/>
      <c r="E32" s="161"/>
      <c r="F32" s="60"/>
      <c r="G32" s="60"/>
      <c r="H32" s="61"/>
      <c r="I32" s="62"/>
      <c r="J32" s="63"/>
      <c r="K32" s="64"/>
      <c r="L32" s="220" t="s">
        <v>558</v>
      </c>
      <c r="M32" s="110"/>
      <c r="N32" s="67"/>
      <c r="O32" s="67"/>
      <c r="P32" s="68"/>
      <c r="Q32" s="57" t="s">
        <v>559</v>
      </c>
      <c r="R32" s="87" t="s">
        <v>565</v>
      </c>
      <c r="S32" s="70" t="s">
        <v>574</v>
      </c>
      <c r="T32" s="138" t="s">
        <v>72</v>
      </c>
      <c r="U32" s="72" t="s">
        <v>558</v>
      </c>
      <c r="V32" s="153"/>
      <c r="W32" s="72"/>
      <c r="X32" s="72"/>
      <c r="Y32" s="189"/>
      <c r="Z32" s="67">
        <v>2.75</v>
      </c>
      <c r="AA32" s="75" t="s">
        <v>46</v>
      </c>
      <c r="AB32" s="67">
        <v>0</v>
      </c>
      <c r="AC32" s="68" t="s">
        <v>46</v>
      </c>
      <c r="AD32" s="54">
        <v>2.9</v>
      </c>
      <c r="AE32" s="75">
        <v>1.8</v>
      </c>
      <c r="AF32" s="75" t="s">
        <v>165</v>
      </c>
      <c r="AG32" s="75" t="s">
        <v>165</v>
      </c>
      <c r="AH32" s="75" t="s">
        <v>165</v>
      </c>
      <c r="AI32" s="75">
        <v>7.0000000000000007E-2</v>
      </c>
      <c r="AJ32" s="75" t="s">
        <v>165</v>
      </c>
      <c r="AK32" s="68" t="s">
        <v>568</v>
      </c>
      <c r="AL32" s="54" t="s">
        <v>788</v>
      </c>
      <c r="AM32" s="54" t="s">
        <v>788</v>
      </c>
      <c r="AN32" s="54" t="s">
        <v>788</v>
      </c>
      <c r="AO32" s="75" t="s">
        <v>105</v>
      </c>
      <c r="AP32" s="75" t="s">
        <v>563</v>
      </c>
      <c r="AQ32" s="68">
        <v>3.5</v>
      </c>
      <c r="AR32" s="162"/>
    </row>
    <row r="33" spans="1:44" ht="10.5" x14ac:dyDescent="0.25">
      <c r="A33" s="119" t="s">
        <v>646</v>
      </c>
      <c r="B33" s="56" t="s">
        <v>558</v>
      </c>
      <c r="C33" s="188"/>
      <c r="D33" s="58"/>
      <c r="E33" s="161"/>
      <c r="F33" s="60"/>
      <c r="G33" s="60"/>
      <c r="H33" s="61"/>
      <c r="I33" s="62"/>
      <c r="J33" s="63"/>
      <c r="K33" s="64"/>
      <c r="L33" s="220" t="s">
        <v>589</v>
      </c>
      <c r="M33" s="110"/>
      <c r="N33" s="67"/>
      <c r="O33" s="67"/>
      <c r="P33" s="68"/>
      <c r="Q33" s="57" t="s">
        <v>559</v>
      </c>
      <c r="R33" s="87" t="s">
        <v>565</v>
      </c>
      <c r="S33" s="70" t="s">
        <v>584</v>
      </c>
      <c r="T33" s="138" t="s">
        <v>649</v>
      </c>
      <c r="U33" s="72" t="s">
        <v>558</v>
      </c>
      <c r="V33" s="153"/>
      <c r="W33" s="72"/>
      <c r="X33" s="72"/>
      <c r="Y33" s="189"/>
      <c r="Z33" s="67">
        <v>8.1999999999999993</v>
      </c>
      <c r="AA33" s="75" t="s">
        <v>46</v>
      </c>
      <c r="AB33" s="67">
        <v>0.57499999999999996</v>
      </c>
      <c r="AC33" s="68" t="s">
        <v>46</v>
      </c>
      <c r="AD33" s="54">
        <v>3.5</v>
      </c>
      <c r="AE33" s="75">
        <v>2.5</v>
      </c>
      <c r="AF33" s="75">
        <v>1.6</v>
      </c>
      <c r="AG33" s="75" t="s">
        <v>165</v>
      </c>
      <c r="AH33" s="75" t="s">
        <v>165</v>
      </c>
      <c r="AI33" s="75">
        <v>7.0000000000000007E-2</v>
      </c>
      <c r="AJ33" s="75" t="s">
        <v>165</v>
      </c>
      <c r="AK33" s="68" t="s">
        <v>568</v>
      </c>
      <c r="AL33" s="43">
        <v>6.4</v>
      </c>
      <c r="AM33" s="75" t="s">
        <v>793</v>
      </c>
      <c r="AN33" s="75" t="s">
        <v>793</v>
      </c>
      <c r="AO33" s="33">
        <v>1</v>
      </c>
      <c r="AP33" s="75" t="s">
        <v>563</v>
      </c>
      <c r="AQ33" s="68">
        <v>2.8</v>
      </c>
      <c r="AR33" s="162"/>
    </row>
    <row r="34" spans="1:44" ht="10.5" x14ac:dyDescent="0.25">
      <c r="A34" s="119" t="s">
        <v>650</v>
      </c>
      <c r="B34" s="56" t="s">
        <v>558</v>
      </c>
      <c r="C34" s="57"/>
      <c r="D34" s="58"/>
      <c r="E34" s="161"/>
      <c r="F34" s="60"/>
      <c r="G34" s="60"/>
      <c r="H34" s="61"/>
      <c r="I34" s="62"/>
      <c r="J34" s="63"/>
      <c r="K34" s="64"/>
      <c r="L34" s="220" t="s">
        <v>558</v>
      </c>
      <c r="M34" s="110"/>
      <c r="N34" s="67"/>
      <c r="O34" s="67"/>
      <c r="P34" s="68"/>
      <c r="Q34" s="57" t="s">
        <v>559</v>
      </c>
      <c r="R34" s="87" t="s">
        <v>565</v>
      </c>
      <c r="S34" s="70" t="s">
        <v>640</v>
      </c>
      <c r="T34" s="138" t="s">
        <v>653</v>
      </c>
      <c r="U34" s="72" t="s">
        <v>558</v>
      </c>
      <c r="V34" s="153"/>
      <c r="W34" s="72"/>
      <c r="X34" s="72"/>
      <c r="Y34" s="72"/>
      <c r="Z34" s="67">
        <v>0.27100000000000002</v>
      </c>
      <c r="AA34" s="75" t="s">
        <v>46</v>
      </c>
      <c r="AB34" s="67">
        <v>0</v>
      </c>
      <c r="AC34" s="68" t="s">
        <v>46</v>
      </c>
      <c r="AD34" s="54">
        <v>2.4</v>
      </c>
      <c r="AE34" s="75">
        <v>2.5</v>
      </c>
      <c r="AF34" s="75" t="s">
        <v>165</v>
      </c>
      <c r="AG34" s="75" t="s">
        <v>165</v>
      </c>
      <c r="AH34" s="75" t="s">
        <v>165</v>
      </c>
      <c r="AI34" s="75">
        <v>7.0000000000000007E-2</v>
      </c>
      <c r="AJ34" s="75" t="s">
        <v>165</v>
      </c>
      <c r="AK34" s="68" t="s">
        <v>568</v>
      </c>
      <c r="AL34" s="75" t="s">
        <v>793</v>
      </c>
      <c r="AM34" s="75" t="s">
        <v>793</v>
      </c>
      <c r="AN34" s="75" t="s">
        <v>793</v>
      </c>
      <c r="AO34" s="75" t="s">
        <v>794</v>
      </c>
      <c r="AP34" s="75" t="s">
        <v>563</v>
      </c>
      <c r="AQ34" s="68">
        <v>2.8</v>
      </c>
      <c r="AR34" s="162"/>
    </row>
    <row r="35" spans="1:44" ht="10.5" x14ac:dyDescent="0.25">
      <c r="A35" s="119" t="s">
        <v>663</v>
      </c>
      <c r="B35" s="56" t="s">
        <v>558</v>
      </c>
      <c r="C35" s="94"/>
      <c r="D35" s="58"/>
      <c r="E35" s="161"/>
      <c r="F35" s="60"/>
      <c r="G35" s="60"/>
      <c r="H35" s="61"/>
      <c r="I35" s="62"/>
      <c r="J35" s="63"/>
      <c r="K35" s="141"/>
      <c r="L35" s="211" t="s">
        <v>558</v>
      </c>
      <c r="M35" s="110"/>
      <c r="N35" s="67"/>
      <c r="O35" s="67"/>
      <c r="P35" s="68"/>
      <c r="Q35" s="57" t="s">
        <v>559</v>
      </c>
      <c r="R35" s="87" t="s">
        <v>565</v>
      </c>
      <c r="S35" s="96" t="s">
        <v>579</v>
      </c>
      <c r="T35" s="143" t="s">
        <v>664</v>
      </c>
      <c r="U35" s="144" t="s">
        <v>558</v>
      </c>
      <c r="V35" s="164"/>
      <c r="W35" s="144"/>
      <c r="X35" s="144"/>
      <c r="Y35" s="144"/>
      <c r="Z35" s="224">
        <v>0.25</v>
      </c>
      <c r="AA35" s="75" t="s">
        <v>46</v>
      </c>
      <c r="AB35" s="224">
        <v>0</v>
      </c>
      <c r="AC35" s="68" t="s">
        <v>46</v>
      </c>
      <c r="AD35" s="54">
        <v>2</v>
      </c>
      <c r="AE35" s="75">
        <v>1.4</v>
      </c>
      <c r="AF35" s="75" t="s">
        <v>165</v>
      </c>
      <c r="AG35" s="75" t="s">
        <v>165</v>
      </c>
      <c r="AH35" s="75" t="s">
        <v>165</v>
      </c>
      <c r="AI35" s="75">
        <v>0.155</v>
      </c>
      <c r="AJ35" s="75" t="s">
        <v>165</v>
      </c>
      <c r="AK35" s="68" t="s">
        <v>568</v>
      </c>
      <c r="AL35" s="54" t="s">
        <v>788</v>
      </c>
      <c r="AM35" s="54" t="s">
        <v>788</v>
      </c>
      <c r="AN35" s="54" t="s">
        <v>788</v>
      </c>
      <c r="AO35" s="33">
        <v>0.77500000000000002</v>
      </c>
      <c r="AP35" s="75" t="s">
        <v>563</v>
      </c>
      <c r="AQ35" s="68">
        <v>3.5</v>
      </c>
      <c r="AR35" s="162" t="s">
        <v>352</v>
      </c>
    </row>
    <row r="36" spans="1:44" ht="10.5" x14ac:dyDescent="0.25">
      <c r="A36" s="119" t="s">
        <v>665</v>
      </c>
      <c r="B36" s="142" t="s">
        <v>558</v>
      </c>
      <c r="C36" s="94"/>
      <c r="D36" s="58"/>
      <c r="E36" s="161"/>
      <c r="F36" s="60"/>
      <c r="G36" s="60"/>
      <c r="H36" s="61"/>
      <c r="I36" s="62"/>
      <c r="J36" s="110"/>
      <c r="K36" s="141"/>
      <c r="L36" s="211" t="s">
        <v>558</v>
      </c>
      <c r="M36" s="110"/>
      <c r="N36" s="67"/>
      <c r="O36" s="67"/>
      <c r="P36" s="68"/>
      <c r="Q36" s="69" t="s">
        <v>559</v>
      </c>
      <c r="R36" s="87" t="s">
        <v>564</v>
      </c>
      <c r="S36" s="96" t="s">
        <v>667</v>
      </c>
      <c r="T36" s="143" t="s">
        <v>666</v>
      </c>
      <c r="U36" s="144" t="s">
        <v>558</v>
      </c>
      <c r="V36" s="164"/>
      <c r="W36" s="144"/>
      <c r="X36" s="144"/>
      <c r="Y36" s="144"/>
      <c r="Z36" s="224">
        <v>0.1</v>
      </c>
      <c r="AA36" s="75" t="s">
        <v>46</v>
      </c>
      <c r="AB36" s="224">
        <v>0.1</v>
      </c>
      <c r="AC36" s="68" t="s">
        <v>46</v>
      </c>
      <c r="AD36" s="54">
        <v>5</v>
      </c>
      <c r="AE36" s="75">
        <v>2.7</v>
      </c>
      <c r="AF36" s="75">
        <v>0.06</v>
      </c>
      <c r="AG36" s="75" t="s">
        <v>165</v>
      </c>
      <c r="AH36" s="75" t="s">
        <v>165</v>
      </c>
      <c r="AI36" s="75">
        <v>7.0000000000000007E-2</v>
      </c>
      <c r="AJ36" s="75" t="s">
        <v>165</v>
      </c>
      <c r="AK36" s="68" t="s">
        <v>568</v>
      </c>
      <c r="AL36" s="34">
        <v>0.222</v>
      </c>
      <c r="AM36" s="75" t="s">
        <v>110</v>
      </c>
      <c r="AN36" s="75" t="s">
        <v>110</v>
      </c>
      <c r="AO36" s="75" t="s">
        <v>798</v>
      </c>
      <c r="AP36" s="75" t="s">
        <v>563</v>
      </c>
      <c r="AQ36" s="68">
        <v>2.59</v>
      </c>
      <c r="AR36" s="162" t="s">
        <v>352</v>
      </c>
    </row>
    <row r="37" spans="1:44" ht="10.5" x14ac:dyDescent="0.25">
      <c r="A37" s="119" t="s">
        <v>670</v>
      </c>
      <c r="B37" s="56" t="s">
        <v>558</v>
      </c>
      <c r="C37" s="192"/>
      <c r="D37" s="242"/>
      <c r="E37" s="194"/>
      <c r="F37" s="195"/>
      <c r="G37" s="195" t="s">
        <v>668</v>
      </c>
      <c r="H37" s="196" t="s">
        <v>669</v>
      </c>
      <c r="I37" s="193"/>
      <c r="J37" s="192"/>
      <c r="K37" s="248"/>
      <c r="L37" s="247"/>
      <c r="M37" s="110"/>
      <c r="N37" s="67"/>
      <c r="O37" s="67"/>
      <c r="P37" s="68"/>
      <c r="Q37" s="69" t="s">
        <v>559</v>
      </c>
      <c r="R37" s="146" t="s">
        <v>565</v>
      </c>
      <c r="S37" s="96" t="s">
        <v>640</v>
      </c>
      <c r="T37" s="143" t="s">
        <v>671</v>
      </c>
      <c r="U37" s="144" t="s">
        <v>558</v>
      </c>
      <c r="V37" s="164"/>
      <c r="W37" s="144"/>
      <c r="X37" s="144"/>
      <c r="Y37" s="144"/>
      <c r="Z37" s="67">
        <v>3.2</v>
      </c>
      <c r="AA37" s="75" t="s">
        <v>46</v>
      </c>
      <c r="AB37" s="67">
        <v>0</v>
      </c>
      <c r="AC37" s="68" t="s">
        <v>46</v>
      </c>
      <c r="AD37" s="54">
        <v>1.1000000000000001</v>
      </c>
      <c r="AE37" s="75">
        <v>0.6</v>
      </c>
      <c r="AF37" s="75">
        <v>0.12</v>
      </c>
      <c r="AG37" s="113" t="s">
        <v>165</v>
      </c>
      <c r="AH37" s="113" t="s">
        <v>165</v>
      </c>
      <c r="AI37" s="113">
        <v>7.0000000000000007E-2</v>
      </c>
      <c r="AJ37" s="113" t="s">
        <v>165</v>
      </c>
      <c r="AK37" s="114" t="s">
        <v>568</v>
      </c>
      <c r="AL37" s="34">
        <v>0.6</v>
      </c>
      <c r="AM37" s="54" t="s">
        <v>788</v>
      </c>
      <c r="AN37" s="54" t="s">
        <v>788</v>
      </c>
      <c r="AO37" s="75" t="s">
        <v>105</v>
      </c>
      <c r="AP37" s="75" t="s">
        <v>563</v>
      </c>
      <c r="AQ37" s="68">
        <v>3.5</v>
      </c>
      <c r="AR37" s="162"/>
    </row>
    <row r="38" spans="1:44" ht="10.5" x14ac:dyDescent="0.25">
      <c r="A38" s="119" t="s">
        <v>675</v>
      </c>
      <c r="B38" s="56" t="s">
        <v>558</v>
      </c>
      <c r="C38" s="199"/>
      <c r="D38" s="243"/>
      <c r="E38" s="201"/>
      <c r="F38" s="202"/>
      <c r="G38" s="195" t="s">
        <v>668</v>
      </c>
      <c r="H38" s="196" t="s">
        <v>669</v>
      </c>
      <c r="I38" s="200"/>
      <c r="J38" s="201"/>
      <c r="K38" s="250"/>
      <c r="L38" s="249"/>
      <c r="M38" s="102"/>
      <c r="N38" s="99"/>
      <c r="O38" s="99"/>
      <c r="P38" s="68"/>
      <c r="Q38" s="69" t="s">
        <v>559</v>
      </c>
      <c r="R38" s="87" t="s">
        <v>565</v>
      </c>
      <c r="S38" s="96" t="s">
        <v>579</v>
      </c>
      <c r="T38" s="143" t="s">
        <v>671</v>
      </c>
      <c r="U38" s="144" t="s">
        <v>558</v>
      </c>
      <c r="V38" s="164"/>
      <c r="W38" s="144"/>
      <c r="X38" s="144"/>
      <c r="Y38" s="144"/>
      <c r="Z38" s="99">
        <v>0</v>
      </c>
      <c r="AA38" s="75" t="s">
        <v>46</v>
      </c>
      <c r="AB38" s="99" t="s">
        <v>563</v>
      </c>
      <c r="AC38" s="68"/>
      <c r="AD38" s="203">
        <v>5.5</v>
      </c>
      <c r="AE38" s="204">
        <v>0.6</v>
      </c>
      <c r="AF38" s="113" t="s">
        <v>165</v>
      </c>
      <c r="AG38" s="113" t="s">
        <v>165</v>
      </c>
      <c r="AH38" s="113" t="s">
        <v>165</v>
      </c>
      <c r="AI38" s="113">
        <v>7.0000000000000007E-2</v>
      </c>
      <c r="AJ38" s="113" t="s">
        <v>165</v>
      </c>
      <c r="AK38" s="114" t="s">
        <v>568</v>
      </c>
      <c r="AL38" s="54" t="s">
        <v>788</v>
      </c>
      <c r="AM38" s="54" t="s">
        <v>788</v>
      </c>
      <c r="AN38" s="54" t="s">
        <v>788</v>
      </c>
      <c r="AO38" s="75" t="s">
        <v>105</v>
      </c>
      <c r="AP38" s="75" t="s">
        <v>563</v>
      </c>
      <c r="AQ38" s="68">
        <v>3.5</v>
      </c>
      <c r="AR38" s="205"/>
    </row>
    <row r="39" spans="1:44" ht="10.5" x14ac:dyDescent="0.25">
      <c r="A39" s="119" t="s">
        <v>677</v>
      </c>
      <c r="B39" s="56" t="s">
        <v>558</v>
      </c>
      <c r="C39" s="54"/>
      <c r="D39" s="64"/>
      <c r="E39" s="107"/>
      <c r="F39" s="108"/>
      <c r="G39" s="108"/>
      <c r="H39" s="108"/>
      <c r="I39" s="109"/>
      <c r="J39" s="110"/>
      <c r="K39" s="149"/>
      <c r="L39" s="55" t="s">
        <v>558</v>
      </c>
      <c r="M39" s="112"/>
      <c r="N39" s="113"/>
      <c r="O39" s="113"/>
      <c r="P39" s="114"/>
      <c r="Q39" s="69" t="s">
        <v>559</v>
      </c>
      <c r="R39" s="146" t="s">
        <v>565</v>
      </c>
      <c r="S39" s="70" t="s">
        <v>683</v>
      </c>
      <c r="T39" s="138" t="s">
        <v>682</v>
      </c>
      <c r="U39" s="72" t="s">
        <v>558</v>
      </c>
      <c r="V39" s="153"/>
      <c r="W39" s="72"/>
      <c r="X39" s="72"/>
      <c r="Y39" s="72"/>
      <c r="Z39" s="212">
        <v>500</v>
      </c>
      <c r="AA39" s="75" t="s">
        <v>46</v>
      </c>
      <c r="AB39" s="212">
        <v>4.75</v>
      </c>
      <c r="AC39" s="68" t="s">
        <v>46</v>
      </c>
      <c r="AD39" s="112">
        <v>11</v>
      </c>
      <c r="AE39" s="113" t="s">
        <v>562</v>
      </c>
      <c r="AF39" s="113" t="s">
        <v>165</v>
      </c>
      <c r="AG39" s="113" t="s">
        <v>165</v>
      </c>
      <c r="AH39" s="113" t="s">
        <v>165</v>
      </c>
      <c r="AI39" s="113">
        <v>7.0000000000000007E-2</v>
      </c>
      <c r="AJ39" s="113" t="s">
        <v>165</v>
      </c>
      <c r="AK39" s="114" t="s">
        <v>568</v>
      </c>
      <c r="AL39" s="54" t="s">
        <v>788</v>
      </c>
      <c r="AM39" s="54" t="s">
        <v>788</v>
      </c>
      <c r="AN39" s="54" t="s">
        <v>788</v>
      </c>
      <c r="AO39" s="75" t="s">
        <v>105</v>
      </c>
      <c r="AP39" s="75" t="s">
        <v>563</v>
      </c>
      <c r="AQ39" s="68">
        <v>3.5</v>
      </c>
      <c r="AR39" s="162" t="s">
        <v>352</v>
      </c>
    </row>
    <row r="40" spans="1:44" ht="10.5" x14ac:dyDescent="0.25">
      <c r="A40" s="119" t="s">
        <v>684</v>
      </c>
      <c r="B40" s="56" t="s">
        <v>558</v>
      </c>
      <c r="C40" s="54"/>
      <c r="D40" s="64"/>
      <c r="E40" s="107"/>
      <c r="F40" s="108"/>
      <c r="G40" s="108"/>
      <c r="H40" s="108"/>
      <c r="I40" s="109"/>
      <c r="J40" s="110"/>
      <c r="K40" s="149"/>
      <c r="L40" s="55" t="s">
        <v>558</v>
      </c>
      <c r="M40" s="112"/>
      <c r="N40" s="113"/>
      <c r="O40" s="113"/>
      <c r="P40" s="114"/>
      <c r="Q40" s="69" t="s">
        <v>559</v>
      </c>
      <c r="R40" s="146" t="s">
        <v>564</v>
      </c>
      <c r="S40" s="70" t="s">
        <v>687</v>
      </c>
      <c r="T40" s="138" t="s">
        <v>52</v>
      </c>
      <c r="U40" s="72" t="s">
        <v>558</v>
      </c>
      <c r="V40" s="153"/>
      <c r="W40" s="72"/>
      <c r="X40" s="72"/>
      <c r="Y40" s="72"/>
      <c r="Z40" s="212">
        <v>1.125</v>
      </c>
      <c r="AA40" s="75" t="s">
        <v>46</v>
      </c>
      <c r="AB40" s="113">
        <v>0</v>
      </c>
      <c r="AC40" s="68" t="s">
        <v>46</v>
      </c>
      <c r="AD40" s="112" t="s">
        <v>568</v>
      </c>
      <c r="AE40" s="113" t="s">
        <v>562</v>
      </c>
      <c r="AF40" s="113" t="s">
        <v>165</v>
      </c>
      <c r="AG40" s="113" t="s">
        <v>165</v>
      </c>
      <c r="AH40" s="113" t="s">
        <v>165</v>
      </c>
      <c r="AI40" s="113">
        <v>7.0000000000000007E-2</v>
      </c>
      <c r="AJ40" s="113" t="s">
        <v>165</v>
      </c>
      <c r="AK40" s="114" t="s">
        <v>568</v>
      </c>
      <c r="AL40" s="54" t="s">
        <v>788</v>
      </c>
      <c r="AM40" s="54" t="s">
        <v>788</v>
      </c>
      <c r="AN40" s="54" t="s">
        <v>788</v>
      </c>
      <c r="AO40" s="75" t="s">
        <v>105</v>
      </c>
      <c r="AP40" s="75" t="s">
        <v>563</v>
      </c>
      <c r="AQ40" s="68">
        <v>3.5</v>
      </c>
      <c r="AR40" s="162" t="s">
        <v>352</v>
      </c>
    </row>
    <row r="41" spans="1:44" ht="10.5" x14ac:dyDescent="0.25">
      <c r="A41" s="119" t="s">
        <v>688</v>
      </c>
      <c r="B41" s="56" t="s">
        <v>558</v>
      </c>
      <c r="C41" s="54"/>
      <c r="D41" s="64"/>
      <c r="E41" s="107"/>
      <c r="F41" s="108"/>
      <c r="G41" s="108"/>
      <c r="H41" s="108"/>
      <c r="I41" s="109"/>
      <c r="J41" s="110"/>
      <c r="K41" s="149"/>
      <c r="L41" s="55" t="s">
        <v>558</v>
      </c>
      <c r="M41" s="112"/>
      <c r="N41" s="113"/>
      <c r="O41" s="113"/>
      <c r="P41" s="114"/>
      <c r="Q41" s="69" t="s">
        <v>559</v>
      </c>
      <c r="R41" s="146" t="s">
        <v>565</v>
      </c>
      <c r="S41" s="70" t="s">
        <v>690</v>
      </c>
      <c r="T41" s="138" t="s">
        <v>583</v>
      </c>
      <c r="U41" s="72" t="s">
        <v>558</v>
      </c>
      <c r="V41" s="153"/>
      <c r="W41" s="72"/>
      <c r="X41" s="72"/>
      <c r="Y41" s="72"/>
      <c r="Z41" s="212">
        <v>4.4000000000000004</v>
      </c>
      <c r="AA41" s="75" t="s">
        <v>46</v>
      </c>
      <c r="AB41" s="212">
        <v>1.125</v>
      </c>
      <c r="AC41" s="68" t="s">
        <v>46</v>
      </c>
      <c r="AD41" s="112" t="s">
        <v>568</v>
      </c>
      <c r="AE41" s="113">
        <v>0.8</v>
      </c>
      <c r="AF41" s="113">
        <v>0.13</v>
      </c>
      <c r="AG41" s="113" t="s">
        <v>165</v>
      </c>
      <c r="AH41" s="113" t="s">
        <v>165</v>
      </c>
      <c r="AI41" s="113">
        <v>7.0000000000000007E-2</v>
      </c>
      <c r="AJ41" s="113" t="s">
        <v>165</v>
      </c>
      <c r="AK41" s="114" t="s">
        <v>568</v>
      </c>
      <c r="AL41" s="34">
        <v>0.65</v>
      </c>
      <c r="AM41" s="54" t="s">
        <v>788</v>
      </c>
      <c r="AN41" s="54" t="s">
        <v>788</v>
      </c>
      <c r="AO41" s="75" t="s">
        <v>105</v>
      </c>
      <c r="AP41" s="75" t="s">
        <v>563</v>
      </c>
      <c r="AQ41" s="68">
        <v>3.5</v>
      </c>
      <c r="AR41" s="162" t="s">
        <v>352</v>
      </c>
    </row>
    <row r="42" spans="1:44" ht="10.5" x14ac:dyDescent="0.25">
      <c r="A42" s="119" t="s">
        <v>698</v>
      </c>
      <c r="B42" s="165" t="s">
        <v>558</v>
      </c>
      <c r="C42" s="206"/>
      <c r="D42" s="244"/>
      <c r="E42" s="208"/>
      <c r="F42" s="209"/>
      <c r="G42" s="209"/>
      <c r="H42" s="209"/>
      <c r="I42" s="207"/>
      <c r="J42" s="210"/>
      <c r="K42" s="251"/>
      <c r="L42" s="213" t="s">
        <v>558</v>
      </c>
      <c r="M42" s="112"/>
      <c r="N42" s="113"/>
      <c r="O42" s="113"/>
      <c r="P42" s="114"/>
      <c r="Q42" s="69" t="s">
        <v>559</v>
      </c>
      <c r="R42" s="146" t="s">
        <v>565</v>
      </c>
      <c r="S42" s="70" t="s">
        <v>598</v>
      </c>
      <c r="T42" s="138" t="s">
        <v>700</v>
      </c>
      <c r="U42" s="72" t="s">
        <v>558</v>
      </c>
      <c r="V42" s="153"/>
      <c r="W42" s="72"/>
      <c r="X42" s="72"/>
      <c r="Y42" s="72"/>
      <c r="Z42" s="113">
        <v>0.17499999999999999</v>
      </c>
      <c r="AA42" s="113" t="s">
        <v>46</v>
      </c>
      <c r="AB42" s="113">
        <v>0</v>
      </c>
      <c r="AC42" s="114" t="s">
        <v>46</v>
      </c>
      <c r="AD42" s="112">
        <v>9.8000000000000007</v>
      </c>
      <c r="AE42" s="113" t="s">
        <v>562</v>
      </c>
      <c r="AF42" s="113">
        <v>7.0000000000000007E-2</v>
      </c>
      <c r="AG42" s="113" t="s">
        <v>165</v>
      </c>
      <c r="AH42" s="113" t="s">
        <v>165</v>
      </c>
      <c r="AI42" s="113">
        <v>8.5000000000000006E-2</v>
      </c>
      <c r="AJ42" s="113" t="s">
        <v>165</v>
      </c>
      <c r="AK42" s="114"/>
      <c r="AL42" s="36">
        <v>0.35</v>
      </c>
      <c r="AM42" s="54" t="s">
        <v>788</v>
      </c>
      <c r="AN42" s="54" t="s">
        <v>788</v>
      </c>
      <c r="AO42" s="40">
        <v>0.42499999999999999</v>
      </c>
      <c r="AP42" s="113"/>
      <c r="AQ42" s="114"/>
      <c r="AR42" s="55"/>
    </row>
    <row r="43" spans="1:44" ht="10.5" x14ac:dyDescent="0.25">
      <c r="A43" s="119" t="s">
        <v>701</v>
      </c>
      <c r="B43" s="56" t="s">
        <v>558</v>
      </c>
      <c r="C43" s="54"/>
      <c r="D43" s="64"/>
      <c r="E43" s="107"/>
      <c r="F43" s="108"/>
      <c r="G43" s="108"/>
      <c r="H43" s="108"/>
      <c r="I43" s="109"/>
      <c r="J43" s="110"/>
      <c r="K43" s="149"/>
      <c r="L43" s="55" t="s">
        <v>558</v>
      </c>
      <c r="M43" s="112"/>
      <c r="N43" s="113"/>
      <c r="O43" s="113"/>
      <c r="P43" s="114"/>
      <c r="Q43" s="69" t="s">
        <v>559</v>
      </c>
      <c r="R43" s="146" t="s">
        <v>565</v>
      </c>
      <c r="S43" s="70" t="s">
        <v>608</v>
      </c>
      <c r="T43" s="138" t="s">
        <v>706</v>
      </c>
      <c r="U43" s="72" t="s">
        <v>558</v>
      </c>
      <c r="V43" s="153"/>
      <c r="W43" s="72"/>
      <c r="X43" s="72"/>
      <c r="Y43" s="72"/>
      <c r="Z43" s="113">
        <v>0</v>
      </c>
      <c r="AA43" s="113" t="s">
        <v>46</v>
      </c>
      <c r="AB43" s="113" t="s">
        <v>563</v>
      </c>
      <c r="AC43" s="114"/>
      <c r="AD43" s="112">
        <v>5.4</v>
      </c>
      <c r="AE43" s="113">
        <v>1.3</v>
      </c>
      <c r="AF43" s="113" t="s">
        <v>165</v>
      </c>
      <c r="AG43" s="113" t="s">
        <v>165</v>
      </c>
      <c r="AH43" s="113" t="s">
        <v>165</v>
      </c>
      <c r="AI43" s="113">
        <v>7.0000000000000007E-2</v>
      </c>
      <c r="AJ43" s="113" t="s">
        <v>165</v>
      </c>
      <c r="AK43" s="114"/>
      <c r="AL43" s="54" t="s">
        <v>788</v>
      </c>
      <c r="AM43" s="54" t="s">
        <v>788</v>
      </c>
      <c r="AN43" s="54" t="s">
        <v>788</v>
      </c>
      <c r="AO43" s="75" t="s">
        <v>105</v>
      </c>
      <c r="AP43" s="75" t="s">
        <v>563</v>
      </c>
      <c r="AQ43" s="114"/>
      <c r="AR43" s="55"/>
    </row>
    <row r="44" spans="1:44" ht="10.5" x14ac:dyDescent="0.25">
      <c r="A44" s="119" t="s">
        <v>707</v>
      </c>
      <c r="B44" s="56" t="s">
        <v>558</v>
      </c>
      <c r="C44" s="54"/>
      <c r="D44" s="64"/>
      <c r="E44" s="107"/>
      <c r="F44" s="108"/>
      <c r="G44" s="108"/>
      <c r="H44" s="108"/>
      <c r="I44" s="109"/>
      <c r="J44" s="110"/>
      <c r="K44" s="149"/>
      <c r="L44" s="55" t="s">
        <v>558</v>
      </c>
      <c r="M44" s="112"/>
      <c r="N44" s="113"/>
      <c r="O44" s="113"/>
      <c r="P44" s="114"/>
      <c r="Q44" s="69" t="s">
        <v>559</v>
      </c>
      <c r="R44" s="146" t="s">
        <v>565</v>
      </c>
      <c r="S44" s="70" t="s">
        <v>636</v>
      </c>
      <c r="T44" s="138" t="s">
        <v>52</v>
      </c>
      <c r="U44" s="72" t="s">
        <v>558</v>
      </c>
      <c r="V44" s="153"/>
      <c r="W44" s="72"/>
      <c r="X44" s="72"/>
      <c r="Y44" s="72"/>
      <c r="Z44" s="113">
        <v>0.65</v>
      </c>
      <c r="AA44" s="113" t="s">
        <v>46</v>
      </c>
      <c r="AB44" s="113">
        <v>0</v>
      </c>
      <c r="AC44" s="114" t="s">
        <v>46</v>
      </c>
      <c r="AD44" s="112">
        <v>1.2</v>
      </c>
      <c r="AE44" s="113" t="s">
        <v>562</v>
      </c>
      <c r="AF44" s="113" t="s">
        <v>165</v>
      </c>
      <c r="AG44" s="113" t="s">
        <v>165</v>
      </c>
      <c r="AH44" s="113" t="s">
        <v>165</v>
      </c>
      <c r="AI44" s="113">
        <v>7.0000000000000007E-2</v>
      </c>
      <c r="AJ44" s="113" t="s">
        <v>165</v>
      </c>
      <c r="AK44" s="114"/>
      <c r="AL44" s="54" t="s">
        <v>788</v>
      </c>
      <c r="AM44" s="54" t="s">
        <v>788</v>
      </c>
      <c r="AN44" s="54" t="s">
        <v>788</v>
      </c>
      <c r="AO44" s="75" t="s">
        <v>105</v>
      </c>
      <c r="AP44" s="75" t="s">
        <v>563</v>
      </c>
      <c r="AQ44" s="114"/>
      <c r="AR44" s="55"/>
    </row>
    <row r="45" spans="1:44" ht="10.5" x14ac:dyDescent="0.25">
      <c r="A45" s="119" t="s">
        <v>708</v>
      </c>
      <c r="B45" s="56" t="s">
        <v>558</v>
      </c>
      <c r="C45" s="54"/>
      <c r="D45" s="64"/>
      <c r="E45" s="107"/>
      <c r="F45" s="108"/>
      <c r="G45" s="108"/>
      <c r="H45" s="108"/>
      <c r="I45" s="109"/>
      <c r="J45" s="110"/>
      <c r="K45" s="149"/>
      <c r="L45" s="55" t="s">
        <v>558</v>
      </c>
      <c r="M45" s="112"/>
      <c r="N45" s="113"/>
      <c r="O45" s="113"/>
      <c r="P45" s="114"/>
      <c r="Q45" s="69" t="s">
        <v>559</v>
      </c>
      <c r="R45" s="146" t="s">
        <v>564</v>
      </c>
      <c r="S45" s="70" t="s">
        <v>667</v>
      </c>
      <c r="T45" s="138" t="s">
        <v>714</v>
      </c>
      <c r="U45" s="72" t="s">
        <v>558</v>
      </c>
      <c r="V45" s="153"/>
      <c r="W45" s="72"/>
      <c r="X45" s="72"/>
      <c r="Y45" s="72"/>
      <c r="Z45" s="212">
        <v>0</v>
      </c>
      <c r="AA45" s="113" t="s">
        <v>46</v>
      </c>
      <c r="AB45" s="113" t="s">
        <v>563</v>
      </c>
      <c r="AC45" s="114"/>
      <c r="AD45" s="112">
        <v>10</v>
      </c>
      <c r="AE45" s="113">
        <v>8.9</v>
      </c>
      <c r="AF45" s="113" t="s">
        <v>165</v>
      </c>
      <c r="AG45" s="113" t="s">
        <v>165</v>
      </c>
      <c r="AH45" s="113" t="s">
        <v>165</v>
      </c>
      <c r="AI45" s="113">
        <v>7.0000000000000007E-2</v>
      </c>
      <c r="AJ45" s="113" t="s">
        <v>165</v>
      </c>
      <c r="AK45" s="114"/>
      <c r="AL45" s="54" t="s">
        <v>788</v>
      </c>
      <c r="AM45" s="54" t="s">
        <v>788</v>
      </c>
      <c r="AN45" s="54" t="s">
        <v>788</v>
      </c>
      <c r="AO45" s="75" t="s">
        <v>105</v>
      </c>
      <c r="AP45" s="75" t="s">
        <v>563</v>
      </c>
      <c r="AQ45" s="114"/>
      <c r="AR45" s="55"/>
    </row>
    <row r="46" spans="1:44" ht="10.5" x14ac:dyDescent="0.25">
      <c r="A46" s="119" t="s">
        <v>715</v>
      </c>
      <c r="B46" s="56" t="s">
        <v>558</v>
      </c>
      <c r="C46" s="54"/>
      <c r="D46" s="64"/>
      <c r="E46" s="107"/>
      <c r="F46" s="108"/>
      <c r="G46" s="108"/>
      <c r="H46" s="108"/>
      <c r="I46" s="109"/>
      <c r="J46" s="110"/>
      <c r="K46" s="149"/>
      <c r="L46" s="55" t="s">
        <v>558</v>
      </c>
      <c r="M46" s="112"/>
      <c r="N46" s="113"/>
      <c r="O46" s="113"/>
      <c r="P46" s="114"/>
      <c r="Q46" s="69" t="s">
        <v>559</v>
      </c>
      <c r="R46" s="146" t="s">
        <v>564</v>
      </c>
      <c r="S46" s="70" t="s">
        <v>719</v>
      </c>
      <c r="T46" s="138" t="s">
        <v>718</v>
      </c>
      <c r="U46" s="72" t="s">
        <v>558</v>
      </c>
      <c r="V46" s="153"/>
      <c r="W46" s="72"/>
      <c r="X46" s="72"/>
      <c r="Y46" s="72"/>
      <c r="Z46" s="212">
        <v>0</v>
      </c>
      <c r="AA46" s="113" t="s">
        <v>46</v>
      </c>
      <c r="AB46" s="113" t="s">
        <v>563</v>
      </c>
      <c r="AC46" s="114"/>
      <c r="AD46" s="112">
        <v>17</v>
      </c>
      <c r="AE46" s="113" t="s">
        <v>562</v>
      </c>
      <c r="AF46" s="113" t="s">
        <v>165</v>
      </c>
      <c r="AG46" s="113" t="s">
        <v>165</v>
      </c>
      <c r="AH46" s="113" t="s">
        <v>165</v>
      </c>
      <c r="AI46" s="113">
        <v>7.0000000000000007E-2</v>
      </c>
      <c r="AJ46" s="113" t="s">
        <v>165</v>
      </c>
      <c r="AK46" s="114"/>
      <c r="AL46" s="54" t="s">
        <v>788</v>
      </c>
      <c r="AM46" s="54" t="s">
        <v>788</v>
      </c>
      <c r="AN46" s="54" t="s">
        <v>788</v>
      </c>
      <c r="AO46" s="75" t="s">
        <v>105</v>
      </c>
      <c r="AP46" s="75" t="s">
        <v>563</v>
      </c>
      <c r="AQ46" s="114"/>
      <c r="AR46" s="55"/>
    </row>
    <row r="47" spans="1:44" ht="10.5" x14ac:dyDescent="0.25">
      <c r="A47" s="119" t="s">
        <v>724</v>
      </c>
      <c r="B47" s="56" t="s">
        <v>558</v>
      </c>
      <c r="C47" s="54"/>
      <c r="D47" s="64"/>
      <c r="E47" s="107"/>
      <c r="F47" s="108"/>
      <c r="G47" s="108"/>
      <c r="H47" s="108"/>
      <c r="I47" s="109"/>
      <c r="J47" s="110"/>
      <c r="K47" s="149"/>
      <c r="L47" s="55" t="s">
        <v>558</v>
      </c>
      <c r="M47" s="112"/>
      <c r="N47" s="113"/>
      <c r="O47" s="113"/>
      <c r="P47" s="114"/>
      <c r="Q47" s="69" t="s">
        <v>559</v>
      </c>
      <c r="R47" s="146" t="s">
        <v>565</v>
      </c>
      <c r="S47" s="70" t="s">
        <v>729</v>
      </c>
      <c r="T47" s="138" t="s">
        <v>728</v>
      </c>
      <c r="U47" s="72" t="s">
        <v>558</v>
      </c>
      <c r="V47" s="153"/>
      <c r="W47" s="72"/>
      <c r="X47" s="72"/>
      <c r="Y47" s="72"/>
      <c r="Z47" s="212">
        <v>0</v>
      </c>
      <c r="AA47" s="113" t="s">
        <v>46</v>
      </c>
      <c r="AB47" s="113" t="s">
        <v>563</v>
      </c>
      <c r="AC47" s="114"/>
      <c r="AD47" s="112">
        <v>7.2</v>
      </c>
      <c r="AE47" s="113">
        <v>1.5</v>
      </c>
      <c r="AF47" s="113" t="s">
        <v>165</v>
      </c>
      <c r="AG47" s="113" t="s">
        <v>165</v>
      </c>
      <c r="AH47" s="113" t="s">
        <v>165</v>
      </c>
      <c r="AI47" s="113">
        <v>7.0000000000000007E-2</v>
      </c>
      <c r="AJ47" s="113" t="s">
        <v>165</v>
      </c>
      <c r="AK47" s="114"/>
      <c r="AL47" s="54" t="s">
        <v>788</v>
      </c>
      <c r="AM47" s="54" t="s">
        <v>788</v>
      </c>
      <c r="AN47" s="54" t="s">
        <v>788</v>
      </c>
      <c r="AO47" s="75" t="s">
        <v>105</v>
      </c>
      <c r="AP47" s="75" t="s">
        <v>563</v>
      </c>
      <c r="AQ47" s="114"/>
      <c r="AR47" s="162" t="s">
        <v>352</v>
      </c>
    </row>
    <row r="48" spans="1:44" ht="10.5" x14ac:dyDescent="0.25">
      <c r="A48" s="119" t="s">
        <v>734</v>
      </c>
      <c r="B48" s="214" t="s">
        <v>558</v>
      </c>
      <c r="C48" s="54"/>
      <c r="D48" s="64"/>
      <c r="E48" s="107"/>
      <c r="F48" s="108"/>
      <c r="G48" s="108"/>
      <c r="H48" s="108"/>
      <c r="I48" s="109"/>
      <c r="J48" s="110"/>
      <c r="K48" s="149"/>
      <c r="L48" s="205" t="s">
        <v>558</v>
      </c>
      <c r="M48" s="215"/>
      <c r="N48" s="216"/>
      <c r="O48" s="216"/>
      <c r="P48" s="114"/>
      <c r="Q48" s="217" t="s">
        <v>559</v>
      </c>
      <c r="R48" s="146" t="s">
        <v>565</v>
      </c>
      <c r="S48" s="223" t="s">
        <v>584</v>
      </c>
      <c r="T48" s="138" t="s">
        <v>52</v>
      </c>
      <c r="U48" s="72" t="s">
        <v>558</v>
      </c>
      <c r="V48" s="218"/>
      <c r="W48" s="189"/>
      <c r="X48" s="189"/>
      <c r="Y48" s="72"/>
      <c r="Z48" s="215">
        <v>0</v>
      </c>
      <c r="AA48" s="216" t="s">
        <v>46</v>
      </c>
      <c r="AB48" s="216" t="s">
        <v>563</v>
      </c>
      <c r="AC48" s="219"/>
      <c r="AD48" s="2">
        <v>8.8000000000000007</v>
      </c>
      <c r="AE48" s="2">
        <v>5.9</v>
      </c>
      <c r="AF48" s="113" t="s">
        <v>165</v>
      </c>
      <c r="AG48" s="113" t="s">
        <v>165</v>
      </c>
      <c r="AH48" s="113" t="s">
        <v>165</v>
      </c>
      <c r="AI48" s="113">
        <v>7.0000000000000007E-2</v>
      </c>
      <c r="AJ48" s="113" t="s">
        <v>165</v>
      </c>
      <c r="AK48" s="114"/>
      <c r="AL48" s="54" t="s">
        <v>788</v>
      </c>
      <c r="AM48" s="54" t="s">
        <v>788</v>
      </c>
      <c r="AN48" s="54" t="s">
        <v>788</v>
      </c>
      <c r="AO48" s="75" t="s">
        <v>105</v>
      </c>
      <c r="AP48" s="75" t="s">
        <v>563</v>
      </c>
      <c r="AQ48" s="114"/>
      <c r="AR48" s="165"/>
    </row>
    <row r="49" spans="1:44" ht="10.5" x14ac:dyDescent="0.25">
      <c r="A49" s="119" t="s">
        <v>738</v>
      </c>
      <c r="B49" s="56" t="s">
        <v>558</v>
      </c>
      <c r="C49" s="54"/>
      <c r="D49" s="64"/>
      <c r="E49" s="107"/>
      <c r="F49" s="108"/>
      <c r="G49" s="108"/>
      <c r="H49" s="108"/>
      <c r="I49" s="109"/>
      <c r="J49" s="110"/>
      <c r="K49" s="149"/>
      <c r="L49" s="55" t="s">
        <v>558</v>
      </c>
      <c r="M49" s="112"/>
      <c r="N49" s="113"/>
      <c r="O49" s="113"/>
      <c r="P49" s="114"/>
      <c r="Q49" s="69" t="s">
        <v>559</v>
      </c>
      <c r="R49" s="146" t="s">
        <v>565</v>
      </c>
      <c r="S49" s="70" t="s">
        <v>640</v>
      </c>
      <c r="T49" s="138" t="s">
        <v>184</v>
      </c>
      <c r="U49" s="72" t="s">
        <v>558</v>
      </c>
      <c r="V49" s="153"/>
      <c r="W49" s="72"/>
      <c r="X49" s="72"/>
      <c r="Y49" s="72"/>
      <c r="Z49" s="112">
        <v>0.115</v>
      </c>
      <c r="AA49" s="113" t="s">
        <v>46</v>
      </c>
      <c r="AB49" s="113">
        <v>0</v>
      </c>
      <c r="AC49" s="114" t="s">
        <v>46</v>
      </c>
      <c r="AD49" s="112">
        <v>1.8</v>
      </c>
      <c r="AE49" s="75">
        <v>1.2</v>
      </c>
      <c r="AF49" s="113" t="s">
        <v>165</v>
      </c>
      <c r="AG49" s="113" t="s">
        <v>165</v>
      </c>
      <c r="AH49" s="113" t="s">
        <v>165</v>
      </c>
      <c r="AI49" s="113">
        <v>7.0000000000000007E-2</v>
      </c>
      <c r="AJ49" s="113" t="s">
        <v>165</v>
      </c>
      <c r="AK49" s="114"/>
      <c r="AL49" s="54" t="s">
        <v>788</v>
      </c>
      <c r="AM49" s="54" t="s">
        <v>788</v>
      </c>
      <c r="AN49" s="54" t="s">
        <v>788</v>
      </c>
      <c r="AO49" s="75" t="s">
        <v>105</v>
      </c>
      <c r="AP49" s="75" t="s">
        <v>563</v>
      </c>
      <c r="AQ49" s="109"/>
      <c r="AR49" s="136"/>
    </row>
    <row r="50" spans="1:44" ht="10.5" x14ac:dyDescent="0.25">
      <c r="A50" s="119" t="s">
        <v>741</v>
      </c>
      <c r="B50" s="56" t="s">
        <v>558</v>
      </c>
      <c r="C50" s="54"/>
      <c r="D50" s="64"/>
      <c r="E50" s="107"/>
      <c r="F50" s="108"/>
      <c r="G50" s="108"/>
      <c r="H50" s="108"/>
      <c r="I50" s="109"/>
      <c r="J50" s="110"/>
      <c r="K50" s="149"/>
      <c r="L50" s="55" t="s">
        <v>558</v>
      </c>
      <c r="M50" s="112"/>
      <c r="N50" s="113"/>
      <c r="O50" s="113"/>
      <c r="P50" s="114"/>
      <c r="Q50" s="69" t="s">
        <v>559</v>
      </c>
      <c r="R50" s="146" t="s">
        <v>565</v>
      </c>
      <c r="S50" s="70" t="s">
        <v>598</v>
      </c>
      <c r="T50" s="138" t="s">
        <v>241</v>
      </c>
      <c r="U50" s="72" t="s">
        <v>558</v>
      </c>
      <c r="V50" s="153"/>
      <c r="W50" s="72"/>
      <c r="X50" s="72"/>
      <c r="Y50" s="72"/>
      <c r="Z50" s="112">
        <v>0</v>
      </c>
      <c r="AA50" s="113" t="s">
        <v>46</v>
      </c>
      <c r="AB50" s="113" t="s">
        <v>563</v>
      </c>
      <c r="AC50" s="114"/>
      <c r="AD50" s="112" t="s">
        <v>568</v>
      </c>
      <c r="AE50" s="75">
        <v>1.2</v>
      </c>
      <c r="AF50" s="113" t="s">
        <v>165</v>
      </c>
      <c r="AG50" s="113" t="s">
        <v>165</v>
      </c>
      <c r="AH50" s="113" t="s">
        <v>165</v>
      </c>
      <c r="AI50" s="113">
        <v>7.0000000000000007E-2</v>
      </c>
      <c r="AJ50" s="113" t="s">
        <v>165</v>
      </c>
      <c r="AK50" s="114"/>
      <c r="AL50" s="54" t="s">
        <v>788</v>
      </c>
      <c r="AM50" s="54" t="s">
        <v>788</v>
      </c>
      <c r="AN50" s="54" t="s">
        <v>788</v>
      </c>
      <c r="AO50" s="75" t="s">
        <v>105</v>
      </c>
      <c r="AP50" s="75" t="s">
        <v>563</v>
      </c>
      <c r="AQ50" s="109"/>
      <c r="AR50" s="136"/>
    </row>
    <row r="51" spans="1:44" ht="10.5" x14ac:dyDescent="0.25">
      <c r="A51" s="119" t="s">
        <v>744</v>
      </c>
      <c r="B51" s="56" t="s">
        <v>558</v>
      </c>
      <c r="C51" s="54"/>
      <c r="D51" s="64"/>
      <c r="E51" s="107"/>
      <c r="F51" s="108"/>
      <c r="G51" s="108"/>
      <c r="H51" s="108"/>
      <c r="I51" s="109"/>
      <c r="J51" s="110"/>
      <c r="K51" s="149"/>
      <c r="L51" s="55" t="s">
        <v>558</v>
      </c>
      <c r="M51" s="112"/>
      <c r="N51" s="113"/>
      <c r="O51" s="113"/>
      <c r="P51" s="114"/>
      <c r="Q51" s="69" t="s">
        <v>559</v>
      </c>
      <c r="R51" s="146" t="s">
        <v>565</v>
      </c>
      <c r="S51" s="70" t="s">
        <v>566</v>
      </c>
      <c r="T51" s="138" t="s">
        <v>52</v>
      </c>
      <c r="U51" s="72" t="s">
        <v>558</v>
      </c>
      <c r="V51" s="153"/>
      <c r="W51" s="72"/>
      <c r="X51" s="72"/>
      <c r="Y51" s="72"/>
      <c r="Z51" s="112">
        <v>0</v>
      </c>
      <c r="AA51" s="113" t="s">
        <v>46</v>
      </c>
      <c r="AB51" s="113" t="s">
        <v>563</v>
      </c>
      <c r="AC51" s="114"/>
      <c r="AD51" s="112">
        <v>2.4</v>
      </c>
      <c r="AE51" s="75">
        <v>0.6</v>
      </c>
      <c r="AF51" s="113" t="s">
        <v>165</v>
      </c>
      <c r="AG51" s="113" t="s">
        <v>165</v>
      </c>
      <c r="AH51" s="113" t="s">
        <v>165</v>
      </c>
      <c r="AI51" s="113">
        <v>7.0000000000000007E-2</v>
      </c>
      <c r="AJ51" s="113" t="s">
        <v>165</v>
      </c>
      <c r="AK51" s="114"/>
      <c r="AL51" s="54" t="s">
        <v>788</v>
      </c>
      <c r="AM51" s="54" t="s">
        <v>788</v>
      </c>
      <c r="AN51" s="54" t="s">
        <v>788</v>
      </c>
      <c r="AO51" s="75" t="s">
        <v>105</v>
      </c>
      <c r="AP51" s="75" t="s">
        <v>563</v>
      </c>
      <c r="AQ51" s="109"/>
      <c r="AR51" s="136"/>
    </row>
    <row r="52" spans="1:44" ht="10.5" x14ac:dyDescent="0.25">
      <c r="A52" s="119" t="s">
        <v>747</v>
      </c>
      <c r="B52" s="56" t="s">
        <v>558</v>
      </c>
      <c r="C52" s="54"/>
      <c r="D52" s="64"/>
      <c r="E52" s="107"/>
      <c r="F52" s="108"/>
      <c r="G52" s="108"/>
      <c r="H52" s="108"/>
      <c r="I52" s="109"/>
      <c r="J52" s="110"/>
      <c r="K52" s="149"/>
      <c r="L52" s="55" t="s">
        <v>558</v>
      </c>
      <c r="M52" s="112"/>
      <c r="N52" s="113"/>
      <c r="O52" s="113"/>
      <c r="P52" s="114"/>
      <c r="Q52" s="69" t="s">
        <v>559</v>
      </c>
      <c r="R52" s="146" t="s">
        <v>565</v>
      </c>
      <c r="S52" s="70" t="s">
        <v>590</v>
      </c>
      <c r="T52" s="138" t="s">
        <v>662</v>
      </c>
      <c r="U52" s="72" t="s">
        <v>558</v>
      </c>
      <c r="V52" s="153"/>
      <c r="W52" s="72"/>
      <c r="X52" s="72"/>
      <c r="Y52" s="72"/>
      <c r="Z52" s="113">
        <v>2.16</v>
      </c>
      <c r="AA52" s="113" t="s">
        <v>46</v>
      </c>
      <c r="AB52" s="113">
        <v>0.25</v>
      </c>
      <c r="AC52" s="114" t="s">
        <v>46</v>
      </c>
      <c r="AD52" s="112" t="s">
        <v>568</v>
      </c>
      <c r="AE52" s="75">
        <v>1.7</v>
      </c>
      <c r="AF52" s="75">
        <v>0.19</v>
      </c>
      <c r="AG52" s="113" t="s">
        <v>165</v>
      </c>
      <c r="AH52" s="113" t="s">
        <v>165</v>
      </c>
      <c r="AI52" s="113">
        <v>7.0000000000000007E-2</v>
      </c>
      <c r="AJ52" s="113" t="s">
        <v>165</v>
      </c>
      <c r="AK52" s="68"/>
      <c r="AL52" s="163">
        <v>0.95</v>
      </c>
      <c r="AM52" s="54" t="s">
        <v>788</v>
      </c>
      <c r="AN52" s="54" t="s">
        <v>788</v>
      </c>
      <c r="AO52" s="75" t="s">
        <v>105</v>
      </c>
      <c r="AP52" s="75" t="s">
        <v>563</v>
      </c>
      <c r="AQ52" s="109"/>
      <c r="AR52" s="136"/>
    </row>
    <row r="53" spans="1:44" ht="10.5" x14ac:dyDescent="0.25">
      <c r="A53" s="119" t="s">
        <v>751</v>
      </c>
      <c r="B53" s="56" t="s">
        <v>558</v>
      </c>
      <c r="C53" s="54"/>
      <c r="D53" s="64"/>
      <c r="E53" s="107"/>
      <c r="F53" s="108"/>
      <c r="G53" s="108"/>
      <c r="H53" s="108"/>
      <c r="I53" s="109"/>
      <c r="J53" s="110"/>
      <c r="K53" s="149"/>
      <c r="L53" s="55" t="s">
        <v>558</v>
      </c>
      <c r="M53" s="112"/>
      <c r="N53" s="113"/>
      <c r="O53" s="113"/>
      <c r="P53" s="114"/>
      <c r="Q53" s="69" t="s">
        <v>559</v>
      </c>
      <c r="R53" s="146" t="s">
        <v>565</v>
      </c>
      <c r="S53" s="70" t="s">
        <v>753</v>
      </c>
      <c r="T53" s="138" t="s">
        <v>588</v>
      </c>
      <c r="U53" s="72" t="s">
        <v>558</v>
      </c>
      <c r="V53" s="153"/>
      <c r="W53" s="72"/>
      <c r="X53" s="72"/>
      <c r="Y53" s="72"/>
      <c r="Z53" s="112">
        <v>0.625</v>
      </c>
      <c r="AA53" s="113" t="s">
        <v>46</v>
      </c>
      <c r="AB53" s="113">
        <v>0</v>
      </c>
      <c r="AC53" s="114" t="s">
        <v>46</v>
      </c>
      <c r="AD53" s="112" t="s">
        <v>568</v>
      </c>
      <c r="AE53" s="75">
        <v>0.7</v>
      </c>
      <c r="AF53" s="113" t="s">
        <v>165</v>
      </c>
      <c r="AG53" s="113" t="s">
        <v>165</v>
      </c>
      <c r="AH53" s="113" t="s">
        <v>165</v>
      </c>
      <c r="AI53" s="113">
        <v>7.0000000000000007E-2</v>
      </c>
      <c r="AJ53" s="113" t="s">
        <v>165</v>
      </c>
      <c r="AK53" s="68"/>
      <c r="AL53" s="54" t="s">
        <v>788</v>
      </c>
      <c r="AM53" s="54" t="s">
        <v>788</v>
      </c>
      <c r="AN53" s="54" t="s">
        <v>788</v>
      </c>
      <c r="AO53" s="75" t="s">
        <v>105</v>
      </c>
      <c r="AP53" s="75" t="s">
        <v>563</v>
      </c>
      <c r="AQ53" s="109"/>
      <c r="AR53" s="136"/>
    </row>
    <row r="54" spans="1:44" ht="10.5" x14ac:dyDescent="0.25">
      <c r="A54" s="119" t="s">
        <v>754</v>
      </c>
      <c r="B54" s="56" t="s">
        <v>558</v>
      </c>
      <c r="C54" s="54"/>
      <c r="D54" s="64"/>
      <c r="E54" s="107"/>
      <c r="F54" s="108"/>
      <c r="G54" s="108"/>
      <c r="H54" s="108"/>
      <c r="I54" s="109"/>
      <c r="J54" s="110"/>
      <c r="K54" s="149"/>
      <c r="L54" s="55" t="s">
        <v>558</v>
      </c>
      <c r="M54" s="112"/>
      <c r="N54" s="113"/>
      <c r="O54" s="113"/>
      <c r="P54" s="114"/>
      <c r="Q54" s="69" t="s">
        <v>559</v>
      </c>
      <c r="R54" s="146" t="s">
        <v>565</v>
      </c>
      <c r="S54" s="70" t="s">
        <v>584</v>
      </c>
      <c r="T54" s="138" t="s">
        <v>756</v>
      </c>
      <c r="U54" s="72" t="s">
        <v>558</v>
      </c>
      <c r="V54" s="153"/>
      <c r="W54" s="72"/>
      <c r="X54" s="72"/>
      <c r="Y54" s="72"/>
      <c r="Z54" s="113">
        <v>0</v>
      </c>
      <c r="AA54" s="113" t="s">
        <v>46</v>
      </c>
      <c r="AB54" s="113" t="s">
        <v>563</v>
      </c>
      <c r="AC54" s="114"/>
      <c r="AD54" s="112" t="s">
        <v>568</v>
      </c>
      <c r="AE54" s="75">
        <v>0.9</v>
      </c>
      <c r="AF54" s="113" t="s">
        <v>165</v>
      </c>
      <c r="AG54" s="113" t="s">
        <v>165</v>
      </c>
      <c r="AH54" s="113" t="s">
        <v>165</v>
      </c>
      <c r="AI54" s="113">
        <v>7.0000000000000007E-2</v>
      </c>
      <c r="AJ54" s="113" t="s">
        <v>165</v>
      </c>
      <c r="AK54" s="114"/>
      <c r="AL54" s="54" t="s">
        <v>788</v>
      </c>
      <c r="AM54" s="54" t="s">
        <v>788</v>
      </c>
      <c r="AN54" s="54" t="s">
        <v>788</v>
      </c>
      <c r="AO54" s="75" t="s">
        <v>105</v>
      </c>
      <c r="AP54" s="75" t="s">
        <v>563</v>
      </c>
      <c r="AQ54" s="109"/>
      <c r="AR54" s="220"/>
    </row>
    <row r="55" spans="1:44" ht="10.5" x14ac:dyDescent="0.25">
      <c r="A55" s="119" t="s">
        <v>765</v>
      </c>
      <c r="B55" s="56" t="s">
        <v>558</v>
      </c>
      <c r="C55" s="54"/>
      <c r="D55" s="64"/>
      <c r="E55" s="107"/>
      <c r="F55" s="108"/>
      <c r="G55" s="108"/>
      <c r="H55" s="108"/>
      <c r="I55" s="109"/>
      <c r="J55" s="110"/>
      <c r="K55" s="149"/>
      <c r="L55" s="55" t="s">
        <v>589</v>
      </c>
      <c r="M55" s="112"/>
      <c r="N55" s="113"/>
      <c r="O55" s="113"/>
      <c r="P55" s="114"/>
      <c r="Q55" s="69" t="s">
        <v>559</v>
      </c>
      <c r="R55" s="146" t="s">
        <v>564</v>
      </c>
      <c r="S55" s="70" t="s">
        <v>719</v>
      </c>
      <c r="T55" s="138" t="s">
        <v>766</v>
      </c>
      <c r="U55" s="72" t="s">
        <v>558</v>
      </c>
      <c r="V55" s="153"/>
      <c r="W55" s="72"/>
      <c r="X55" s="72"/>
      <c r="Y55" s="72"/>
      <c r="Z55" s="226">
        <v>0.05</v>
      </c>
      <c r="AA55" s="113" t="s">
        <v>46</v>
      </c>
      <c r="AB55" s="212">
        <v>0.15</v>
      </c>
      <c r="AC55" s="114" t="s">
        <v>46</v>
      </c>
      <c r="AD55" s="112">
        <v>4.3</v>
      </c>
      <c r="AE55" s="75">
        <v>0.7</v>
      </c>
      <c r="AF55" s="113" t="s">
        <v>165</v>
      </c>
      <c r="AG55" s="113" t="s">
        <v>165</v>
      </c>
      <c r="AH55" s="113" t="s">
        <v>165</v>
      </c>
      <c r="AI55" s="113">
        <v>7.0000000000000007E-2</v>
      </c>
      <c r="AJ55" s="113" t="s">
        <v>165</v>
      </c>
      <c r="AK55" s="68"/>
      <c r="AL55" s="54" t="s">
        <v>788</v>
      </c>
      <c r="AM55" s="54" t="s">
        <v>788</v>
      </c>
      <c r="AN55" s="54" t="s">
        <v>788</v>
      </c>
      <c r="AO55" s="75" t="s">
        <v>105</v>
      </c>
      <c r="AP55" s="75" t="s">
        <v>563</v>
      </c>
      <c r="AQ55" s="109"/>
      <c r="AR55" s="136" t="s">
        <v>787</v>
      </c>
    </row>
    <row r="56" spans="1:44" ht="10.5" x14ac:dyDescent="0.25">
      <c r="A56" s="119" t="s">
        <v>767</v>
      </c>
      <c r="B56" s="56" t="s">
        <v>558</v>
      </c>
      <c r="C56" s="54"/>
      <c r="D56" s="64"/>
      <c r="E56" s="107"/>
      <c r="F56" s="108"/>
      <c r="G56" s="108"/>
      <c r="H56" s="108"/>
      <c r="I56" s="109"/>
      <c r="J56" s="110"/>
      <c r="K56" s="149"/>
      <c r="L56" s="55" t="s">
        <v>558</v>
      </c>
      <c r="M56" s="112"/>
      <c r="N56" s="113"/>
      <c r="O56" s="113"/>
      <c r="P56" s="114"/>
      <c r="Q56" s="69" t="s">
        <v>559</v>
      </c>
      <c r="R56" s="146" t="s">
        <v>565</v>
      </c>
      <c r="S56" s="70" t="s">
        <v>584</v>
      </c>
      <c r="T56" s="138" t="s">
        <v>768</v>
      </c>
      <c r="U56" s="72" t="s">
        <v>558</v>
      </c>
      <c r="V56" s="153"/>
      <c r="W56" s="72"/>
      <c r="X56" s="72"/>
      <c r="Y56" s="72"/>
      <c r="Z56" s="112">
        <v>0.42499999999999999</v>
      </c>
      <c r="AA56" s="113" t="s">
        <v>46</v>
      </c>
      <c r="AB56" s="113">
        <v>0</v>
      </c>
      <c r="AC56" s="114" t="s">
        <v>46</v>
      </c>
      <c r="AD56" s="112" t="s">
        <v>568</v>
      </c>
      <c r="AE56" s="75">
        <v>2.2999999999999998</v>
      </c>
      <c r="AF56" s="75">
        <v>0.18</v>
      </c>
      <c r="AG56" s="113" t="s">
        <v>165</v>
      </c>
      <c r="AH56" s="113" t="s">
        <v>165</v>
      </c>
      <c r="AI56" s="113">
        <v>7.0000000000000007E-2</v>
      </c>
      <c r="AJ56" s="113" t="s">
        <v>165</v>
      </c>
      <c r="AK56" s="68"/>
      <c r="AL56" s="163">
        <v>0.78300000000000003</v>
      </c>
      <c r="AM56" s="54" t="s">
        <v>788</v>
      </c>
      <c r="AN56" s="54" t="s">
        <v>788</v>
      </c>
      <c r="AO56" s="75" t="s">
        <v>105</v>
      </c>
      <c r="AP56" s="75" t="s">
        <v>563</v>
      </c>
      <c r="AQ56" s="109"/>
      <c r="AR56" s="136"/>
    </row>
    <row r="57" spans="1:44" ht="10.5" x14ac:dyDescent="0.25">
      <c r="A57" s="119" t="s">
        <v>774</v>
      </c>
      <c r="B57" s="56" t="s">
        <v>558</v>
      </c>
      <c r="C57" s="54"/>
      <c r="D57" s="64"/>
      <c r="E57" s="107"/>
      <c r="F57" s="108"/>
      <c r="G57" s="108"/>
      <c r="H57" s="108"/>
      <c r="I57" s="109"/>
      <c r="J57" s="110"/>
      <c r="K57" s="149"/>
      <c r="L57" s="55" t="s">
        <v>558</v>
      </c>
      <c r="M57" s="112"/>
      <c r="N57" s="113"/>
      <c r="O57" s="113"/>
      <c r="P57" s="114"/>
      <c r="Q57" s="69" t="s">
        <v>559</v>
      </c>
      <c r="R57" s="146" t="s">
        <v>565</v>
      </c>
      <c r="S57" s="70" t="s">
        <v>584</v>
      </c>
      <c r="T57" s="138" t="s">
        <v>662</v>
      </c>
      <c r="U57" s="72" t="s">
        <v>558</v>
      </c>
      <c r="V57" s="153"/>
      <c r="W57" s="72"/>
      <c r="X57" s="72"/>
      <c r="Y57" s="72"/>
      <c r="Z57" s="112">
        <v>0.125</v>
      </c>
      <c r="AA57" s="113" t="s">
        <v>46</v>
      </c>
      <c r="AB57" s="113">
        <v>0</v>
      </c>
      <c r="AC57" s="114" t="s">
        <v>46</v>
      </c>
      <c r="AD57" s="112">
        <v>3.1</v>
      </c>
      <c r="AE57" s="113">
        <v>2.1</v>
      </c>
      <c r="AF57" s="113" t="s">
        <v>165</v>
      </c>
      <c r="AG57" s="113" t="s">
        <v>165</v>
      </c>
      <c r="AH57" s="113" t="s">
        <v>165</v>
      </c>
      <c r="AI57" s="113">
        <v>7.0000000000000007E-2</v>
      </c>
      <c r="AJ57" s="113" t="s">
        <v>165</v>
      </c>
      <c r="AK57" s="114"/>
      <c r="AL57" s="54" t="s">
        <v>788</v>
      </c>
      <c r="AM57" s="54" t="s">
        <v>788</v>
      </c>
      <c r="AN57" s="54" t="s">
        <v>788</v>
      </c>
      <c r="AO57" s="75" t="s">
        <v>105</v>
      </c>
      <c r="AP57" s="75" t="s">
        <v>563</v>
      </c>
      <c r="AQ57" s="114"/>
      <c r="AR57" s="119"/>
    </row>
  </sheetData>
  <mergeCells count="26">
    <mergeCell ref="AR2:AR3"/>
    <mergeCell ref="C4:D4"/>
    <mergeCell ref="E4:I4"/>
    <mergeCell ref="J4:K4"/>
    <mergeCell ref="M4:P4"/>
    <mergeCell ref="Q4:S4"/>
    <mergeCell ref="T4:AC4"/>
    <mergeCell ref="AD4:AK4"/>
    <mergeCell ref="AL4:AQ4"/>
    <mergeCell ref="R2:S2"/>
    <mergeCell ref="V2:W2"/>
    <mergeCell ref="X2:Y2"/>
    <mergeCell ref="Z2:AA2"/>
    <mergeCell ref="AB2:AC2"/>
    <mergeCell ref="AD2:AK2"/>
    <mergeCell ref="B1:I1"/>
    <mergeCell ref="J1:P1"/>
    <mergeCell ref="Q1:AC1"/>
    <mergeCell ref="AD1:AQ1"/>
    <mergeCell ref="A2:A3"/>
    <mergeCell ref="B2:B3"/>
    <mergeCell ref="C2:D2"/>
    <mergeCell ref="E2:I2"/>
    <mergeCell ref="J2:K2"/>
    <mergeCell ref="M2:P2"/>
    <mergeCell ref="AL2:A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ah_data</vt:lpstr>
      <vt:lpstr>`Brondata anoniem</vt:lpstr>
      <vt:lpstr>Data tot ca.30cm-mv</vt:lpstr>
      <vt:lpstr>Data  20-55cm-mv</vt:lpstr>
      <vt:lpstr>Data &gt;55cm-mv</vt:lpstr>
      <vt:lpstr>'`Brondata anoniem'!Print_Area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Rooij, Wim de</dc:creator>
  <cp:keywords/>
  <dc:description/>
  <cp:lastModifiedBy>Hockin, Alex</cp:lastModifiedBy>
  <cp:revision/>
  <cp:lastPrinted>2018-11-06T09:56:30Z</cp:lastPrinted>
  <dcterms:created xsi:type="dcterms:W3CDTF">2018-09-18T06:32:25Z</dcterms:created>
  <dcterms:modified xsi:type="dcterms:W3CDTF">2023-07-03T10:22:19Z</dcterms:modified>
  <cp:category/>
  <cp:contentStatus/>
</cp:coreProperties>
</file>