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ra2_tool\sutra2\testing\test7_semiconf_nogp\results\"/>
    </mc:Choice>
  </mc:AlternateContent>
  <xr:revisionPtr revIDLastSave="0" documentId="13_ncr:1_{76DBC7C7-FF99-42C9-868A-34B40DBC9EF0}" xr6:coauthVersionLast="47" xr6:coauthVersionMax="47" xr10:uidLastSave="{00000000-0000-0000-0000-000000000000}"/>
  <bookViews>
    <workbookView xWindow="-108" yWindow="-108" windowWidth="23256" windowHeight="12576" xr2:uid="{79CFC340-DC7D-47F8-B4AE-3DE3126AD9F9}"/>
  </bookViews>
  <sheets>
    <sheet name="MNW vs WEL package pathli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</calcChain>
</file>

<file path=xl/sharedStrings.xml><?xml version="1.0" encoding="utf-8"?>
<sst xmlns="http://schemas.openxmlformats.org/spreadsheetml/2006/main" count="108" uniqueCount="22">
  <si>
    <t>ID</t>
  </si>
  <si>
    <t>total_travel_time_MNW</t>
  </si>
  <si>
    <t>total_travel_time_WEL</t>
  </si>
  <si>
    <t>flowline_discharge_wel</t>
  </si>
  <si>
    <t>endpoint_id_wel</t>
  </si>
  <si>
    <t>well1</t>
  </si>
  <si>
    <t>target_aquifer</t>
  </si>
  <si>
    <t>with well casing above well</t>
  </si>
  <si>
    <t>z_coord_final_mnw</t>
  </si>
  <si>
    <t>z_coord_final_wel</t>
  </si>
  <si>
    <t>x_coord_mnw</t>
  </si>
  <si>
    <t>x_coord_wel</t>
  </si>
  <si>
    <t>WEL package pathlines</t>
  </si>
  <si>
    <t>LOG</t>
  </si>
  <si>
    <t>LINEAR</t>
  </si>
  <si>
    <t>MNW package pathlines</t>
  </si>
  <si>
    <t>example flowline_id 0</t>
  </si>
  <si>
    <t>MNW</t>
  </si>
  <si>
    <t>WEL</t>
  </si>
  <si>
    <t>C_final_wel</t>
  </si>
  <si>
    <t>C_final_mnw</t>
  </si>
  <si>
    <t>cum. mass_final_wel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</si>
</sst>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'MNW vs WEL package pathlines'!$C$2</c:f>
              <c:strCache>
                <c:ptCount val="1"/>
                <c:pt idx="0">
                  <c:v>z_coord_final_wel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'MNW vs WEL package pathlines'!$B$3:$B$42</c:f>
              <c:numCache>
                <c:formatCode>General</c:formatCode>
                <c:ptCount val="40"/>
                <c:pt idx="0">
                  <c:v>1.3654999999999999</c:v>
                </c:pt>
                <c:pt idx="1">
                  <c:v>3.347</c:v>
                </c:pt>
                <c:pt idx="2">
                  <c:v>5.3285</c:v>
                </c:pt>
                <c:pt idx="3">
                  <c:v>7.3094999999999999</c:v>
                </c:pt>
                <c:pt idx="4">
                  <c:v>9.2904999999999998</c:v>
                </c:pt>
                <c:pt idx="5">
                  <c:v>11.2715</c:v>
                </c:pt>
                <c:pt idx="6">
                  <c:v>13.253</c:v>
                </c:pt>
                <c:pt idx="7">
                  <c:v>15.234500000000001</c:v>
                </c:pt>
                <c:pt idx="8">
                  <c:v>17.215499999999999</c:v>
                </c:pt>
                <c:pt idx="9">
                  <c:v>19.196999999999999</c:v>
                </c:pt>
                <c:pt idx="10">
                  <c:v>21.1785</c:v>
                </c:pt>
                <c:pt idx="11">
                  <c:v>23.159500000000001</c:v>
                </c:pt>
                <c:pt idx="12">
                  <c:v>25.140499999999999</c:v>
                </c:pt>
                <c:pt idx="13">
                  <c:v>27.121500000000001</c:v>
                </c:pt>
                <c:pt idx="14">
                  <c:v>29.103000000000002</c:v>
                </c:pt>
                <c:pt idx="15">
                  <c:v>31.084499999999998</c:v>
                </c:pt>
                <c:pt idx="16">
                  <c:v>33.0655</c:v>
                </c:pt>
                <c:pt idx="17">
                  <c:v>35.046999999999997</c:v>
                </c:pt>
                <c:pt idx="18">
                  <c:v>37.028500000000001</c:v>
                </c:pt>
                <c:pt idx="19">
                  <c:v>39.009500000000003</c:v>
                </c:pt>
                <c:pt idx="20">
                  <c:v>101.7495</c:v>
                </c:pt>
                <c:pt idx="21">
                  <c:v>225.24850000000001</c:v>
                </c:pt>
                <c:pt idx="22">
                  <c:v>348.7475</c:v>
                </c:pt>
                <c:pt idx="23">
                  <c:v>472.24650000000003</c:v>
                </c:pt>
                <c:pt idx="24">
                  <c:v>595.74549999999999</c:v>
                </c:pt>
                <c:pt idx="25">
                  <c:v>719.24450000000002</c:v>
                </c:pt>
                <c:pt idx="26">
                  <c:v>842.74350000000004</c:v>
                </c:pt>
                <c:pt idx="27">
                  <c:v>966.24249999999995</c:v>
                </c:pt>
                <c:pt idx="28">
                  <c:v>1089.7415000000001</c:v>
                </c:pt>
                <c:pt idx="29">
                  <c:v>1213.2405000000001</c:v>
                </c:pt>
                <c:pt idx="30">
                  <c:v>1336.7394999999999</c:v>
                </c:pt>
                <c:pt idx="31">
                  <c:v>1460.2384999999999</c:v>
                </c:pt>
                <c:pt idx="32">
                  <c:v>1583.7375</c:v>
                </c:pt>
                <c:pt idx="33">
                  <c:v>1707.2365</c:v>
                </c:pt>
                <c:pt idx="34">
                  <c:v>1830.7354</c:v>
                </c:pt>
                <c:pt idx="35">
                  <c:v>1954.2344000000001</c:v>
                </c:pt>
                <c:pt idx="36">
                  <c:v>2077.7334000000001</c:v>
                </c:pt>
                <c:pt idx="37">
                  <c:v>2201.2323999999999</c:v>
                </c:pt>
                <c:pt idx="38">
                  <c:v>2324.7314000000001</c:v>
                </c:pt>
                <c:pt idx="39">
                  <c:v>2448.2305000000001</c:v>
                </c:pt>
              </c:numCache>
            </c:numRef>
          </c:xVal>
          <c:yVal>
            <c:numRef>
              <c:f>'MNW vs WEL package pathlines'!$C$3:$C$42</c:f>
              <c:numCache>
                <c:formatCode>General</c:formatCode>
                <c:ptCount val="40"/>
                <c:pt idx="0">
                  <c:v>6.9996</c:v>
                </c:pt>
                <c:pt idx="1">
                  <c:v>6.9981999999999998</c:v>
                </c:pt>
                <c:pt idx="2">
                  <c:v>6.9958</c:v>
                </c:pt>
                <c:pt idx="3">
                  <c:v>6.9923999999999999</c:v>
                </c:pt>
                <c:pt idx="4">
                  <c:v>6.9880000000000004</c:v>
                </c:pt>
                <c:pt idx="5">
                  <c:v>6.9828000000000001</c:v>
                </c:pt>
                <c:pt idx="6">
                  <c:v>6.9767999999999999</c:v>
                </c:pt>
                <c:pt idx="7">
                  <c:v>6.97</c:v>
                </c:pt>
                <c:pt idx="8">
                  <c:v>6.9625000000000004</c:v>
                </c:pt>
                <c:pt idx="9">
                  <c:v>6.9543999999999997</c:v>
                </c:pt>
                <c:pt idx="10">
                  <c:v>6.9455</c:v>
                </c:pt>
                <c:pt idx="11">
                  <c:v>6.9360999999999997</c:v>
                </c:pt>
                <c:pt idx="12">
                  <c:v>6.9260000000000002</c:v>
                </c:pt>
                <c:pt idx="13">
                  <c:v>6.9154</c:v>
                </c:pt>
                <c:pt idx="14">
                  <c:v>6.9040999999999997</c:v>
                </c:pt>
                <c:pt idx="15">
                  <c:v>6.8922999999999996</c:v>
                </c:pt>
                <c:pt idx="16">
                  <c:v>6.88</c:v>
                </c:pt>
                <c:pt idx="17">
                  <c:v>6.8670999999999998</c:v>
                </c:pt>
                <c:pt idx="18">
                  <c:v>6.8536999999999999</c:v>
                </c:pt>
                <c:pt idx="19">
                  <c:v>6.8398000000000003</c:v>
                </c:pt>
                <c:pt idx="20">
                  <c:v>6.0266999999999999</c:v>
                </c:pt>
                <c:pt idx="21">
                  <c:v>4.0426000000000002</c:v>
                </c:pt>
                <c:pt idx="22">
                  <c:v>1.5246</c:v>
                </c:pt>
                <c:pt idx="23">
                  <c:v>-1.2087000000000001</c:v>
                </c:pt>
                <c:pt idx="24">
                  <c:v>-3.9872999999999998</c:v>
                </c:pt>
                <c:pt idx="25">
                  <c:v>-6.7130999999999998</c:v>
                </c:pt>
                <c:pt idx="26">
                  <c:v>-9.3294999999999995</c:v>
                </c:pt>
                <c:pt idx="27">
                  <c:v>-11.805899999999999</c:v>
                </c:pt>
                <c:pt idx="28">
                  <c:v>-14.128399999999999</c:v>
                </c:pt>
                <c:pt idx="29">
                  <c:v>-16.294599999999999</c:v>
                </c:pt>
                <c:pt idx="30">
                  <c:v>-18.3096</c:v>
                </c:pt>
                <c:pt idx="31">
                  <c:v>-20.184000000000001</c:v>
                </c:pt>
                <c:pt idx="32">
                  <c:v>-21.931999999999999</c:v>
                </c:pt>
                <c:pt idx="33">
                  <c:v>-23.570499999999999</c:v>
                </c:pt>
                <c:pt idx="34">
                  <c:v>-25.118400000000001</c:v>
                </c:pt>
                <c:pt idx="35">
                  <c:v>-26.5962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9-4452-877C-0E2683E5FAED}"/>
            </c:ext>
          </c:extLst>
        </c:ser>
        <c:ser>
          <c:idx val="1"/>
          <c:order val="1"/>
          <c:tx>
            <c:strRef>
              <c:f>'MNW vs WEL package pathlines'!$J$2</c:f>
              <c:strCache>
                <c:ptCount val="1"/>
                <c:pt idx="0">
                  <c:v>z_coord_final_mnw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'MNW vs WEL package pathlines'!$I$3:$I$38</c:f>
              <c:numCache>
                <c:formatCode>General</c:formatCode>
                <c:ptCount val="36"/>
                <c:pt idx="0">
                  <c:v>1.3654999999999999</c:v>
                </c:pt>
                <c:pt idx="1">
                  <c:v>3.347</c:v>
                </c:pt>
                <c:pt idx="2">
                  <c:v>5.3285</c:v>
                </c:pt>
                <c:pt idx="3">
                  <c:v>7.3094999999999999</c:v>
                </c:pt>
                <c:pt idx="4">
                  <c:v>9.2904999999999998</c:v>
                </c:pt>
                <c:pt idx="5">
                  <c:v>11.2715</c:v>
                </c:pt>
                <c:pt idx="6">
                  <c:v>13.253</c:v>
                </c:pt>
                <c:pt idx="7">
                  <c:v>15.234500000000001</c:v>
                </c:pt>
                <c:pt idx="8">
                  <c:v>17.215499999999999</c:v>
                </c:pt>
                <c:pt idx="9">
                  <c:v>19.196999999999999</c:v>
                </c:pt>
                <c:pt idx="10">
                  <c:v>21.1785</c:v>
                </c:pt>
                <c:pt idx="11">
                  <c:v>23.159500000000001</c:v>
                </c:pt>
                <c:pt idx="12">
                  <c:v>25.140499999999999</c:v>
                </c:pt>
                <c:pt idx="13">
                  <c:v>27.121500000000001</c:v>
                </c:pt>
                <c:pt idx="14">
                  <c:v>29.103000000000002</c:v>
                </c:pt>
                <c:pt idx="15">
                  <c:v>31.084499999999998</c:v>
                </c:pt>
                <c:pt idx="16">
                  <c:v>33.0655</c:v>
                </c:pt>
                <c:pt idx="17">
                  <c:v>35.046999999999997</c:v>
                </c:pt>
                <c:pt idx="18">
                  <c:v>37.028500000000001</c:v>
                </c:pt>
                <c:pt idx="19">
                  <c:v>39.009500000000003</c:v>
                </c:pt>
                <c:pt idx="20">
                  <c:v>101.7495</c:v>
                </c:pt>
                <c:pt idx="21">
                  <c:v>225.24850000000001</c:v>
                </c:pt>
                <c:pt idx="22">
                  <c:v>348.7475</c:v>
                </c:pt>
                <c:pt idx="23">
                  <c:v>472.24650000000003</c:v>
                </c:pt>
                <c:pt idx="24">
                  <c:v>595.74549999999999</c:v>
                </c:pt>
                <c:pt idx="25">
                  <c:v>719.24450000000002</c:v>
                </c:pt>
                <c:pt idx="26">
                  <c:v>842.74350000000004</c:v>
                </c:pt>
                <c:pt idx="27">
                  <c:v>966.24249999999995</c:v>
                </c:pt>
                <c:pt idx="28">
                  <c:v>1089.7415000000001</c:v>
                </c:pt>
                <c:pt idx="29">
                  <c:v>1213.2405000000001</c:v>
                </c:pt>
                <c:pt idx="30">
                  <c:v>1336.7394999999999</c:v>
                </c:pt>
                <c:pt idx="31">
                  <c:v>1460.2384999999999</c:v>
                </c:pt>
                <c:pt idx="32">
                  <c:v>1583.7375</c:v>
                </c:pt>
                <c:pt idx="33">
                  <c:v>1707.2365</c:v>
                </c:pt>
                <c:pt idx="34">
                  <c:v>1830.7354</c:v>
                </c:pt>
                <c:pt idx="35">
                  <c:v>1954.2344000000001</c:v>
                </c:pt>
              </c:numCache>
            </c:numRef>
          </c:xVal>
          <c:yVal>
            <c:numRef>
              <c:f>'MNW vs WEL package pathlines'!$J$3:$J$38</c:f>
              <c:numCache>
                <c:formatCode>General</c:formatCode>
                <c:ptCount val="36"/>
                <c:pt idx="0">
                  <c:v>0.99990000000000001</c:v>
                </c:pt>
                <c:pt idx="1">
                  <c:v>0.99929999999999997</c:v>
                </c:pt>
                <c:pt idx="2">
                  <c:v>0.99819999999999998</c:v>
                </c:pt>
                <c:pt idx="3">
                  <c:v>0.99670000000000003</c:v>
                </c:pt>
                <c:pt idx="4">
                  <c:v>0.99480000000000002</c:v>
                </c:pt>
                <c:pt idx="5">
                  <c:v>0.99239999999999995</c:v>
                </c:pt>
                <c:pt idx="6">
                  <c:v>0.98970000000000002</c:v>
                </c:pt>
                <c:pt idx="7">
                  <c:v>0.98660000000000003</c:v>
                </c:pt>
                <c:pt idx="8">
                  <c:v>0.98309999999999997</c:v>
                </c:pt>
                <c:pt idx="9">
                  <c:v>0.97940000000000005</c:v>
                </c:pt>
                <c:pt idx="10">
                  <c:v>0.97529999999999994</c:v>
                </c:pt>
                <c:pt idx="11">
                  <c:v>0.9708</c:v>
                </c:pt>
                <c:pt idx="12">
                  <c:v>0.96609999999999996</c:v>
                </c:pt>
                <c:pt idx="13">
                  <c:v>0.96120000000000005</c:v>
                </c:pt>
                <c:pt idx="14">
                  <c:v>0.95589999999999997</c:v>
                </c:pt>
                <c:pt idx="15">
                  <c:v>0.95040000000000002</c:v>
                </c:pt>
                <c:pt idx="16">
                  <c:v>0.9446</c:v>
                </c:pt>
                <c:pt idx="17">
                  <c:v>0.9385</c:v>
                </c:pt>
                <c:pt idx="18">
                  <c:v>0.93220000000000003</c:v>
                </c:pt>
                <c:pt idx="19">
                  <c:v>0.92569999999999997</c:v>
                </c:pt>
                <c:pt idx="20">
                  <c:v>0.5423</c:v>
                </c:pt>
                <c:pt idx="21">
                  <c:v>-0.39340000000000003</c:v>
                </c:pt>
                <c:pt idx="22">
                  <c:v>-1.9329000000000001</c:v>
                </c:pt>
                <c:pt idx="23">
                  <c:v>-4.1092000000000004</c:v>
                </c:pt>
                <c:pt idx="24">
                  <c:v>-6.4901999999999997</c:v>
                </c:pt>
                <c:pt idx="25">
                  <c:v>-8.8949999999999996</c:v>
                </c:pt>
                <c:pt idx="26">
                  <c:v>-11.242100000000001</c:v>
                </c:pt>
                <c:pt idx="27">
                  <c:v>-13.484500000000001</c:v>
                </c:pt>
                <c:pt idx="28">
                  <c:v>-15.600300000000001</c:v>
                </c:pt>
                <c:pt idx="29">
                  <c:v>-17.5822</c:v>
                </c:pt>
                <c:pt idx="30">
                  <c:v>-19.4315</c:v>
                </c:pt>
                <c:pt idx="31">
                  <c:v>-21.1556</c:v>
                </c:pt>
                <c:pt idx="32">
                  <c:v>-22.7666</c:v>
                </c:pt>
                <c:pt idx="33">
                  <c:v>-24.278600000000001</c:v>
                </c:pt>
                <c:pt idx="34">
                  <c:v>-25.708200000000001</c:v>
                </c:pt>
                <c:pt idx="35">
                  <c:v>-27.074000000000002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9-4452-877C-0E2683E5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79984"/>
        <c:axId val="2118100464"/>
      </c:scatterChart>
      <c:valAx>
        <c:axId val="30257998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Starting</a:t>
                </a:r>
                <a:r>
                  <a:rPr lang="nl-NL" baseline="0"/>
                  <a:t> distance</a:t>
                </a:r>
                <a:r>
                  <a:rPr lang="nl-NL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8100464"/>
        <c:crosses val="autoZero"/>
        <c:crossBetween val="midCat"/>
      </c:valAx>
      <c:valAx>
        <c:axId val="21181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Depth (m NAP)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257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'MNW vs WEL package pathlines'!$F$2</c:f>
              <c:strCache>
                <c:ptCount val="1"/>
                <c:pt idx="0">
                  <c:v>total_travel_time_WEL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'MNW vs WEL package pathlines'!$B$3:$B$38</c:f>
              <c:numCache>
                <c:formatCode>General</c:formatCode>
                <c:ptCount val="36"/>
                <c:pt idx="0">
                  <c:v>1.3654999999999999</c:v>
                </c:pt>
                <c:pt idx="1">
                  <c:v>3.347</c:v>
                </c:pt>
                <c:pt idx="2">
                  <c:v>5.3285</c:v>
                </c:pt>
                <c:pt idx="3">
                  <c:v>7.3094999999999999</c:v>
                </c:pt>
                <c:pt idx="4">
                  <c:v>9.2904999999999998</c:v>
                </c:pt>
                <c:pt idx="5">
                  <c:v>11.2715</c:v>
                </c:pt>
                <c:pt idx="6">
                  <c:v>13.253</c:v>
                </c:pt>
                <c:pt idx="7">
                  <c:v>15.234500000000001</c:v>
                </c:pt>
                <c:pt idx="8">
                  <c:v>17.215499999999999</c:v>
                </c:pt>
                <c:pt idx="9">
                  <c:v>19.196999999999999</c:v>
                </c:pt>
                <c:pt idx="10">
                  <c:v>21.1785</c:v>
                </c:pt>
                <c:pt idx="11">
                  <c:v>23.159500000000001</c:v>
                </c:pt>
                <c:pt idx="12">
                  <c:v>25.140499999999999</c:v>
                </c:pt>
                <c:pt idx="13">
                  <c:v>27.121500000000001</c:v>
                </c:pt>
                <c:pt idx="14">
                  <c:v>29.103000000000002</c:v>
                </c:pt>
                <c:pt idx="15">
                  <c:v>31.084499999999998</c:v>
                </c:pt>
                <c:pt idx="16">
                  <c:v>33.0655</c:v>
                </c:pt>
                <c:pt idx="17">
                  <c:v>35.046999999999997</c:v>
                </c:pt>
                <c:pt idx="18">
                  <c:v>37.028500000000001</c:v>
                </c:pt>
                <c:pt idx="19">
                  <c:v>39.009500000000003</c:v>
                </c:pt>
                <c:pt idx="20">
                  <c:v>101.7495</c:v>
                </c:pt>
                <c:pt idx="21">
                  <c:v>225.24850000000001</c:v>
                </c:pt>
                <c:pt idx="22">
                  <c:v>348.7475</c:v>
                </c:pt>
                <c:pt idx="23">
                  <c:v>472.24650000000003</c:v>
                </c:pt>
                <c:pt idx="24">
                  <c:v>595.74549999999999</c:v>
                </c:pt>
                <c:pt idx="25">
                  <c:v>719.24450000000002</c:v>
                </c:pt>
                <c:pt idx="26">
                  <c:v>842.74350000000004</c:v>
                </c:pt>
                <c:pt idx="27">
                  <c:v>966.24249999999995</c:v>
                </c:pt>
                <c:pt idx="28">
                  <c:v>1089.7415000000001</c:v>
                </c:pt>
                <c:pt idx="29">
                  <c:v>1213.2405000000001</c:v>
                </c:pt>
                <c:pt idx="30">
                  <c:v>1336.7394999999999</c:v>
                </c:pt>
                <c:pt idx="31">
                  <c:v>1460.2384999999999</c:v>
                </c:pt>
                <c:pt idx="32">
                  <c:v>1583.7375</c:v>
                </c:pt>
                <c:pt idx="33">
                  <c:v>1707.2365</c:v>
                </c:pt>
                <c:pt idx="34">
                  <c:v>1830.7354</c:v>
                </c:pt>
                <c:pt idx="35">
                  <c:v>1954.2344000000001</c:v>
                </c:pt>
              </c:numCache>
            </c:numRef>
          </c:xVal>
          <c:yVal>
            <c:numRef>
              <c:f>'MNW vs WEL package pathlines'!$F$3:$F$38</c:f>
              <c:numCache>
                <c:formatCode>General</c:formatCode>
                <c:ptCount val="36"/>
                <c:pt idx="0">
                  <c:v>321.6019</c:v>
                </c:pt>
                <c:pt idx="1">
                  <c:v>353.99450000000002</c:v>
                </c:pt>
                <c:pt idx="2">
                  <c:v>382.73964999999998</c:v>
                </c:pt>
                <c:pt idx="3">
                  <c:v>408.87200000000001</c:v>
                </c:pt>
                <c:pt idx="4">
                  <c:v>431.50936999999999</c:v>
                </c:pt>
                <c:pt idx="5">
                  <c:v>450.68576000000002</c:v>
                </c:pt>
                <c:pt idx="6">
                  <c:v>468.01280000000003</c:v>
                </c:pt>
                <c:pt idx="7">
                  <c:v>484.08233999999999</c:v>
                </c:pt>
                <c:pt idx="8">
                  <c:v>499.16579999999999</c:v>
                </c:pt>
                <c:pt idx="9">
                  <c:v>513.46789999999999</c:v>
                </c:pt>
                <c:pt idx="10">
                  <c:v>527.12689999999998</c:v>
                </c:pt>
                <c:pt idx="11">
                  <c:v>540.25930000000005</c:v>
                </c:pt>
                <c:pt idx="12">
                  <c:v>552.94579999999996</c:v>
                </c:pt>
                <c:pt idx="13">
                  <c:v>565.24919999999997</c:v>
                </c:pt>
                <c:pt idx="14">
                  <c:v>577.22720000000004</c:v>
                </c:pt>
                <c:pt idx="15">
                  <c:v>588.92160000000001</c:v>
                </c:pt>
                <c:pt idx="16">
                  <c:v>600.36645999999996</c:v>
                </c:pt>
                <c:pt idx="17">
                  <c:v>611.59813999999994</c:v>
                </c:pt>
                <c:pt idx="18">
                  <c:v>622.64059999999995</c:v>
                </c:pt>
                <c:pt idx="19">
                  <c:v>633.51369999999997</c:v>
                </c:pt>
                <c:pt idx="20">
                  <c:v>973.97266000000002</c:v>
                </c:pt>
                <c:pt idx="21">
                  <c:v>1677.1153999999999</c:v>
                </c:pt>
                <c:pt idx="22">
                  <c:v>2621.5637000000002</c:v>
                </c:pt>
                <c:pt idx="23">
                  <c:v>3881.2624999999998</c:v>
                </c:pt>
                <c:pt idx="24">
                  <c:v>5524.8236999999999</c:v>
                </c:pt>
                <c:pt idx="25">
                  <c:v>7629.4755999999998</c:v>
                </c:pt>
                <c:pt idx="26">
                  <c:v>10285.432000000001</c:v>
                </c:pt>
                <c:pt idx="27">
                  <c:v>13599.040999999999</c:v>
                </c:pt>
                <c:pt idx="28">
                  <c:v>17696.153999999999</c:v>
                </c:pt>
                <c:pt idx="29">
                  <c:v>22726.5</c:v>
                </c:pt>
                <c:pt idx="30">
                  <c:v>28870.11</c:v>
                </c:pt>
                <c:pt idx="31">
                  <c:v>36347.839999999997</c:v>
                </c:pt>
                <c:pt idx="32">
                  <c:v>45440.277000000002</c:v>
                </c:pt>
                <c:pt idx="33">
                  <c:v>56523.745999999999</c:v>
                </c:pt>
                <c:pt idx="34">
                  <c:v>70143.09</c:v>
                </c:pt>
                <c:pt idx="35">
                  <c:v>87166.43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D-41CE-9FD6-B1D24AFF08FF}"/>
            </c:ext>
          </c:extLst>
        </c:ser>
        <c:ser>
          <c:idx val="1"/>
          <c:order val="1"/>
          <c:tx>
            <c:strRef>
              <c:f>'MNW vs WEL package pathlines'!$M$2</c:f>
              <c:strCache>
                <c:ptCount val="1"/>
                <c:pt idx="0">
                  <c:v>total_travel_time_MNW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'MNW vs WEL package pathlines'!$I$3:$I$38</c:f>
              <c:numCache>
                <c:formatCode>General</c:formatCode>
                <c:ptCount val="36"/>
                <c:pt idx="0">
                  <c:v>1.3654999999999999</c:v>
                </c:pt>
                <c:pt idx="1">
                  <c:v>3.347</c:v>
                </c:pt>
                <c:pt idx="2">
                  <c:v>5.3285</c:v>
                </c:pt>
                <c:pt idx="3">
                  <c:v>7.3094999999999999</c:v>
                </c:pt>
                <c:pt idx="4">
                  <c:v>9.2904999999999998</c:v>
                </c:pt>
                <c:pt idx="5">
                  <c:v>11.2715</c:v>
                </c:pt>
                <c:pt idx="6">
                  <c:v>13.253</c:v>
                </c:pt>
                <c:pt idx="7">
                  <c:v>15.234500000000001</c:v>
                </c:pt>
                <c:pt idx="8">
                  <c:v>17.215499999999999</c:v>
                </c:pt>
                <c:pt idx="9">
                  <c:v>19.196999999999999</c:v>
                </c:pt>
                <c:pt idx="10">
                  <c:v>21.1785</c:v>
                </c:pt>
                <c:pt idx="11">
                  <c:v>23.159500000000001</c:v>
                </c:pt>
                <c:pt idx="12">
                  <c:v>25.140499999999999</c:v>
                </c:pt>
                <c:pt idx="13">
                  <c:v>27.121500000000001</c:v>
                </c:pt>
                <c:pt idx="14">
                  <c:v>29.103000000000002</c:v>
                </c:pt>
                <c:pt idx="15">
                  <c:v>31.084499999999998</c:v>
                </c:pt>
                <c:pt idx="16">
                  <c:v>33.0655</c:v>
                </c:pt>
                <c:pt idx="17">
                  <c:v>35.046999999999997</c:v>
                </c:pt>
                <c:pt idx="18">
                  <c:v>37.028500000000001</c:v>
                </c:pt>
                <c:pt idx="19">
                  <c:v>39.009500000000003</c:v>
                </c:pt>
                <c:pt idx="20">
                  <c:v>101.7495</c:v>
                </c:pt>
                <c:pt idx="21">
                  <c:v>225.24850000000001</c:v>
                </c:pt>
                <c:pt idx="22">
                  <c:v>348.7475</c:v>
                </c:pt>
                <c:pt idx="23">
                  <c:v>472.24650000000003</c:v>
                </c:pt>
                <c:pt idx="24">
                  <c:v>595.74549999999999</c:v>
                </c:pt>
                <c:pt idx="25">
                  <c:v>719.24450000000002</c:v>
                </c:pt>
                <c:pt idx="26">
                  <c:v>842.74350000000004</c:v>
                </c:pt>
                <c:pt idx="27">
                  <c:v>966.24249999999995</c:v>
                </c:pt>
                <c:pt idx="28">
                  <c:v>1089.7415000000001</c:v>
                </c:pt>
                <c:pt idx="29">
                  <c:v>1213.2405000000001</c:v>
                </c:pt>
                <c:pt idx="30">
                  <c:v>1336.7394999999999</c:v>
                </c:pt>
                <c:pt idx="31">
                  <c:v>1460.2384999999999</c:v>
                </c:pt>
                <c:pt idx="32">
                  <c:v>1583.7375</c:v>
                </c:pt>
                <c:pt idx="33">
                  <c:v>1707.2365</c:v>
                </c:pt>
                <c:pt idx="34">
                  <c:v>1830.7354</c:v>
                </c:pt>
                <c:pt idx="35">
                  <c:v>1954.2344000000001</c:v>
                </c:pt>
              </c:numCache>
            </c:numRef>
          </c:xVal>
          <c:yVal>
            <c:numRef>
              <c:f>'MNW vs WEL package pathlines'!$M$3:$M$38</c:f>
              <c:numCache>
                <c:formatCode>General</c:formatCode>
                <c:ptCount val="36"/>
                <c:pt idx="0">
                  <c:v>394.29964999999999</c:v>
                </c:pt>
                <c:pt idx="1">
                  <c:v>407.89487000000003</c:v>
                </c:pt>
                <c:pt idx="2">
                  <c:v>422.34714000000002</c:v>
                </c:pt>
                <c:pt idx="3">
                  <c:v>437.29921999999999</c:v>
                </c:pt>
                <c:pt idx="4">
                  <c:v>452.23579999999998</c:v>
                </c:pt>
                <c:pt idx="5">
                  <c:v>466.87682999999998</c:v>
                </c:pt>
                <c:pt idx="6">
                  <c:v>481.11052999999998</c:v>
                </c:pt>
                <c:pt idx="7">
                  <c:v>494.90732000000003</c:v>
                </c:pt>
                <c:pt idx="8">
                  <c:v>508.27917000000002</c:v>
                </c:pt>
                <c:pt idx="9">
                  <c:v>521.26404000000002</c:v>
                </c:pt>
                <c:pt idx="10">
                  <c:v>533.89404000000002</c:v>
                </c:pt>
                <c:pt idx="11">
                  <c:v>546.20734000000004</c:v>
                </c:pt>
                <c:pt idx="12">
                  <c:v>558.23940000000005</c:v>
                </c:pt>
                <c:pt idx="13">
                  <c:v>570.0213</c:v>
                </c:pt>
                <c:pt idx="14">
                  <c:v>581.58199999999999</c:v>
                </c:pt>
                <c:pt idx="15">
                  <c:v>592.94949999999994</c:v>
                </c:pt>
                <c:pt idx="16">
                  <c:v>604.13837000000001</c:v>
                </c:pt>
                <c:pt idx="17">
                  <c:v>615.18035999999995</c:v>
                </c:pt>
                <c:pt idx="18">
                  <c:v>626.08630000000005</c:v>
                </c:pt>
                <c:pt idx="19">
                  <c:v>636.87725999999998</c:v>
                </c:pt>
                <c:pt idx="20">
                  <c:v>975.72484999999995</c:v>
                </c:pt>
                <c:pt idx="21">
                  <c:v>1678.5663999999999</c:v>
                </c:pt>
                <c:pt idx="22">
                  <c:v>2622.6212999999998</c:v>
                </c:pt>
                <c:pt idx="23">
                  <c:v>3881.9430000000002</c:v>
                </c:pt>
                <c:pt idx="24">
                  <c:v>5525.0923000000003</c:v>
                </c:pt>
                <c:pt idx="25">
                  <c:v>7629.357</c:v>
                </c:pt>
                <c:pt idx="26">
                  <c:v>10284.871999999999</c:v>
                </c:pt>
                <c:pt idx="27">
                  <c:v>13598.022000000001</c:v>
                </c:pt>
                <c:pt idx="28">
                  <c:v>17694.68</c:v>
                </c:pt>
                <c:pt idx="29">
                  <c:v>22724.526999999998</c:v>
                </c:pt>
                <c:pt idx="30">
                  <c:v>28867.581999999999</c:v>
                </c:pt>
                <c:pt idx="31">
                  <c:v>36344.684000000001</c:v>
                </c:pt>
                <c:pt idx="32">
                  <c:v>45436.4</c:v>
                </c:pt>
                <c:pt idx="33">
                  <c:v>56519.023000000001</c:v>
                </c:pt>
                <c:pt idx="34">
                  <c:v>70137.399999999994</c:v>
                </c:pt>
                <c:pt idx="35">
                  <c:v>87159.554999999993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D-41CE-9FD6-B1D24AFF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18272"/>
        <c:axId val="2126217440"/>
      </c:scatterChart>
      <c:valAx>
        <c:axId val="21262182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from 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6217440"/>
        <c:crosses val="autoZero"/>
        <c:crossBetween val="midCat"/>
      </c:valAx>
      <c:valAx>
        <c:axId val="2126217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Travel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621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125729</xdr:colOff>
      <xdr:row>12</xdr:row>
      <xdr:rowOff>76199</xdr:rowOff>
    </xdr:from>
    <xdr:to>
      <xdr:col>18</xdr:col>
      <xdr:colOff>555487</xdr:colOff>
      <xdr:row>24</xdr:row>
      <xdr:rowOff>116204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B75D8D-4550-68CE-258F-EA6869D68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5389" y="2270759"/>
          <a:ext cx="2868158" cy="2234565"/>
        </a:xfrm>
        <a:prstGeom prst="rect">
          <a:avLst/>
        </a:prstGeom>
      </xdr:spPr>
    </xdr:pic>
    <xdr:clientData/>
  </xdr:twoCellAnchor>
  <xdr:twoCellAnchor editAs="oneCell">
    <xdr:from>
      <xdr:col>19</xdr:col>
      <xdr:colOff>268905</xdr:colOff>
      <xdr:row>12</xdr:row>
      <xdr:rowOff>43815</xdr:rowOff>
    </xdr:from>
    <xdr:to>
      <xdr:col>23</xdr:col>
      <xdr:colOff>572634</xdr:colOff>
      <xdr:row>23</xdr:row>
      <xdr:rowOff>135255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42947C-9F49-ABD7-2209-F91230013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75730" y="2215515"/>
          <a:ext cx="2742129" cy="2089785"/>
        </a:xfrm>
        <a:prstGeom prst="rect">
          <a:avLst/>
        </a:prstGeom>
      </xdr:spPr>
    </xdr:pic>
    <xdr:clientData/>
  </xdr:twoCellAnchor>
  <xdr:twoCellAnchor>
    <xdr:from>
      <xdr:col>4</xdr:col>
      <xdr:colOff>1057275</xdr:colOff>
      <xdr:row>44</xdr:row>
      <xdr:rowOff>180022</xdr:rowOff>
    </xdr:from>
    <xdr:to>
      <xdr:col>11</xdr:col>
      <xdr:colOff>192405</xdr:colOff>
      <xdr:row>61</xdr:row>
      <xdr:rowOff>40006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F75F53-2119-E151-575A-EC4C2F56B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369570</xdr:colOff>
      <xdr:row>30</xdr:row>
      <xdr:rowOff>78105</xdr:rowOff>
    </xdr:from>
    <xdr:to>
      <xdr:col>19</xdr:col>
      <xdr:colOff>247255</xdr:colOff>
      <xdr:row>44</xdr:row>
      <xdr:rowOff>153497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F7E346-8FA6-245A-7A79-85E9EA3D5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18795" y="5507355"/>
          <a:ext cx="3544810" cy="2609042"/>
        </a:xfrm>
        <a:prstGeom prst="rect">
          <a:avLst/>
        </a:prstGeom>
      </xdr:spPr>
    </xdr:pic>
    <xdr:clientData/>
  </xdr:twoCellAnchor>
  <xdr:twoCellAnchor editAs="oneCell">
    <xdr:from>
      <xdr:col>19</xdr:col>
      <xdr:colOff>458918</xdr:colOff>
      <xdr:row>29</xdr:row>
      <xdr:rowOff>59054</xdr:rowOff>
    </xdr:from>
    <xdr:to>
      <xdr:col>25</xdr:col>
      <xdr:colOff>211060</xdr:colOff>
      <xdr:row>43</xdr:row>
      <xdr:rowOff>58271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7C0411-25C2-2833-1F1D-EF9E6459E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65743" y="5307329"/>
          <a:ext cx="3400217" cy="2523342"/>
        </a:xfrm>
        <a:prstGeom prst="rect">
          <a:avLst/>
        </a:prstGeom>
      </xdr:spPr>
    </xdr:pic>
    <xdr:clientData/>
  </xdr:twoCellAnchor>
  <xdr:twoCellAnchor editAs="oneCell">
    <xdr:from>
      <xdr:col>25</xdr:col>
      <xdr:colOff>426495</xdr:colOff>
      <xdr:row>4</xdr:row>
      <xdr:rowOff>28576</xdr:rowOff>
    </xdr:from>
    <xdr:to>
      <xdr:col>41</xdr:col>
      <xdr:colOff>46803</xdr:colOff>
      <xdr:row>26</xdr:row>
      <xdr:rowOff>15793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00BA87-6573-BB5F-7EB5-B7C11572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474754" y="745752"/>
          <a:ext cx="9373908" cy="393168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33</xdr:row>
      <xdr:rowOff>0</xdr:rowOff>
    </xdr:from>
    <xdr:to>
      <xdr:col>41</xdr:col>
      <xdr:colOff>191803</xdr:colOff>
      <xdr:row>50</xdr:row>
      <xdr:rowOff>171903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C7452F3-CEFC-1C19-3CD9-7225EA352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774025" y="5972175"/>
          <a:ext cx="9335803" cy="3248478"/>
        </a:xfrm>
        <a:prstGeom prst="rect">
          <a:avLst/>
        </a:prstGeom>
      </xdr:spPr>
    </xdr:pic>
    <xdr:clientData/>
  </xdr:twoCellAnchor>
  <xdr:twoCellAnchor>
    <xdr:from>
      <xdr:col>11</xdr:col>
      <xdr:colOff>998220</xdr:colOff>
      <xdr:row>44</xdr:row>
      <xdr:rowOff>167640</xdr:rowOff>
    </xdr:from>
    <xdr:to>
      <xdr:col>19</xdr:col>
      <xdr:colOff>487680</xdr:colOff>
      <xdr:row>66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5A861E-2E54-05EA-D055-F3BFF2EE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50C9-E7C4-4985-8C4F-0E873A9AE869}">
  <dimension ref="A1:AA45"/>
  <sheetViews>
    <sheetView tabSelected="1" topLeftCell="P16" zoomScale="85" zoomScaleNormal="85" workbookViewId="0">
      <selection activeCell="Y4" sqref="Y4"/>
    </sheetView>
  </sheetViews>
  <sheetFormatPr defaultRowHeight="14.4" x14ac:dyDescent="0.3"/>
  <cols>
    <col min="3" max="3" width="21" customWidth="1"/>
    <col min="4" max="4" width="21.88671875" bestFit="1" customWidth="1"/>
    <col min="5" max="5" width="15.77734375" bestFit="1" customWidth="1"/>
    <col min="6" max="6" width="21" bestFit="1" customWidth="1"/>
    <col min="7" max="8" width="21" customWidth="1"/>
    <col min="10" max="10" width="21" customWidth="1"/>
    <col min="11" max="11" width="21.88671875" bestFit="1" customWidth="1"/>
    <col min="12" max="12" width="15.77734375" bestFit="1" customWidth="1"/>
    <col min="13" max="13" width="22.21875" bestFit="1" customWidth="1"/>
  </cols>
  <sheetData>
    <row r="1" spans="1:27" x14ac:dyDescent="0.3">
      <c r="A1" t="s">
        <v>7</v>
      </c>
    </row>
    <row r="2" spans="1:27" x14ac:dyDescent="0.3">
      <c r="A2" t="s">
        <v>0</v>
      </c>
      <c r="B2" t="s">
        <v>11</v>
      </c>
      <c r="C2" t="s">
        <v>9</v>
      </c>
      <c r="D2" t="s">
        <v>3</v>
      </c>
      <c r="E2" t="s">
        <v>4</v>
      </c>
      <c r="F2" t="s">
        <v>2</v>
      </c>
      <c r="G2" t="s">
        <v>19</v>
      </c>
      <c r="H2" t="s">
        <v>21</v>
      </c>
      <c r="I2" t="s">
        <v>10</v>
      </c>
      <c r="J2" t="s">
        <v>8</v>
      </c>
      <c r="K2" t="s">
        <v>3</v>
      </c>
      <c r="L2" t="s">
        <v>4</v>
      </c>
      <c r="M2" t="s">
        <v>1</v>
      </c>
      <c r="N2" t="s">
        <v>20</v>
      </c>
      <c r="O2" t="s">
        <v>21</v>
      </c>
    </row>
    <row r="3" spans="1:27" x14ac:dyDescent="0.3">
      <c r="A3">
        <v>0</v>
      </c>
      <c r="B3">
        <v>1.3654999999999999</v>
      </c>
      <c r="C3">
        <v>6.9996</v>
      </c>
      <c r="D3">
        <v>0.1527</v>
      </c>
      <c r="E3" t="s">
        <v>5</v>
      </c>
      <c r="F3">
        <v>321.6019</v>
      </c>
      <c r="G3" s="1">
        <v>2.7220649206274999E-56</v>
      </c>
      <c r="H3" s="1">
        <f>SUMPRODUCT(D$3:D3,G$3:G3)</f>
        <v>4.1565931337981928E-57</v>
      </c>
      <c r="I3">
        <v>1.3654999999999999</v>
      </c>
      <c r="J3">
        <v>0.99990000000000001</v>
      </c>
      <c r="K3">
        <v>0.13789999999999999</v>
      </c>
      <c r="L3" t="s">
        <v>5</v>
      </c>
      <c r="M3">
        <v>394.29964999999999</v>
      </c>
      <c r="N3" s="1">
        <v>4.3691761825300799E-64</v>
      </c>
      <c r="O3" s="1">
        <f>SUMPRODUCT(K$3:K3,N$3:N3)</f>
        <v>6.0250939557089801E-65</v>
      </c>
    </row>
    <row r="4" spans="1:27" x14ac:dyDescent="0.3">
      <c r="A4">
        <v>1</v>
      </c>
      <c r="B4">
        <v>3.347</v>
      </c>
      <c r="C4">
        <v>6.9981999999999998</v>
      </c>
      <c r="D4">
        <v>0.3669</v>
      </c>
      <c r="E4" t="s">
        <v>5</v>
      </c>
      <c r="F4">
        <v>353.99450000000002</v>
      </c>
      <c r="G4" s="1">
        <v>5.9638694922254603E-64</v>
      </c>
      <c r="H4" s="1">
        <f>SUMPRODUCT(D3:D4,G3:G4)</f>
        <v>4.1565933526125642E-57</v>
      </c>
      <c r="I4">
        <v>3.347</v>
      </c>
      <c r="J4">
        <v>0.99929999999999997</v>
      </c>
      <c r="K4">
        <v>0.3347</v>
      </c>
      <c r="L4" t="s">
        <v>5</v>
      </c>
      <c r="M4">
        <v>407.89487000000003</v>
      </c>
      <c r="N4" s="1">
        <v>2.53249641588807E-65</v>
      </c>
      <c r="O4" s="1">
        <f>SUMPRODUCT(K$3:K4,N$3:N4)</f>
        <v>6.8727205061067169E-65</v>
      </c>
      <c r="AA4" t="s">
        <v>16</v>
      </c>
    </row>
    <row r="5" spans="1:27" x14ac:dyDescent="0.3">
      <c r="A5">
        <v>2</v>
      </c>
      <c r="B5">
        <v>5.3285</v>
      </c>
      <c r="C5">
        <v>6.9958</v>
      </c>
      <c r="D5">
        <v>0.56659999999999999</v>
      </c>
      <c r="E5" t="s">
        <v>5</v>
      </c>
      <c r="F5">
        <v>382.73964999999998</v>
      </c>
      <c r="G5" s="1">
        <v>9.2363822659903703E-66</v>
      </c>
      <c r="H5" s="1">
        <f>SUMPRODUCT(D$3:D5,G$3:G5)</f>
        <v>4.1565933578458984E-57</v>
      </c>
      <c r="I5">
        <v>5.3285</v>
      </c>
      <c r="J5">
        <v>0.99819999999999998</v>
      </c>
      <c r="K5">
        <v>0.52400000000000002</v>
      </c>
      <c r="L5" t="s">
        <v>5</v>
      </c>
      <c r="M5">
        <v>422.34714000000002</v>
      </c>
      <c r="N5" s="1">
        <v>9.0992704056477006E-67</v>
      </c>
      <c r="O5" s="1">
        <f>SUMPRODUCT(K$3:K5,N$3:N5)</f>
        <v>6.9204006830323112E-65</v>
      </c>
      <c r="AA5" t="s">
        <v>17</v>
      </c>
    </row>
    <row r="6" spans="1:27" x14ac:dyDescent="0.3">
      <c r="A6">
        <v>3</v>
      </c>
      <c r="B6">
        <v>7.3094999999999999</v>
      </c>
      <c r="C6">
        <v>6.9923999999999999</v>
      </c>
      <c r="D6">
        <v>0.75080000000000002</v>
      </c>
      <c r="E6" t="s">
        <v>5</v>
      </c>
      <c r="F6">
        <v>408.87200000000001</v>
      </c>
      <c r="G6" s="1">
        <v>2.5494240508562099E-69</v>
      </c>
      <c r="H6" s="1">
        <f>SUMPRODUCT(D$3:D6,G$3:G6)</f>
        <v>4.1565933578478125E-57</v>
      </c>
      <c r="I6">
        <v>7.3094999999999999</v>
      </c>
      <c r="J6">
        <v>0.99670000000000003</v>
      </c>
      <c r="K6">
        <v>0.70430000000000004</v>
      </c>
      <c r="L6" t="s">
        <v>5</v>
      </c>
      <c r="M6">
        <v>437.29921999999999</v>
      </c>
      <c r="N6" s="1">
        <v>2.7082353126891199E-68</v>
      </c>
      <c r="O6" s="1">
        <f>SUMPRODUCT(K$3:K6,N$3:N6)</f>
        <v>6.9223080931630385E-65</v>
      </c>
    </row>
    <row r="7" spans="1:27" x14ac:dyDescent="0.3">
      <c r="A7">
        <v>4</v>
      </c>
      <c r="B7">
        <v>9.2904999999999998</v>
      </c>
      <c r="C7">
        <v>6.9880000000000004</v>
      </c>
      <c r="D7">
        <v>0.92069999999999996</v>
      </c>
      <c r="E7" t="s">
        <v>5</v>
      </c>
      <c r="F7">
        <v>431.50936999999999</v>
      </c>
      <c r="G7" s="1">
        <v>4.82941390654694E-74</v>
      </c>
      <c r="H7" s="1">
        <f>SUMPRODUCT(D$3:D7,G$3:G7)</f>
        <v>4.1565933578478125E-57</v>
      </c>
      <c r="I7">
        <v>9.2904999999999998</v>
      </c>
      <c r="J7">
        <v>0.99480000000000002</v>
      </c>
      <c r="K7">
        <v>0.87490000000000001</v>
      </c>
      <c r="L7" t="s">
        <v>5</v>
      </c>
      <c r="M7">
        <v>452.23579999999998</v>
      </c>
      <c r="N7" s="1">
        <v>7.9002054441517402E-70</v>
      </c>
      <c r="O7" s="1">
        <f>SUMPRODUCT(K$3:K7,N$3:N7)</f>
        <v>6.922377212060469E-65</v>
      </c>
    </row>
    <row r="8" spans="1:27" x14ac:dyDescent="0.3">
      <c r="A8">
        <v>5</v>
      </c>
      <c r="B8">
        <v>11.2715</v>
      </c>
      <c r="C8">
        <v>6.9828000000000001</v>
      </c>
      <c r="D8">
        <v>1.0786</v>
      </c>
      <c r="E8" t="s">
        <v>5</v>
      </c>
      <c r="F8">
        <v>450.68576000000002</v>
      </c>
      <c r="G8" s="1">
        <v>1.24781114249806E-69</v>
      </c>
      <c r="H8" s="1">
        <f>SUMPRODUCT(D$3:D8,G$3:G8)</f>
        <v>4.1565933578491584E-57</v>
      </c>
      <c r="I8">
        <v>11.2715</v>
      </c>
      <c r="J8">
        <v>0.99239999999999995</v>
      </c>
      <c r="K8">
        <v>1.036</v>
      </c>
      <c r="L8" t="s">
        <v>5</v>
      </c>
      <c r="M8">
        <v>466.87682999999998</v>
      </c>
      <c r="N8" s="1">
        <v>2.4878184688409701E-71</v>
      </c>
      <c r="O8" s="1">
        <f>SUMPRODUCT(K$3:K8,N$3:N8)</f>
        <v>6.9223797894404031E-65</v>
      </c>
    </row>
    <row r="9" spans="1:27" x14ac:dyDescent="0.3">
      <c r="A9">
        <v>6</v>
      </c>
      <c r="B9">
        <v>13.253</v>
      </c>
      <c r="C9">
        <v>6.9767999999999999</v>
      </c>
      <c r="D9">
        <v>1.2274</v>
      </c>
      <c r="E9" t="s">
        <v>5</v>
      </c>
      <c r="F9">
        <v>468.01280000000003</v>
      </c>
      <c r="G9" s="1">
        <v>1.9186404129859402E-71</v>
      </c>
      <c r="H9" s="1">
        <f>SUMPRODUCT(D$3:D9,G$3:G9)</f>
        <v>4.1565933578491822E-57</v>
      </c>
      <c r="I9">
        <v>13.253</v>
      </c>
      <c r="J9">
        <v>0.98970000000000002</v>
      </c>
      <c r="K9">
        <v>1.1891</v>
      </c>
      <c r="L9" t="s">
        <v>5</v>
      </c>
      <c r="M9">
        <v>481.11052999999998</v>
      </c>
      <c r="N9" s="1">
        <v>8.6251692084993094E-73</v>
      </c>
      <c r="O9" s="1">
        <f>SUMPRODUCT(K$3:K9,N$3:N9)</f>
        <v>6.9223798920022901E-65</v>
      </c>
    </row>
    <row r="10" spans="1:27" x14ac:dyDescent="0.3">
      <c r="A10">
        <v>7</v>
      </c>
      <c r="B10">
        <v>15.234500000000001</v>
      </c>
      <c r="C10">
        <v>6.97</v>
      </c>
      <c r="D10">
        <v>1.367</v>
      </c>
      <c r="E10" t="s">
        <v>5</v>
      </c>
      <c r="F10">
        <v>484.08233999999999</v>
      </c>
      <c r="G10" s="1">
        <v>4.1191143329760702E-73</v>
      </c>
      <c r="H10" s="1">
        <f>SUMPRODUCT(D$3:D10,G$3:G10)</f>
        <v>4.1565933578491827E-57</v>
      </c>
      <c r="I10">
        <v>15.234500000000001</v>
      </c>
      <c r="J10">
        <v>0.98660000000000003</v>
      </c>
      <c r="K10">
        <v>1.3332999999999999</v>
      </c>
      <c r="L10" t="s">
        <v>5</v>
      </c>
      <c r="M10">
        <v>494.90732000000003</v>
      </c>
      <c r="N10" s="1">
        <v>3.3373046388360601E-74</v>
      </c>
      <c r="O10" s="1">
        <f>SUMPRODUCT(K$3:K10,N$3:N10)</f>
        <v>6.9223798964519182E-65</v>
      </c>
      <c r="P10" t="s">
        <v>15</v>
      </c>
      <c r="U10" t="s">
        <v>15</v>
      </c>
    </row>
    <row r="11" spans="1:27" x14ac:dyDescent="0.3">
      <c r="A11">
        <v>8</v>
      </c>
      <c r="B11">
        <v>17.215499999999999</v>
      </c>
      <c r="C11">
        <v>6.9625000000000004</v>
      </c>
      <c r="D11">
        <v>1.5007999999999999</v>
      </c>
      <c r="E11" t="s">
        <v>5</v>
      </c>
      <c r="F11">
        <v>499.16579999999999</v>
      </c>
      <c r="G11" s="1">
        <v>1.1550102601074001E-74</v>
      </c>
      <c r="H11" s="1">
        <f>SUMPRODUCT(D$3:D11,G$3:G11)</f>
        <v>4.1565933578491827E-57</v>
      </c>
      <c r="I11">
        <v>17.215499999999999</v>
      </c>
      <c r="J11">
        <v>0.98309999999999997</v>
      </c>
      <c r="K11">
        <v>1.4713000000000001</v>
      </c>
      <c r="L11" t="s">
        <v>5</v>
      </c>
      <c r="M11">
        <v>508.27917000000002</v>
      </c>
      <c r="N11" s="1">
        <v>1.48170586449023E-75</v>
      </c>
      <c r="O11" s="1">
        <f>SUMPRODUCT(K$3:K11,N$3:N11)</f>
        <v>6.9223798966699216E-65</v>
      </c>
      <c r="P11" t="s">
        <v>13</v>
      </c>
      <c r="U11" t="s">
        <v>14</v>
      </c>
    </row>
    <row r="12" spans="1:27" x14ac:dyDescent="0.3">
      <c r="A12">
        <v>9</v>
      </c>
      <c r="B12">
        <v>19.196999999999999</v>
      </c>
      <c r="C12">
        <v>6.9543999999999997</v>
      </c>
      <c r="D12">
        <v>1.6297999999999999</v>
      </c>
      <c r="E12" t="s">
        <v>5</v>
      </c>
      <c r="F12">
        <v>513.46789999999999</v>
      </c>
      <c r="G12" s="1">
        <v>4.0222114482146497E-76</v>
      </c>
      <c r="H12" s="1">
        <f>SUMPRODUCT(D$3:D12,G$3:G12)</f>
        <v>4.1565933578491827E-57</v>
      </c>
      <c r="I12">
        <v>19.196999999999999</v>
      </c>
      <c r="J12">
        <v>0.97940000000000005</v>
      </c>
      <c r="K12">
        <v>1.6041000000000001</v>
      </c>
      <c r="L12" t="s">
        <v>5</v>
      </c>
      <c r="M12">
        <v>521.26404000000002</v>
      </c>
      <c r="N12" s="1">
        <v>7.2890735479307203E-77</v>
      </c>
      <c r="O12" s="1">
        <f>SUMPRODUCT(K$3:K12,N$3:N12)</f>
        <v>6.9223798966816142E-65</v>
      </c>
    </row>
    <row r="13" spans="1:27" x14ac:dyDescent="0.3">
      <c r="A13">
        <v>10</v>
      </c>
      <c r="B13">
        <v>21.1785</v>
      </c>
      <c r="C13">
        <v>6.9455</v>
      </c>
      <c r="D13">
        <v>1.7524</v>
      </c>
      <c r="E13" t="s">
        <v>5</v>
      </c>
      <c r="F13">
        <v>527.12689999999998</v>
      </c>
      <c r="G13" s="1">
        <v>1.6789191199465699E-77</v>
      </c>
      <c r="H13" s="1">
        <f>SUMPRODUCT(D$3:D13,G$3:G13)</f>
        <v>4.1565933578491827E-57</v>
      </c>
      <c r="I13">
        <v>21.1785</v>
      </c>
      <c r="J13">
        <v>0.97529999999999994</v>
      </c>
      <c r="K13">
        <v>1.7301</v>
      </c>
      <c r="L13" t="s">
        <v>5</v>
      </c>
      <c r="M13">
        <v>533.89404000000002</v>
      </c>
      <c r="N13" s="1">
        <v>3.9454963887159099E-78</v>
      </c>
      <c r="O13" s="1">
        <f>SUMPRODUCT(K$3:K13,N$3:N13)</f>
        <v>6.9223798966822965E-65</v>
      </c>
    </row>
    <row r="14" spans="1:27" x14ac:dyDescent="0.3">
      <c r="A14">
        <v>11</v>
      </c>
      <c r="B14">
        <v>23.159500000000001</v>
      </c>
      <c r="C14">
        <v>6.9360999999999997</v>
      </c>
      <c r="D14">
        <v>1.8715999999999999</v>
      </c>
      <c r="E14" t="s">
        <v>5</v>
      </c>
      <c r="F14">
        <v>540.25930000000005</v>
      </c>
      <c r="G14" s="1">
        <v>8.1483935603431703E-79</v>
      </c>
      <c r="H14" s="1">
        <f>SUMPRODUCT(D$3:D14,G$3:G14)</f>
        <v>4.1565933578491827E-57</v>
      </c>
      <c r="I14">
        <v>23.159500000000001</v>
      </c>
      <c r="J14">
        <v>0.9708</v>
      </c>
      <c r="K14">
        <v>1.8521000000000001</v>
      </c>
      <c r="L14" t="s">
        <v>5</v>
      </c>
      <c r="M14">
        <v>546.20734000000004</v>
      </c>
      <c r="N14" s="1">
        <v>2.3928448604673E-79</v>
      </c>
      <c r="O14" s="1">
        <f>SUMPRODUCT(K$3:K14,N$3:N14)</f>
        <v>6.9223798966823412E-65</v>
      </c>
    </row>
    <row r="15" spans="1:27" x14ac:dyDescent="0.3">
      <c r="A15">
        <v>12</v>
      </c>
      <c r="B15">
        <v>25.140499999999999</v>
      </c>
      <c r="C15">
        <v>6.9260000000000002</v>
      </c>
      <c r="D15">
        <v>1.9870000000000001</v>
      </c>
      <c r="E15" t="s">
        <v>5</v>
      </c>
      <c r="F15">
        <v>552.94579999999996</v>
      </c>
      <c r="G15" s="1">
        <v>4.5030669204332103E-80</v>
      </c>
      <c r="H15" s="1">
        <f>SUMPRODUCT(D$3:D15,G$3:G15)</f>
        <v>4.1565933578491827E-57</v>
      </c>
      <c r="I15">
        <v>25.140499999999999</v>
      </c>
      <c r="J15">
        <v>0.96609999999999996</v>
      </c>
      <c r="K15">
        <v>1.9698</v>
      </c>
      <c r="L15" t="s">
        <v>5</v>
      </c>
      <c r="M15">
        <v>558.23940000000005</v>
      </c>
      <c r="N15" s="1">
        <v>1.5679300615914101E-80</v>
      </c>
      <c r="O15" s="1">
        <f>SUMPRODUCT(K$3:K15,N$3:N15)</f>
        <v>6.9223798966823445E-65</v>
      </c>
    </row>
    <row r="16" spans="1:27" x14ac:dyDescent="0.3">
      <c r="A16">
        <v>13</v>
      </c>
      <c r="B16">
        <v>27.121500000000001</v>
      </c>
      <c r="C16">
        <v>6.9154</v>
      </c>
      <c r="D16">
        <v>2.0989</v>
      </c>
      <c r="E16" t="s">
        <v>5</v>
      </c>
      <c r="F16">
        <v>565.24919999999997</v>
      </c>
      <c r="G16" s="1">
        <v>2.7876117676416398E-81</v>
      </c>
      <c r="H16" s="1">
        <f>SUMPRODUCT(D$3:D16,G$3:G16)</f>
        <v>4.1565933578491827E-57</v>
      </c>
      <c r="I16">
        <v>27.121500000000001</v>
      </c>
      <c r="J16">
        <v>0.96120000000000005</v>
      </c>
      <c r="K16">
        <v>2.0838000000000001</v>
      </c>
      <c r="L16" t="s">
        <v>5</v>
      </c>
      <c r="M16">
        <v>570.0213</v>
      </c>
      <c r="N16" s="1">
        <v>1.11148713862813E-81</v>
      </c>
      <c r="O16" s="1">
        <f>SUMPRODUCT(K$3:K16,N$3:N16)</f>
        <v>6.9223798966823445E-65</v>
      </c>
    </row>
    <row r="17" spans="1:27" x14ac:dyDescent="0.3">
      <c r="A17">
        <v>14</v>
      </c>
      <c r="B17">
        <v>29.103000000000002</v>
      </c>
      <c r="C17">
        <v>6.9040999999999997</v>
      </c>
      <c r="D17">
        <v>2.2088000000000001</v>
      </c>
      <c r="E17" t="s">
        <v>5</v>
      </c>
      <c r="F17">
        <v>577.22720000000004</v>
      </c>
      <c r="G17" s="1">
        <v>1.90376660790197E-82</v>
      </c>
      <c r="H17" s="1">
        <f>SUMPRODUCT(D$3:D17,G$3:G17)</f>
        <v>4.1565933578491827E-57</v>
      </c>
      <c r="I17">
        <v>29.103000000000002</v>
      </c>
      <c r="J17">
        <v>0.95589999999999997</v>
      </c>
      <c r="K17">
        <v>2.1953</v>
      </c>
      <c r="L17" t="s">
        <v>5</v>
      </c>
      <c r="M17">
        <v>581.58199999999999</v>
      </c>
      <c r="N17" s="1">
        <v>8.3833970978825903E-83</v>
      </c>
      <c r="O17" s="1">
        <f>SUMPRODUCT(K$3:K17,N$3:N17)</f>
        <v>6.9223798966823445E-65</v>
      </c>
    </row>
    <row r="18" spans="1:27" x14ac:dyDescent="0.3">
      <c r="A18">
        <v>15</v>
      </c>
      <c r="B18">
        <v>31.084499999999998</v>
      </c>
      <c r="C18">
        <v>6.8922999999999996</v>
      </c>
      <c r="D18">
        <v>2.3136000000000001</v>
      </c>
      <c r="E18" t="s">
        <v>5</v>
      </c>
      <c r="F18">
        <v>588.92160000000001</v>
      </c>
      <c r="G18" s="1">
        <v>1.41884495654006E-83</v>
      </c>
      <c r="H18" s="1">
        <f>SUMPRODUCT(D$3:D18,G$3:G18)</f>
        <v>4.1565933578491827E-57</v>
      </c>
      <c r="I18">
        <v>31.084499999999998</v>
      </c>
      <c r="J18">
        <v>0.95040000000000002</v>
      </c>
      <c r="K18">
        <v>2.3014000000000001</v>
      </c>
      <c r="L18" t="s">
        <v>5</v>
      </c>
      <c r="M18">
        <v>592.94949999999994</v>
      </c>
      <c r="N18" s="1">
        <v>6.8637657238795901E-84</v>
      </c>
      <c r="O18" s="1">
        <f>SUMPRODUCT(K$3:K18,N$3:N18)</f>
        <v>6.9223798966823445E-65</v>
      </c>
    </row>
    <row r="19" spans="1:27" x14ac:dyDescent="0.3">
      <c r="A19">
        <v>16</v>
      </c>
      <c r="B19">
        <v>33.0655</v>
      </c>
      <c r="C19">
        <v>6.88</v>
      </c>
      <c r="D19">
        <v>2.4167000000000001</v>
      </c>
      <c r="E19" t="s">
        <v>5</v>
      </c>
      <c r="F19">
        <v>600.36645999999996</v>
      </c>
      <c r="G19" s="1">
        <v>1.1428069023576801E-84</v>
      </c>
      <c r="H19" s="1">
        <f>SUMPRODUCT(D$3:D19,G$3:G19)</f>
        <v>4.1565933578491827E-57</v>
      </c>
      <c r="I19">
        <v>33.0655</v>
      </c>
      <c r="J19">
        <v>0.9446</v>
      </c>
      <c r="K19">
        <v>2.4055</v>
      </c>
      <c r="L19" t="s">
        <v>5</v>
      </c>
      <c r="M19">
        <v>604.13837000000001</v>
      </c>
      <c r="N19" s="1">
        <v>5.91058500720476E-85</v>
      </c>
      <c r="O19" s="1">
        <f>SUMPRODUCT(K$3:K19,N$3:N19)</f>
        <v>6.9223798966823445E-65</v>
      </c>
    </row>
    <row r="20" spans="1:27" x14ac:dyDescent="0.3">
      <c r="A20">
        <v>17</v>
      </c>
      <c r="B20">
        <v>35.046999999999997</v>
      </c>
      <c r="C20">
        <v>6.8670999999999998</v>
      </c>
      <c r="D20">
        <v>2.5185</v>
      </c>
      <c r="E20" t="s">
        <v>5</v>
      </c>
      <c r="F20">
        <v>611.59813999999994</v>
      </c>
      <c r="G20" s="1">
        <v>9.8581697383911795E-86</v>
      </c>
      <c r="H20" s="1">
        <f>SUMPRODUCT(D$3:D20,G$3:G20)</f>
        <v>4.1565933578491827E-57</v>
      </c>
      <c r="I20">
        <v>35.046999999999997</v>
      </c>
      <c r="J20">
        <v>0.9385</v>
      </c>
      <c r="K20">
        <v>2.5081000000000002</v>
      </c>
      <c r="L20" t="s">
        <v>5</v>
      </c>
      <c r="M20">
        <v>615.18035999999995</v>
      </c>
      <c r="N20" s="1">
        <v>5.3597344347056602E-86</v>
      </c>
      <c r="O20" s="1">
        <f>SUMPRODUCT(K$3:K20,N$3:N20)</f>
        <v>6.9223798966823445E-65</v>
      </c>
    </row>
    <row r="21" spans="1:27" x14ac:dyDescent="0.3">
      <c r="A21">
        <v>18</v>
      </c>
      <c r="B21">
        <v>37.028500000000001</v>
      </c>
      <c r="C21">
        <v>6.8536999999999999</v>
      </c>
      <c r="D21">
        <v>2.6153</v>
      </c>
      <c r="E21" t="s">
        <v>5</v>
      </c>
      <c r="F21">
        <v>622.64059999999995</v>
      </c>
      <c r="G21" s="1">
        <v>9.0494523676978907E-87</v>
      </c>
      <c r="H21" s="1">
        <f>SUMPRODUCT(D$3:D21,G$3:G21)</f>
        <v>4.1565933578491827E-57</v>
      </c>
      <c r="I21">
        <v>37.028500000000001</v>
      </c>
      <c r="J21">
        <v>0.93220000000000003</v>
      </c>
      <c r="K21">
        <v>2.6053999999999999</v>
      </c>
      <c r="L21" t="s">
        <v>5</v>
      </c>
      <c r="M21">
        <v>626.08630000000005</v>
      </c>
      <c r="N21" s="1">
        <v>5.1015331384099697E-87</v>
      </c>
      <c r="O21" s="1">
        <f>SUMPRODUCT(K$3:K21,N$3:N21)</f>
        <v>6.9223798966823445E-65</v>
      </c>
    </row>
    <row r="22" spans="1:27" x14ac:dyDescent="0.3">
      <c r="A22">
        <v>19</v>
      </c>
      <c r="B22">
        <v>39.009500000000003</v>
      </c>
      <c r="C22">
        <v>6.8398000000000003</v>
      </c>
      <c r="D22">
        <v>2.7111000000000001</v>
      </c>
      <c r="E22" t="s">
        <v>5</v>
      </c>
      <c r="F22">
        <v>633.51369999999997</v>
      </c>
      <c r="G22" s="1">
        <v>8.7894098571048597E-88</v>
      </c>
      <c r="H22" s="1">
        <f>SUMPRODUCT(D$3:D22,G$3:G22)</f>
        <v>4.1565933578491827E-57</v>
      </c>
      <c r="I22">
        <v>39.009500000000003</v>
      </c>
      <c r="J22">
        <v>0.92569999999999997</v>
      </c>
      <c r="K22">
        <v>2.7014999999999998</v>
      </c>
      <c r="L22" t="s">
        <v>5</v>
      </c>
      <c r="M22">
        <v>636.87725999999998</v>
      </c>
      <c r="N22" s="1">
        <v>5.0683797377890198E-88</v>
      </c>
      <c r="O22" s="1">
        <f>SUMPRODUCT(K$3:K22,N$3:N22)</f>
        <v>6.9223798966823445E-65</v>
      </c>
    </row>
    <row r="23" spans="1:27" x14ac:dyDescent="0.3">
      <c r="A23">
        <v>20</v>
      </c>
      <c r="B23">
        <v>101.7495</v>
      </c>
      <c r="C23">
        <v>6.0266999999999999</v>
      </c>
      <c r="D23">
        <v>308.91809999999998</v>
      </c>
      <c r="E23" t="s">
        <v>5</v>
      </c>
      <c r="F23">
        <v>973.97266000000002</v>
      </c>
      <c r="G23" s="1">
        <v>1.23538582349665E-114</v>
      </c>
      <c r="H23" s="1">
        <f>SUMPRODUCT(D$3:D23,G$3:G23)</f>
        <v>4.1565933578491827E-57</v>
      </c>
      <c r="I23">
        <v>101.7495</v>
      </c>
      <c r="J23">
        <v>0.5423</v>
      </c>
      <c r="K23">
        <v>308.91910000000001</v>
      </c>
      <c r="L23" t="s">
        <v>5</v>
      </c>
      <c r="M23">
        <v>975.72484999999995</v>
      </c>
      <c r="N23" s="1">
        <v>1.09094393368633E-114</v>
      </c>
      <c r="O23" s="1">
        <f>SUMPRODUCT(K$3:K23,N$3:N23)</f>
        <v>6.9223798966823445E-65</v>
      </c>
    </row>
    <row r="24" spans="1:27" x14ac:dyDescent="0.3">
      <c r="A24">
        <v>21</v>
      </c>
      <c r="B24">
        <v>225.24850000000001</v>
      </c>
      <c r="C24">
        <v>4.0426000000000002</v>
      </c>
      <c r="D24">
        <v>451.577</v>
      </c>
      <c r="E24" t="s">
        <v>5</v>
      </c>
      <c r="F24">
        <v>1677.1153999999999</v>
      </c>
      <c r="G24" s="1">
        <v>7.8485441728251399E-159</v>
      </c>
      <c r="H24" s="1">
        <f>SUMPRODUCT(D$3:D24,G$3:G24)</f>
        <v>4.1565933578491827E-57</v>
      </c>
      <c r="I24">
        <v>225.24850000000001</v>
      </c>
      <c r="J24">
        <v>-0.39340000000000003</v>
      </c>
      <c r="K24">
        <v>451.6071</v>
      </c>
      <c r="L24" t="s">
        <v>5</v>
      </c>
      <c r="M24">
        <v>1678.5663999999999</v>
      </c>
      <c r="N24" s="1">
        <v>7.2144032114670696E-159</v>
      </c>
      <c r="O24" s="1">
        <f>SUMPRODUCT(K$3:K24,N$3:N24)</f>
        <v>6.9223798966823445E-65</v>
      </c>
    </row>
    <row r="25" spans="1:27" x14ac:dyDescent="0.3">
      <c r="A25">
        <v>22</v>
      </c>
      <c r="B25">
        <v>348.7475</v>
      </c>
      <c r="C25">
        <v>1.5246</v>
      </c>
      <c r="D25">
        <v>513.52610000000004</v>
      </c>
      <c r="E25" t="s">
        <v>5</v>
      </c>
      <c r="F25">
        <v>2621.5637000000002</v>
      </c>
      <c r="G25" s="1">
        <v>1.1181362342741901E-205</v>
      </c>
      <c r="H25" s="1">
        <f>SUMPRODUCT(D$3:D25,G$3:G25)</f>
        <v>4.1565933578491827E-57</v>
      </c>
      <c r="I25">
        <v>348.7475</v>
      </c>
      <c r="J25">
        <v>-1.9329000000000001</v>
      </c>
      <c r="K25">
        <v>513.5607</v>
      </c>
      <c r="L25" t="s">
        <v>5</v>
      </c>
      <c r="M25">
        <v>2622.6212999999998</v>
      </c>
      <c r="N25" s="1">
        <v>1.0618247367512499E-205</v>
      </c>
      <c r="O25" s="1">
        <f>SUMPRODUCT(K$3:K25,N$3:N25)</f>
        <v>6.9223798966823445E-65</v>
      </c>
    </row>
    <row r="26" spans="1:27" x14ac:dyDescent="0.3">
      <c r="A26">
        <v>23</v>
      </c>
      <c r="B26">
        <v>472.24650000000003</v>
      </c>
      <c r="C26">
        <v>-1.2087000000000001</v>
      </c>
      <c r="D26">
        <v>534.07309999999995</v>
      </c>
      <c r="E26" t="s">
        <v>5</v>
      </c>
      <c r="F26">
        <v>3881.2624999999998</v>
      </c>
      <c r="G26" s="1">
        <v>8.8660371059652296E-259</v>
      </c>
      <c r="H26" s="1">
        <f>SUMPRODUCT(D$3:D26,G$3:G26)</f>
        <v>4.1565933578491827E-57</v>
      </c>
      <c r="I26">
        <v>472.24650000000003</v>
      </c>
      <c r="J26">
        <v>-4.1092000000000004</v>
      </c>
      <c r="K26">
        <v>534.10919999999999</v>
      </c>
      <c r="L26" t="s">
        <v>5</v>
      </c>
      <c r="M26">
        <v>3881.9430000000002</v>
      </c>
      <c r="N26" s="1">
        <v>8.6464537925982203E-259</v>
      </c>
      <c r="O26" s="1">
        <f>SUMPRODUCT(K$3:K26,N$3:N26)</f>
        <v>6.9223798966823445E-65</v>
      </c>
    </row>
    <row r="27" spans="1:27" x14ac:dyDescent="0.3">
      <c r="A27">
        <v>24</v>
      </c>
      <c r="B27">
        <v>595.74549999999999</v>
      </c>
      <c r="C27">
        <v>-3.9872999999999998</v>
      </c>
      <c r="D27">
        <v>530.89980000000003</v>
      </c>
      <c r="E27" t="s">
        <v>5</v>
      </c>
      <c r="F27">
        <v>5524.8236999999999</v>
      </c>
      <c r="G27" s="1">
        <v>0</v>
      </c>
      <c r="H27" s="1">
        <f>SUMPRODUCT(D$3:D27,G$3:G27)</f>
        <v>4.1565933578491827E-57</v>
      </c>
      <c r="I27">
        <v>595.74549999999999</v>
      </c>
      <c r="J27">
        <v>-6.4901999999999997</v>
      </c>
      <c r="K27">
        <v>530.93579999999997</v>
      </c>
      <c r="L27" t="s">
        <v>5</v>
      </c>
      <c r="M27">
        <v>5525.0923000000003</v>
      </c>
      <c r="N27">
        <v>0</v>
      </c>
      <c r="O27" s="1">
        <f>SUMPRODUCT(K$3:K27,N$3:N27)</f>
        <v>6.9223798966823445E-65</v>
      </c>
    </row>
    <row r="28" spans="1:27" x14ac:dyDescent="0.3">
      <c r="A28">
        <v>25</v>
      </c>
      <c r="B28">
        <v>719.24450000000002</v>
      </c>
      <c r="C28">
        <v>-6.7130999999999998</v>
      </c>
      <c r="D28">
        <v>513.85569999999996</v>
      </c>
      <c r="E28" t="s">
        <v>5</v>
      </c>
      <c r="F28">
        <v>7629.4755999999998</v>
      </c>
      <c r="G28" s="1">
        <v>0</v>
      </c>
      <c r="H28" s="1">
        <f>SUMPRODUCT(D$3:D28,G$3:G28)</f>
        <v>4.1565933578491827E-57</v>
      </c>
      <c r="I28">
        <v>719.24450000000002</v>
      </c>
      <c r="J28">
        <v>-8.8949999999999996</v>
      </c>
      <c r="K28">
        <v>513.89049999999997</v>
      </c>
      <c r="L28" t="s">
        <v>5</v>
      </c>
      <c r="M28">
        <v>7629.357</v>
      </c>
      <c r="N28">
        <v>0</v>
      </c>
      <c r="O28" s="1">
        <f>SUMPRODUCT(K$3:K28,N$3:N28)</f>
        <v>6.9223798966823445E-65</v>
      </c>
      <c r="P28" t="s">
        <v>12</v>
      </c>
      <c r="U28" t="s">
        <v>12</v>
      </c>
    </row>
    <row r="29" spans="1:27" x14ac:dyDescent="0.3">
      <c r="A29">
        <v>26</v>
      </c>
      <c r="B29">
        <v>842.74350000000004</v>
      </c>
      <c r="C29">
        <v>-9.3294999999999995</v>
      </c>
      <c r="D29">
        <v>488.97890000000001</v>
      </c>
      <c r="E29" t="s">
        <v>5</v>
      </c>
      <c r="F29">
        <v>10285.432000000001</v>
      </c>
      <c r="G29" s="1">
        <v>0</v>
      </c>
      <c r="H29" s="1">
        <f>SUMPRODUCT(D$3:D29,G$3:G29)</f>
        <v>4.1565933578491827E-57</v>
      </c>
      <c r="I29">
        <v>842.74350000000004</v>
      </c>
      <c r="J29">
        <v>-11.242100000000001</v>
      </c>
      <c r="K29">
        <v>489.012</v>
      </c>
      <c r="L29" t="s">
        <v>5</v>
      </c>
      <c r="M29">
        <v>10284.871999999999</v>
      </c>
      <c r="N29">
        <v>0</v>
      </c>
      <c r="O29" s="1">
        <f>SUMPRODUCT(K$3:K29,N$3:N29)</f>
        <v>6.9223798966823445E-65</v>
      </c>
      <c r="P29" t="s">
        <v>13</v>
      </c>
      <c r="U29" t="s">
        <v>14</v>
      </c>
    </row>
    <row r="30" spans="1:27" x14ac:dyDescent="0.3">
      <c r="A30">
        <v>27</v>
      </c>
      <c r="B30">
        <v>966.24249999999995</v>
      </c>
      <c r="C30">
        <v>-11.805899999999999</v>
      </c>
      <c r="D30">
        <v>460.16489999999999</v>
      </c>
      <c r="E30" t="s">
        <v>5</v>
      </c>
      <c r="F30">
        <v>13599.040999999999</v>
      </c>
      <c r="G30" s="1">
        <v>0</v>
      </c>
      <c r="H30" s="1">
        <f>SUMPRODUCT(D$3:D30,G$3:G30)</f>
        <v>4.1565933578491827E-57</v>
      </c>
      <c r="I30">
        <v>966.24249999999995</v>
      </c>
      <c r="J30">
        <v>-13.484500000000001</v>
      </c>
      <c r="K30">
        <v>460.19589999999999</v>
      </c>
      <c r="L30" t="s">
        <v>5</v>
      </c>
      <c r="M30">
        <v>13598.022000000001</v>
      </c>
      <c r="N30">
        <v>0</v>
      </c>
      <c r="O30" s="1">
        <f>SUMPRODUCT(K$3:K30,N$3:N30)</f>
        <v>6.9223798966823445E-65</v>
      </c>
    </row>
    <row r="31" spans="1:27" x14ac:dyDescent="0.3">
      <c r="A31">
        <v>28</v>
      </c>
      <c r="B31">
        <v>1089.7415000000001</v>
      </c>
      <c r="C31">
        <v>-14.128399999999999</v>
      </c>
      <c r="D31">
        <v>430.00170000000003</v>
      </c>
      <c r="E31" t="s">
        <v>5</v>
      </c>
      <c r="F31">
        <v>17696.153999999999</v>
      </c>
      <c r="G31" s="1">
        <v>0</v>
      </c>
      <c r="H31" s="1">
        <f>SUMPRODUCT(D$3:D31,G$3:G31)</f>
        <v>4.1565933578491827E-57</v>
      </c>
      <c r="I31">
        <v>1089.7415000000001</v>
      </c>
      <c r="J31">
        <v>-15.600300000000001</v>
      </c>
      <c r="K31">
        <v>430.0308</v>
      </c>
      <c r="L31" t="s">
        <v>5</v>
      </c>
      <c r="M31">
        <v>17694.68</v>
      </c>
      <c r="N31">
        <v>0</v>
      </c>
      <c r="O31" s="1">
        <f>SUMPRODUCT(K$3:K31,N$3:N31)</f>
        <v>6.9223798966823445E-65</v>
      </c>
      <c r="AA31" t="s">
        <v>16</v>
      </c>
    </row>
    <row r="32" spans="1:27" x14ac:dyDescent="0.3">
      <c r="A32">
        <v>29</v>
      </c>
      <c r="B32">
        <v>1213.2405000000001</v>
      </c>
      <c r="C32">
        <v>-16.294599999999999</v>
      </c>
      <c r="D32">
        <v>400.24029999999999</v>
      </c>
      <c r="E32" t="s">
        <v>5</v>
      </c>
      <c r="F32">
        <v>22726.5</v>
      </c>
      <c r="G32" s="1">
        <v>0</v>
      </c>
      <c r="H32" s="1">
        <f>SUMPRODUCT(D$3:D32,G$3:G32)</f>
        <v>4.1565933578491827E-57</v>
      </c>
      <c r="I32">
        <v>1213.2405000000001</v>
      </c>
      <c r="J32">
        <v>-17.5822</v>
      </c>
      <c r="K32">
        <v>400.2672</v>
      </c>
      <c r="L32" t="s">
        <v>5</v>
      </c>
      <c r="M32">
        <v>22724.526999999998</v>
      </c>
      <c r="N32">
        <v>0</v>
      </c>
      <c r="O32" s="1">
        <f>SUMPRODUCT(K$3:K32,N$3:N32)</f>
        <v>6.9223798966823445E-65</v>
      </c>
      <c r="AA32" t="s">
        <v>18</v>
      </c>
    </row>
    <row r="33" spans="1:15" x14ac:dyDescent="0.3">
      <c r="A33">
        <v>30</v>
      </c>
      <c r="B33">
        <v>1336.7394999999999</v>
      </c>
      <c r="C33">
        <v>-18.3096</v>
      </c>
      <c r="D33">
        <v>372.07769999999999</v>
      </c>
      <c r="E33" t="s">
        <v>5</v>
      </c>
      <c r="F33">
        <v>28870.11</v>
      </c>
      <c r="G33" s="1">
        <v>0</v>
      </c>
      <c r="H33" s="1">
        <f>SUMPRODUCT(D$3:D33,G$3:G33)</f>
        <v>4.1565933578491827E-57</v>
      </c>
      <c r="I33">
        <v>1336.7394999999999</v>
      </c>
      <c r="J33">
        <v>-19.4315</v>
      </c>
      <c r="K33">
        <v>372.10289999999998</v>
      </c>
      <c r="L33" t="s">
        <v>5</v>
      </c>
      <c r="M33">
        <v>28867.581999999999</v>
      </c>
      <c r="N33">
        <v>0</v>
      </c>
      <c r="O33" s="1">
        <f>SUMPRODUCT(K$3:K33,N$3:N33)</f>
        <v>6.9223798966823445E-65</v>
      </c>
    </row>
    <row r="34" spans="1:15" x14ac:dyDescent="0.3">
      <c r="A34">
        <v>31</v>
      </c>
      <c r="B34">
        <v>1460.2384999999999</v>
      </c>
      <c r="C34">
        <v>-20.184000000000001</v>
      </c>
      <c r="D34">
        <v>346.346</v>
      </c>
      <c r="E34" t="s">
        <v>5</v>
      </c>
      <c r="F34">
        <v>36347.839999999997</v>
      </c>
      <c r="G34" s="1">
        <v>0</v>
      </c>
      <c r="H34" s="1">
        <f>SUMPRODUCT(D$3:D34,G$3:G34)</f>
        <v>4.1565933578491827E-57</v>
      </c>
      <c r="I34">
        <v>1460.2384999999999</v>
      </c>
      <c r="J34">
        <v>-21.1556</v>
      </c>
      <c r="K34">
        <v>346.36939999999998</v>
      </c>
      <c r="L34" t="s">
        <v>5</v>
      </c>
      <c r="M34">
        <v>36344.684000000001</v>
      </c>
      <c r="N34">
        <v>0</v>
      </c>
      <c r="O34" s="1">
        <f>SUMPRODUCT(K$3:K34,N$3:N34)</f>
        <v>6.9223798966823445E-65</v>
      </c>
    </row>
    <row r="35" spans="1:15" x14ac:dyDescent="0.3">
      <c r="A35">
        <v>32</v>
      </c>
      <c r="B35">
        <v>1583.7375</v>
      </c>
      <c r="C35">
        <v>-21.931999999999999</v>
      </c>
      <c r="D35">
        <v>323.6327</v>
      </c>
      <c r="E35" t="s">
        <v>5</v>
      </c>
      <c r="F35">
        <v>45440.277000000002</v>
      </c>
      <c r="G35" s="1">
        <v>0</v>
      </c>
      <c r="H35" s="1">
        <f>SUMPRODUCT(D$3:D35,G$3:G35)</f>
        <v>4.1565933578491827E-57</v>
      </c>
      <c r="I35">
        <v>1583.7375</v>
      </c>
      <c r="J35">
        <v>-22.7666</v>
      </c>
      <c r="K35">
        <v>323.65460000000002</v>
      </c>
      <c r="L35" t="s">
        <v>5</v>
      </c>
      <c r="M35">
        <v>45436.4</v>
      </c>
      <c r="N35">
        <v>0</v>
      </c>
      <c r="O35" s="1">
        <f>SUMPRODUCT(K$3:K35,N$3:N35)</f>
        <v>6.9223798966823445E-65</v>
      </c>
    </row>
    <row r="36" spans="1:15" x14ac:dyDescent="0.3">
      <c r="A36">
        <v>33</v>
      </c>
      <c r="B36">
        <v>1707.2365</v>
      </c>
      <c r="C36">
        <v>-23.570499999999999</v>
      </c>
      <c r="D36">
        <v>304.37099999999998</v>
      </c>
      <c r="E36" t="s">
        <v>5</v>
      </c>
      <c r="F36">
        <v>56523.745999999999</v>
      </c>
      <c r="G36" s="1">
        <v>0</v>
      </c>
      <c r="H36" s="1">
        <f>SUMPRODUCT(D$3:D36,G$3:G36)</f>
        <v>4.1565933578491827E-57</v>
      </c>
      <c r="I36">
        <v>1707.2365</v>
      </c>
      <c r="J36">
        <v>-24.278600000000001</v>
      </c>
      <c r="K36">
        <v>304.39159999999998</v>
      </c>
      <c r="L36" t="s">
        <v>5</v>
      </c>
      <c r="M36">
        <v>56519.023000000001</v>
      </c>
      <c r="N36">
        <v>0</v>
      </c>
      <c r="O36" s="1">
        <f>SUMPRODUCT(K$3:K36,N$3:N36)</f>
        <v>6.9223798966823445E-65</v>
      </c>
    </row>
    <row r="37" spans="1:15" x14ac:dyDescent="0.3">
      <c r="A37">
        <v>34</v>
      </c>
      <c r="B37">
        <v>1830.7354</v>
      </c>
      <c r="C37">
        <v>-25.118400000000001</v>
      </c>
      <c r="D37">
        <v>288.90010000000001</v>
      </c>
      <c r="E37" t="s">
        <v>5</v>
      </c>
      <c r="F37">
        <v>70143.09</v>
      </c>
      <c r="G37" s="1">
        <v>0</v>
      </c>
      <c r="H37" s="1">
        <f>SUMPRODUCT(D$3:D37,G$3:G37)</f>
        <v>4.1565933578491827E-57</v>
      </c>
      <c r="I37">
        <v>1830.7354</v>
      </c>
      <c r="J37">
        <v>-25.708200000000001</v>
      </c>
      <c r="K37">
        <v>288.91980000000001</v>
      </c>
      <c r="L37" t="s">
        <v>5</v>
      </c>
      <c r="M37">
        <v>70137.399999999994</v>
      </c>
      <c r="N37">
        <v>0</v>
      </c>
      <c r="O37" s="1">
        <f>SUMPRODUCT(K$3:K37,N$3:N37)</f>
        <v>6.9223798966823445E-65</v>
      </c>
    </row>
    <row r="38" spans="1:15" x14ac:dyDescent="0.3">
      <c r="A38">
        <v>35</v>
      </c>
      <c r="B38">
        <v>1954.2344000000001</v>
      </c>
      <c r="C38">
        <v>-26.5962</v>
      </c>
      <c r="D38">
        <v>277.51490000000001</v>
      </c>
      <c r="E38" t="s">
        <v>5</v>
      </c>
      <c r="F38">
        <v>87166.43</v>
      </c>
      <c r="G38" s="1">
        <v>0</v>
      </c>
      <c r="H38" s="1">
        <f>SUMPRODUCT(D$3:D38,G$3:G38)</f>
        <v>4.1565933578491827E-57</v>
      </c>
      <c r="I38">
        <v>1954.2344000000001</v>
      </c>
      <c r="J38">
        <v>-27.074000000000002</v>
      </c>
      <c r="K38">
        <v>277.53370000000001</v>
      </c>
      <c r="L38" t="s">
        <v>5</v>
      </c>
      <c r="M38">
        <v>87159.554999999993</v>
      </c>
      <c r="N38">
        <v>0</v>
      </c>
      <c r="O38" s="1">
        <f>SUMPRODUCT(K$3:K38,N$3:N38)</f>
        <v>6.9223798966823445E-65</v>
      </c>
    </row>
    <row r="39" spans="1:15" x14ac:dyDescent="0.3">
      <c r="A39">
        <v>36</v>
      </c>
      <c r="B39">
        <v>2077.7334000000001</v>
      </c>
      <c r="D39">
        <v>270.50009999999997</v>
      </c>
      <c r="E39" t="s">
        <v>6</v>
      </c>
      <c r="I39">
        <v>2077.7334000000001</v>
      </c>
      <c r="K39">
        <v>270.51780000000002</v>
      </c>
      <c r="L39" t="s">
        <v>6</v>
      </c>
    </row>
    <row r="40" spans="1:15" x14ac:dyDescent="0.3">
      <c r="A40">
        <v>37</v>
      </c>
      <c r="B40">
        <v>2201.2323999999999</v>
      </c>
      <c r="D40">
        <v>268.1583</v>
      </c>
      <c r="E40" t="s">
        <v>6</v>
      </c>
      <c r="I40">
        <v>2201.2323999999999</v>
      </c>
      <c r="K40">
        <v>268.17680000000001</v>
      </c>
      <c r="L40" t="s">
        <v>6</v>
      </c>
    </row>
    <row r="41" spans="1:15" x14ac:dyDescent="0.3">
      <c r="A41">
        <v>38</v>
      </c>
      <c r="B41">
        <v>2324.7314000000001</v>
      </c>
      <c r="D41">
        <v>270.84219999999999</v>
      </c>
      <c r="E41" t="s">
        <v>6</v>
      </c>
      <c r="I41">
        <v>2324.7314000000001</v>
      </c>
      <c r="K41">
        <v>270.86070000000001</v>
      </c>
      <c r="L41" t="s">
        <v>6</v>
      </c>
    </row>
    <row r="42" spans="1:15" x14ac:dyDescent="0.3">
      <c r="A42">
        <v>39</v>
      </c>
      <c r="B42">
        <v>2448.2305000000001</v>
      </c>
      <c r="D42">
        <v>278.96690000000001</v>
      </c>
      <c r="E42" t="s">
        <v>6</v>
      </c>
      <c r="I42">
        <v>2448.2305000000001</v>
      </c>
      <c r="K42">
        <v>278.9862</v>
      </c>
      <c r="L42" t="s">
        <v>6</v>
      </c>
    </row>
    <row r="45" spans="1:15" x14ac:dyDescent="0.3">
      <c r="K45" s="1"/>
      <c r="M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MNW vs WEL package pathlines</vt:lpstr>
    </vt:vector>
  </TitlesOfParts>
  <Company>KWR Water Research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Ros, Steven</dc:creator>
  <cp:lastModifiedBy>Ros, Steven</cp:lastModifiedBy>
  <dcterms:created xsi:type="dcterms:W3CDTF">2022-09-22T08:05:33Z</dcterms:created>
  <dcterms:modified xsi:type="dcterms:W3CDTF">2022-09-22T15:01:05Z</dcterms:modified>
</cp:coreProperties>
</file>