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U\Documents\GitHub\SEP4\"/>
    </mc:Choice>
  </mc:AlternateContent>
  <xr:revisionPtr revIDLastSave="0" documentId="13_ncr:1_{B37C3FC1-F4E0-4816-9FDF-8B48E3586CA6}" xr6:coauthVersionLast="33" xr6:coauthVersionMax="33" xr10:uidLastSave="{00000000-0000-0000-0000-000000000000}"/>
  <bookViews>
    <workbookView xWindow="0" yWindow="0" windowWidth="20490" windowHeight="7545" activeTab="6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  <sheet name="Sprint 6" sheetId="7" r:id="rId7"/>
    <sheet name="Sprint 7" sheetId="8" r:id="rId8"/>
  </sheets>
  <calcPr calcId="179017"/>
</workbook>
</file>

<file path=xl/calcChain.xml><?xml version="1.0" encoding="utf-8"?>
<calcChain xmlns="http://schemas.openxmlformats.org/spreadsheetml/2006/main">
  <c r="C3" i="3" l="1"/>
  <c r="C3" i="4"/>
  <c r="F4" i="1"/>
  <c r="F2" i="1"/>
  <c r="H17" i="1" s="1"/>
  <c r="H18" i="1" s="1"/>
  <c r="H19" i="1" s="1"/>
  <c r="H20" i="1" s="1"/>
  <c r="H21" i="1" l="1"/>
  <c r="H22" i="1" s="1"/>
  <c r="H23" i="1" s="1"/>
  <c r="H24" i="1" s="1"/>
  <c r="H25" i="1" s="1"/>
  <c r="F3" i="1"/>
  <c r="G17" i="1" s="1"/>
  <c r="H26" i="1" l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G32" i="1"/>
  <c r="G24" i="1"/>
  <c r="G31" i="1"/>
  <c r="G38" i="1"/>
  <c r="G37" i="1"/>
  <c r="G19" i="1"/>
  <c r="G23" i="1"/>
  <c r="G30" i="1"/>
  <c r="G22" i="1"/>
  <c r="G29" i="1"/>
  <c r="G21" i="1"/>
  <c r="G36" i="1"/>
  <c r="G28" i="1"/>
  <c r="G20" i="1"/>
  <c r="G35" i="1"/>
  <c r="G27" i="1"/>
  <c r="G34" i="1"/>
  <c r="G26" i="1"/>
  <c r="G18" i="1"/>
  <c r="G33" i="1"/>
  <c r="G25" i="1"/>
</calcChain>
</file>

<file path=xl/sharedStrings.xml><?xml version="1.0" encoding="utf-8"?>
<sst xmlns="http://schemas.openxmlformats.org/spreadsheetml/2006/main" count="109" uniqueCount="42">
  <si>
    <t>SPRINT 1</t>
  </si>
  <si>
    <t>Tasks</t>
  </si>
  <si>
    <t>Status</t>
  </si>
  <si>
    <t>Plan meetings</t>
  </si>
  <si>
    <t>Done</t>
  </si>
  <si>
    <t>Make the database design and mapping</t>
  </si>
  <si>
    <t>Implement the database</t>
  </si>
  <si>
    <t>Implement a program that reads the log files</t>
  </si>
  <si>
    <t>Connect the program to the database</t>
  </si>
  <si>
    <t>Implement a method that finds a flight log and separates its different information</t>
  </si>
  <si>
    <t xml:space="preserve">Populate the database with the information </t>
  </si>
  <si>
    <t>Test</t>
  </si>
  <si>
    <t>Document sprint</t>
  </si>
  <si>
    <t>Use Cases</t>
  </si>
  <si>
    <t>User Stories</t>
  </si>
  <si>
    <t>Priority</t>
  </si>
  <si>
    <t>Story points</t>
  </si>
  <si>
    <t>Dimensional Model</t>
  </si>
  <si>
    <t>As a database administrator, I want a documentaded database to support end-users queries</t>
  </si>
  <si>
    <t>Extract Data</t>
  </si>
  <si>
    <t>As a database administrator, I want to see the converted log files in the database</t>
  </si>
  <si>
    <t xml:space="preserve">Implement a ETL Data Warehouse </t>
  </si>
  <si>
    <t xml:space="preserve">As a database administrator, I want to extract new logs, query, analyse and store it in a relational database </t>
  </si>
  <si>
    <t>Not Done</t>
  </si>
  <si>
    <t xml:space="preserve">Find all thermals </t>
  </si>
  <si>
    <t>As a user, I want to have a mechanism to find the thermal locations</t>
  </si>
  <si>
    <t>Store thermals</t>
  </si>
  <si>
    <t>As a administrator, I want to store the thermals in the database</t>
  </si>
  <si>
    <t>Match flight with weather data</t>
  </si>
  <si>
    <t>Present the data in form of map</t>
  </si>
  <si>
    <t>As a user I want to visualize the results</t>
  </si>
  <si>
    <t>Document the project</t>
  </si>
  <si>
    <t>As a user I want to read about the project</t>
  </si>
  <si>
    <t>SPRINT 2</t>
  </si>
  <si>
    <t>Weather log converter</t>
  </si>
  <si>
    <t>Thermal finder</t>
  </si>
  <si>
    <t>Not done</t>
  </si>
  <si>
    <t>SPRINT 3</t>
  </si>
  <si>
    <t>SPRINT 4</t>
  </si>
  <si>
    <t>As a administrator, I want to see the converted weather files in the database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</si>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</sst>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5" x14ac:knownFonts="1">
    <font>
      <sz val="11"/>
      <color rgb="FF000000"/>
      <name val="Calibri"/>
    </font>
    <font>
      <sz val="14"/>
      <color rgb="FF000000"/>
      <name val="Calibri"/>
    </font>
    <font>
      <sz val="11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6" fontId="0" fillId="0" borderId="0" xfId="0" applyNumberFormat="1" applyFont="1" applyAlignment="1"/>
    <xf numFmtId="0" fontId="1" fillId="0" borderId="0" xfId="0" applyFont="1"/>
    <xf numFmtId="0" fontId="0" fillId="0" borderId="0" xfId="0" applyFont="1"/>
    <xf numFmtId="0" fontId="2" fillId="0" borderId="0" xfId="0" applyFont="1" applyAlignment="1"/>
    <xf numFmtId="0" fontId="0" fillId="0" borderId="0" xfId="0" applyFont="1" applyAlignment="1"/>
    <xf numFmtId="164" fontId="2" fillId="0" borderId="0" xfId="0" applyNumberFormat="1" applyFont="1" applyAlignment="1"/>
    <xf numFmtId="16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Burndown chart</a:t>
            </a:r>
          </a:p>
        </c:rich>
      </c:tx>
      <c:layout>
        <c:manualLayout>
          <c:xMode val="edge"/>
          <c:yMode val="edge"/>
          <c:x val="0.352020778652668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Backlog'!$F$17:$F$38</c:f>
              <c:numCache>
                <c:formatCode>mm\-dd\-yyyy</c:formatCode>
                <c:ptCount val="22"/>
                <c:pt idx="0">
                  <c:v>43238</c:v>
                </c:pt>
                <c:pt idx="1">
                  <c:v>43239</c:v>
                </c:pt>
                <c:pt idx="2">
                  <c:v>43240</c:v>
                </c:pt>
                <c:pt idx="3">
                  <c:v>43241</c:v>
                </c:pt>
                <c:pt idx="4">
                  <c:v>43242</c:v>
                </c:pt>
                <c:pt idx="5">
                  <c:v>43243</c:v>
                </c:pt>
                <c:pt idx="6">
                  <c:v>43244</c:v>
                </c:pt>
                <c:pt idx="7">
                  <c:v>43245</c:v>
                </c:pt>
                <c:pt idx="8">
                  <c:v>43246</c:v>
                </c:pt>
                <c:pt idx="9">
                  <c:v>43247</c:v>
                </c:pt>
                <c:pt idx="10">
                  <c:v>43248</c:v>
                </c:pt>
                <c:pt idx="11">
                  <c:v>43249</c:v>
                </c:pt>
                <c:pt idx="12">
                  <c:v>43250</c:v>
                </c:pt>
                <c:pt idx="13">
                  <c:v>43251</c:v>
                </c:pt>
                <c:pt idx="14">
                  <c:v>43252</c:v>
                </c:pt>
                <c:pt idx="15">
                  <c:v>43253</c:v>
                </c:pt>
                <c:pt idx="16">
                  <c:v>43254</c:v>
                </c:pt>
                <c:pt idx="17">
                  <c:v>43255</c:v>
                </c:pt>
                <c:pt idx="18">
                  <c:v>43256</c:v>
                </c:pt>
                <c:pt idx="19">
                  <c:v>43257</c:v>
                </c:pt>
                <c:pt idx="20">
                  <c:v>43258</c:v>
                </c:pt>
                <c:pt idx="21">
                  <c:v>43259</c:v>
                </c:pt>
              </c:numCache>
            </c:numRef>
          </c:cat>
          <c:val>
            <c:numRef>
              <c:f>'Product Backlog'!$G$17:$G$38</c:f>
              <c:numCache>
                <c:formatCode>General</c:formatCode>
                <c:ptCount val="22"/>
                <c:pt idx="0">
                  <c:v>107</c:v>
                </c:pt>
                <c:pt idx="1">
                  <c:v>102.13636363636364</c:v>
                </c:pt>
                <c:pt idx="2">
                  <c:v>97.27272727272728</c:v>
                </c:pt>
                <c:pt idx="3">
                  <c:v>92.409090909090907</c:v>
                </c:pt>
                <c:pt idx="4">
                  <c:v>87.545454545454547</c:v>
                </c:pt>
                <c:pt idx="5">
                  <c:v>82.681818181818187</c:v>
                </c:pt>
                <c:pt idx="6">
                  <c:v>77.818181818181813</c:v>
                </c:pt>
                <c:pt idx="7">
                  <c:v>72.954545454545453</c:v>
                </c:pt>
                <c:pt idx="8">
                  <c:v>68.090909090909093</c:v>
                </c:pt>
                <c:pt idx="9">
                  <c:v>63.227272727272734</c:v>
                </c:pt>
                <c:pt idx="10">
                  <c:v>58.363636363636367</c:v>
                </c:pt>
                <c:pt idx="11">
                  <c:v>53.5</c:v>
                </c:pt>
                <c:pt idx="12">
                  <c:v>48.63636363636364</c:v>
                </c:pt>
                <c:pt idx="13">
                  <c:v>43.77272727272728</c:v>
                </c:pt>
                <c:pt idx="14">
                  <c:v>38.909090909090907</c:v>
                </c:pt>
                <c:pt idx="15">
                  <c:v>34.045454545454547</c:v>
                </c:pt>
                <c:pt idx="16">
                  <c:v>29.181818181818187</c:v>
                </c:pt>
                <c:pt idx="17">
                  <c:v>24.318181818181827</c:v>
                </c:pt>
                <c:pt idx="18">
                  <c:v>19.454545454545467</c:v>
                </c:pt>
                <c:pt idx="19">
                  <c:v>14.590909090909093</c:v>
                </c:pt>
                <c:pt idx="20">
                  <c:v>9.7272727272727337</c:v>
                </c:pt>
                <c:pt idx="21">
                  <c:v>4.863636363636374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5AA-AE40-42409BD329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Backlog'!$F$17:$F$38</c:f>
              <c:numCache>
                <c:formatCode>mm\-dd\-yyyy</c:formatCode>
                <c:ptCount val="22"/>
                <c:pt idx="0">
                  <c:v>43238</c:v>
                </c:pt>
                <c:pt idx="1">
                  <c:v>43239</c:v>
                </c:pt>
                <c:pt idx="2">
                  <c:v>43240</c:v>
                </c:pt>
                <c:pt idx="3">
                  <c:v>43241</c:v>
                </c:pt>
                <c:pt idx="4">
                  <c:v>43242</c:v>
                </c:pt>
                <c:pt idx="5">
                  <c:v>43243</c:v>
                </c:pt>
                <c:pt idx="6">
                  <c:v>43244</c:v>
                </c:pt>
                <c:pt idx="7">
                  <c:v>43245</c:v>
                </c:pt>
                <c:pt idx="8">
                  <c:v>43246</c:v>
                </c:pt>
                <c:pt idx="9">
                  <c:v>43247</c:v>
                </c:pt>
                <c:pt idx="10">
                  <c:v>43248</c:v>
                </c:pt>
                <c:pt idx="11">
                  <c:v>43249</c:v>
                </c:pt>
                <c:pt idx="12">
                  <c:v>43250</c:v>
                </c:pt>
                <c:pt idx="13">
                  <c:v>43251</c:v>
                </c:pt>
                <c:pt idx="14">
                  <c:v>43252</c:v>
                </c:pt>
                <c:pt idx="15">
                  <c:v>43253</c:v>
                </c:pt>
                <c:pt idx="16">
                  <c:v>43254</c:v>
                </c:pt>
                <c:pt idx="17">
                  <c:v>43255</c:v>
                </c:pt>
                <c:pt idx="18">
                  <c:v>43256</c:v>
                </c:pt>
                <c:pt idx="19">
                  <c:v>43257</c:v>
                </c:pt>
                <c:pt idx="20">
                  <c:v>43258</c:v>
                </c:pt>
                <c:pt idx="21">
                  <c:v>43259</c:v>
                </c:pt>
              </c:numCache>
            </c:numRef>
          </c:cat>
          <c:val>
            <c:numRef>
              <c:f>'Product Backlog'!$H$17:$H$38</c:f>
              <c:numCache>
                <c:formatCode>General</c:formatCode>
                <c:ptCount val="22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C-45AA-AE40-42409BD3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4463"/>
        <c:axId val="48293359"/>
      </c:lineChart>
      <c:dateAx>
        <c:axId val="131384463"/>
        <c:scaling>
          <c:orientation val="minMax"/>
        </c:scaling>
        <c:delete val="0"/>
        <c:axPos val="b"/>
        <c:numFmt formatCode="mm\-dd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93359"/>
        <c:crosses val="autoZero"/>
        <c:auto val="1"/>
        <c:lblOffset val="100"/>
        <c:baseTimeUnit val="days"/>
      </c:dateAx>
      <c:valAx>
        <c:axId val="482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38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15</xdr:row>
      <xdr:rowOff>166687</xdr:rowOff>
    </xdr:from>
    <xdr:to>
      <xdr:col>16</xdr:col>
      <xdr:colOff>514350</xdr:colOff>
      <xdr:row>29</xdr:row>
      <xdr:rowOff>157162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B79F188-9062-4686-866D-ACFAA9085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A10" workbookViewId="0">
      <selection activeCell="B24" sqref="B24:B25"/>
    </sheetView>
  </sheetViews>
  <sheetFormatPr defaultColWidth="14.42578125" defaultRowHeight="15" customHeight="1" x14ac:dyDescent="0.25"/>
  <cols>
    <col min="1" max="1" width="57.42578125" customWidth="1"/>
    <col min="2" max="2" width="97.7109375" customWidth="1"/>
    <col min="3" max="3" width="12.140625" customWidth="1"/>
    <col min="4" max="5" width="14.7109375" customWidth="1"/>
    <col min="6" max="6" width="21.42578125" customWidth="1"/>
    <col min="7" max="7" width="17.28515625" customWidth="1"/>
    <col min="8" max="8" width="10.140625" customWidth="1"/>
    <col min="9" max="18" width="8.7109375" customWidth="1"/>
  </cols>
  <sheetData>
    <row r="1" spans="1:6" ht="18.75" x14ac:dyDescent="0.3">
      <c r="F1" s="2"/>
    </row>
    <row r="2" spans="1:6" ht="18.75" x14ac:dyDescent="0.3">
      <c r="A2" s="2" t="s">
        <v>13</v>
      </c>
      <c r="B2" s="2" t="s">
        <v>14</v>
      </c>
      <c r="C2" s="2" t="s">
        <v>15</v>
      </c>
      <c r="D2" s="2" t="s">
        <v>16</v>
      </c>
      <c r="E2" s="2" t="s">
        <v>2</v>
      </c>
      <c r="F2">
        <f>SUM(D3:D14)</f>
        <v>107</v>
      </c>
    </row>
    <row r="3" spans="1:6" x14ac:dyDescent="0.25">
      <c r="A3" t="s">
        <v>17</v>
      </c>
      <c r="B3" t="s">
        <v>18</v>
      </c>
      <c r="C3">
        <v>8</v>
      </c>
      <c r="D3">
        <v>5</v>
      </c>
      <c r="E3" s="4" t="s">
        <v>4</v>
      </c>
      <c r="F3">
        <f>F2/(COUNT(F17:F38))</f>
        <v>4.8636363636363633</v>
      </c>
    </row>
    <row r="4" spans="1:6" x14ac:dyDescent="0.25">
      <c r="A4" t="s">
        <v>19</v>
      </c>
      <c r="B4" t="s">
        <v>20</v>
      </c>
      <c r="C4">
        <v>10</v>
      </c>
      <c r="D4">
        <v>10</v>
      </c>
      <c r="E4" s="4" t="s">
        <v>4</v>
      </c>
      <c r="F4">
        <f>COUNT(F17:F38)</f>
        <v>22</v>
      </c>
    </row>
    <row r="5" spans="1:6" x14ac:dyDescent="0.25">
      <c r="A5" t="s">
        <v>21</v>
      </c>
      <c r="B5" s="3" t="s">
        <v>22</v>
      </c>
      <c r="C5">
        <v>9</v>
      </c>
      <c r="D5">
        <v>15</v>
      </c>
      <c r="E5" s="4" t="s">
        <v>4</v>
      </c>
    </row>
    <row r="6" spans="1:6" x14ac:dyDescent="0.25">
      <c r="A6" t="s">
        <v>24</v>
      </c>
      <c r="B6" s="3" t="s">
        <v>25</v>
      </c>
      <c r="C6">
        <v>7</v>
      </c>
      <c r="D6">
        <v>12</v>
      </c>
      <c r="E6" s="4" t="s">
        <v>4</v>
      </c>
    </row>
    <row r="7" spans="1:6" x14ac:dyDescent="0.25">
      <c r="A7" t="s">
        <v>26</v>
      </c>
      <c r="B7" s="3" t="s">
        <v>27</v>
      </c>
      <c r="C7">
        <v>3</v>
      </c>
      <c r="D7">
        <v>15</v>
      </c>
      <c r="E7" s="4" t="s">
        <v>23</v>
      </c>
    </row>
    <row r="8" spans="1:6" x14ac:dyDescent="0.25">
      <c r="A8" t="s">
        <v>28</v>
      </c>
      <c r="B8" t="s">
        <v>39</v>
      </c>
      <c r="C8">
        <v>5</v>
      </c>
      <c r="D8">
        <v>20</v>
      </c>
    </row>
    <row r="9" spans="1:6" x14ac:dyDescent="0.25">
      <c r="A9" t="s">
        <v>29</v>
      </c>
      <c r="B9" t="s">
        <v>30</v>
      </c>
      <c r="C9">
        <v>2</v>
      </c>
      <c r="D9">
        <v>10</v>
      </c>
    </row>
    <row r="10" spans="1:6" x14ac:dyDescent="0.25">
      <c r="A10" t="s">
        <v>31</v>
      </c>
      <c r="B10" t="s">
        <v>32</v>
      </c>
      <c r="C10">
        <v>1</v>
      </c>
      <c r="D10">
        <v>20</v>
      </c>
    </row>
    <row r="14" spans="1:6" ht="18.75" x14ac:dyDescent="0.3">
      <c r="A14" s="2"/>
      <c r="B14" s="2"/>
    </row>
    <row r="15" spans="1:6" ht="17.25" customHeight="1" x14ac:dyDescent="0.25"/>
    <row r="17" spans="2:8" x14ac:dyDescent="0.25">
      <c r="B17" s="5"/>
      <c r="F17" s="6">
        <v>43238</v>
      </c>
      <c r="G17">
        <f t="shared" ref="G17:G38" si="0">$F$2-(DATEDIF($F$17,F17,"D")*$F$3)</f>
        <v>107</v>
      </c>
      <c r="H17">
        <f>F2</f>
        <v>107</v>
      </c>
    </row>
    <row r="18" spans="2:8" x14ac:dyDescent="0.25">
      <c r="B18" s="5"/>
      <c r="F18" s="6">
        <v>43239</v>
      </c>
      <c r="G18">
        <f t="shared" si="0"/>
        <v>102.13636363636364</v>
      </c>
      <c r="H18">
        <f t="shared" ref="H18:H19" si="1">H17</f>
        <v>107</v>
      </c>
    </row>
    <row r="19" spans="2:8" x14ac:dyDescent="0.25">
      <c r="B19" s="3"/>
      <c r="F19" s="6">
        <v>43240</v>
      </c>
      <c r="G19">
        <f t="shared" si="0"/>
        <v>97.27272727272728</v>
      </c>
      <c r="H19">
        <f t="shared" si="1"/>
        <v>107</v>
      </c>
    </row>
    <row r="20" spans="2:8" x14ac:dyDescent="0.25">
      <c r="B20" s="3"/>
      <c r="F20" s="6">
        <v>43241</v>
      </c>
      <c r="G20">
        <f t="shared" si="0"/>
        <v>92.409090909090907</v>
      </c>
      <c r="H20">
        <f>H19</f>
        <v>107</v>
      </c>
    </row>
    <row r="21" spans="2:8" ht="15.75" customHeight="1" x14ac:dyDescent="0.25">
      <c r="B21" s="3"/>
      <c r="F21" s="6">
        <v>43242</v>
      </c>
      <c r="G21">
        <f t="shared" si="0"/>
        <v>87.545454545454547</v>
      </c>
      <c r="H21">
        <f t="shared" ref="H21:H38" si="2">H20</f>
        <v>107</v>
      </c>
    </row>
    <row r="22" spans="2:8" ht="15.75" customHeight="1" x14ac:dyDescent="0.25">
      <c r="B22" s="5"/>
      <c r="F22" s="6">
        <v>43243</v>
      </c>
      <c r="G22">
        <f t="shared" si="0"/>
        <v>82.681818181818187</v>
      </c>
      <c r="H22">
        <f t="shared" si="2"/>
        <v>107</v>
      </c>
    </row>
    <row r="23" spans="2:8" ht="15.75" customHeight="1" x14ac:dyDescent="0.25">
      <c r="B23" s="5"/>
      <c r="F23" s="6">
        <v>43244</v>
      </c>
      <c r="G23">
        <f t="shared" si="0"/>
        <v>77.818181818181813</v>
      </c>
      <c r="H23">
        <f t="shared" si="2"/>
        <v>107</v>
      </c>
    </row>
    <row r="24" spans="2:8" ht="15.75" customHeight="1" x14ac:dyDescent="0.25">
      <c r="B24" s="5" t="s">
        <v>30</v>
      </c>
      <c r="F24" s="6">
        <v>43245</v>
      </c>
      <c r="G24">
        <f t="shared" si="0"/>
        <v>72.954545454545453</v>
      </c>
      <c r="H24">
        <f t="shared" si="2"/>
        <v>107</v>
      </c>
    </row>
    <row r="25" spans="2:8" ht="15.75" customHeight="1" x14ac:dyDescent="0.25">
      <c r="B25" s="5" t="s">
        <v>32</v>
      </c>
      <c r="F25" s="6">
        <v>43246</v>
      </c>
      <c r="G25">
        <f t="shared" si="0"/>
        <v>68.090909090909093</v>
      </c>
      <c r="H25">
        <f t="shared" si="2"/>
        <v>107</v>
      </c>
    </row>
    <row r="26" spans="2:8" ht="15.75" customHeight="1" x14ac:dyDescent="0.25">
      <c r="F26" s="6">
        <v>43247</v>
      </c>
      <c r="G26">
        <f t="shared" si="0"/>
        <v>63.227272727272734</v>
      </c>
      <c r="H26">
        <f>H25</f>
        <v>107</v>
      </c>
    </row>
    <row r="27" spans="2:8" ht="15.75" customHeight="1" x14ac:dyDescent="0.25">
      <c r="F27" s="6">
        <v>43248</v>
      </c>
      <c r="G27">
        <f t="shared" si="0"/>
        <v>58.363636363636367</v>
      </c>
      <c r="H27">
        <f t="shared" si="2"/>
        <v>107</v>
      </c>
    </row>
    <row r="28" spans="2:8" ht="15.75" customHeight="1" x14ac:dyDescent="0.25">
      <c r="F28" s="6">
        <v>43249</v>
      </c>
      <c r="G28">
        <f t="shared" si="0"/>
        <v>53.5</v>
      </c>
      <c r="H28">
        <f t="shared" si="2"/>
        <v>107</v>
      </c>
    </row>
    <row r="29" spans="2:8" ht="15.75" customHeight="1" x14ac:dyDescent="0.25">
      <c r="F29" s="6">
        <v>43250</v>
      </c>
      <c r="G29">
        <f t="shared" si="0"/>
        <v>48.63636363636364</v>
      </c>
      <c r="H29">
        <f t="shared" si="2"/>
        <v>107</v>
      </c>
    </row>
    <row r="30" spans="2:8" ht="15.75" customHeight="1" x14ac:dyDescent="0.25">
      <c r="F30" s="6">
        <v>43251</v>
      </c>
      <c r="G30">
        <f t="shared" si="0"/>
        <v>43.77272727272728</v>
      </c>
      <c r="H30">
        <f t="shared" si="2"/>
        <v>107</v>
      </c>
    </row>
    <row r="31" spans="2:8" ht="15.75" customHeight="1" x14ac:dyDescent="0.25">
      <c r="F31" s="6">
        <v>43252</v>
      </c>
      <c r="G31">
        <f t="shared" si="0"/>
        <v>38.909090909090907</v>
      </c>
      <c r="H31">
        <f t="shared" si="2"/>
        <v>107</v>
      </c>
    </row>
    <row r="32" spans="2:8" ht="15.75" customHeight="1" x14ac:dyDescent="0.25">
      <c r="F32" s="6">
        <v>43253</v>
      </c>
      <c r="G32">
        <f t="shared" si="0"/>
        <v>34.045454545454547</v>
      </c>
      <c r="H32">
        <f t="shared" si="2"/>
        <v>107</v>
      </c>
    </row>
    <row r="33" spans="6:8" ht="15.75" customHeight="1" x14ac:dyDescent="0.25">
      <c r="F33" s="6">
        <v>43254</v>
      </c>
      <c r="G33">
        <f t="shared" si="0"/>
        <v>29.181818181818187</v>
      </c>
      <c r="H33">
        <f t="shared" si="2"/>
        <v>107</v>
      </c>
    </row>
    <row r="34" spans="6:8" ht="15.75" customHeight="1" x14ac:dyDescent="0.25">
      <c r="F34" s="6">
        <v>43255</v>
      </c>
      <c r="G34">
        <f t="shared" si="0"/>
        <v>24.318181818181827</v>
      </c>
      <c r="H34">
        <f t="shared" si="2"/>
        <v>107</v>
      </c>
    </row>
    <row r="35" spans="6:8" ht="15.75" customHeight="1" x14ac:dyDescent="0.25">
      <c r="F35" s="6">
        <v>43256</v>
      </c>
      <c r="G35">
        <f t="shared" si="0"/>
        <v>19.454545454545467</v>
      </c>
      <c r="H35">
        <f t="shared" si="2"/>
        <v>107</v>
      </c>
    </row>
    <row r="36" spans="6:8" ht="15.75" customHeight="1" x14ac:dyDescent="0.25">
      <c r="F36" s="6">
        <v>43257</v>
      </c>
      <c r="G36">
        <f t="shared" si="0"/>
        <v>14.590909090909093</v>
      </c>
      <c r="H36">
        <f t="shared" si="2"/>
        <v>107</v>
      </c>
    </row>
    <row r="37" spans="6:8" ht="15.75" customHeight="1" x14ac:dyDescent="0.25">
      <c r="F37" s="6">
        <v>43258</v>
      </c>
      <c r="G37">
        <f t="shared" si="0"/>
        <v>9.7272727272727337</v>
      </c>
      <c r="H37">
        <f t="shared" si="2"/>
        <v>107</v>
      </c>
    </row>
    <row r="38" spans="6:8" ht="15.75" customHeight="1" x14ac:dyDescent="0.25">
      <c r="F38" s="6">
        <v>43259</v>
      </c>
      <c r="G38">
        <f t="shared" si="0"/>
        <v>4.863636363636374</v>
      </c>
      <c r="H38">
        <f t="shared" si="2"/>
        <v>107</v>
      </c>
    </row>
    <row r="39" spans="6:8" ht="15.75" customHeight="1" x14ac:dyDescent="0.25">
      <c r="F39" s="6"/>
    </row>
    <row r="40" spans="6:8" ht="15.75" customHeight="1" x14ac:dyDescent="0.25">
      <c r="F40" s="6"/>
    </row>
    <row r="41" spans="6:8" ht="15.75" customHeight="1" x14ac:dyDescent="0.25">
      <c r="F41" s="6"/>
    </row>
    <row r="42" spans="6:8" ht="15.75" customHeight="1" x14ac:dyDescent="0.25">
      <c r="F42" s="6"/>
    </row>
    <row r="43" spans="6:8" ht="15.75" customHeight="1" x14ac:dyDescent="0.25">
      <c r="F43" s="6"/>
    </row>
    <row r="44" spans="6:8" ht="15.75" customHeight="1" x14ac:dyDescent="0.25">
      <c r="F44" s="6"/>
    </row>
    <row r="45" spans="6:8" ht="15.75" customHeight="1" x14ac:dyDescent="0.25">
      <c r="F45" s="6"/>
    </row>
    <row r="46" spans="6:8" ht="15.75" customHeight="1" x14ac:dyDescent="0.25">
      <c r="F46" s="6"/>
    </row>
    <row r="47" spans="6:8" ht="15.75" customHeight="1" x14ac:dyDescent="0.25"/>
    <row r="48" spans="6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000"/>
  <sheetViews>
    <sheetView workbookViewId="0">
      <selection activeCell="C15" sqref="C15"/>
    </sheetView>
  </sheetViews>
  <sheetFormatPr defaultColWidth="14.42578125" defaultRowHeight="15" customHeight="1" x14ac:dyDescent="0.25"/>
  <cols>
    <col min="1" max="1" width="11.42578125" customWidth="1"/>
    <col min="2" max="2" width="14.42578125" customWidth="1"/>
    <col min="3" max="3" width="81.7109375" customWidth="1"/>
    <col min="4" max="5" width="8.7109375" customWidth="1"/>
    <col min="6" max="6" width="84.140625" bestFit="1" customWidth="1"/>
    <col min="7" max="16" width="8.7109375" customWidth="1"/>
  </cols>
  <sheetData>
    <row r="2" spans="1:4" x14ac:dyDescent="0.25">
      <c r="A2" s="1">
        <v>43238</v>
      </c>
      <c r="B2" t="s">
        <v>0</v>
      </c>
      <c r="C2" t="s">
        <v>14</v>
      </c>
      <c r="D2" s="4" t="s">
        <v>2</v>
      </c>
    </row>
    <row r="3" spans="1:4" x14ac:dyDescent="0.25">
      <c r="C3" s="5" t="s">
        <v>20</v>
      </c>
      <c r="D3" t="s">
        <v>4</v>
      </c>
    </row>
    <row r="5" spans="1:4" ht="15" customHeight="1" x14ac:dyDescent="0.25">
      <c r="C5" s="4" t="s">
        <v>1</v>
      </c>
      <c r="D5" s="4"/>
    </row>
    <row r="6" spans="1:4" x14ac:dyDescent="0.25">
      <c r="C6" s="4" t="s">
        <v>3</v>
      </c>
      <c r="D6" s="5" t="s">
        <v>4</v>
      </c>
    </row>
    <row r="7" spans="1:4" x14ac:dyDescent="0.25">
      <c r="C7" t="s">
        <v>5</v>
      </c>
      <c r="D7" s="5" t="s">
        <v>4</v>
      </c>
    </row>
    <row r="8" spans="1:4" x14ac:dyDescent="0.25">
      <c r="C8" t="s">
        <v>6</v>
      </c>
      <c r="D8" s="5" t="s">
        <v>4</v>
      </c>
    </row>
    <row r="9" spans="1:4" x14ac:dyDescent="0.25">
      <c r="C9" t="s">
        <v>7</v>
      </c>
      <c r="D9" s="5" t="s">
        <v>4</v>
      </c>
    </row>
    <row r="10" spans="1:4" x14ac:dyDescent="0.25">
      <c r="C10" t="s">
        <v>8</v>
      </c>
      <c r="D10" s="5" t="s">
        <v>4</v>
      </c>
    </row>
    <row r="11" spans="1:4" x14ac:dyDescent="0.25">
      <c r="C11" t="s">
        <v>9</v>
      </c>
      <c r="D11" s="5" t="s">
        <v>4</v>
      </c>
    </row>
    <row r="12" spans="1:4" ht="15" customHeight="1" x14ac:dyDescent="0.25">
      <c r="C12" t="s">
        <v>10</v>
      </c>
      <c r="D12" s="5" t="s">
        <v>4</v>
      </c>
    </row>
    <row r="13" spans="1:4" ht="15" customHeight="1" x14ac:dyDescent="0.25">
      <c r="C13" s="4" t="s">
        <v>11</v>
      </c>
      <c r="D13" s="5" t="s">
        <v>4</v>
      </c>
    </row>
    <row r="14" spans="1:4" ht="15" customHeight="1" x14ac:dyDescent="0.25">
      <c r="C14" t="s">
        <v>12</v>
      </c>
      <c r="D14" s="5" t="s">
        <v>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1000"/>
  <sheetViews>
    <sheetView workbookViewId="0">
      <selection activeCell="C3" sqref="C3:D3"/>
    </sheetView>
  </sheetViews>
  <sheetFormatPr defaultColWidth="14.42578125" defaultRowHeight="15" customHeight="1" x14ac:dyDescent="0.25"/>
  <cols>
    <col min="1" max="1" width="14.42578125" style="8" customWidth="1"/>
    <col min="2" max="2" width="10.28515625" style="8" bestFit="1" customWidth="1"/>
    <col min="3" max="3" width="97.7109375" style="8" bestFit="1" customWidth="1"/>
    <col min="4" max="4" width="11.42578125" style="8" bestFit="1" customWidth="1"/>
    <col min="5" max="12" width="8.7109375" style="8" customWidth="1"/>
    <col min="13" max="16384" width="14.42578125" style="8"/>
  </cols>
  <sheetData>
    <row r="2" spans="1:21" ht="15" customHeight="1" x14ac:dyDescent="0.25">
      <c r="A2" s="7">
        <v>43241</v>
      </c>
      <c r="B2" s="8" t="s">
        <v>33</v>
      </c>
      <c r="C2" s="8" t="s">
        <v>14</v>
      </c>
      <c r="D2" s="9" t="s">
        <v>2</v>
      </c>
    </row>
    <row r="3" spans="1:21" x14ac:dyDescent="0.25">
      <c r="C3" s="8" t="str">
        <f>'Product Backlog'!B8</f>
        <v>As a administrator, I want to see the converted weather files in the database</v>
      </c>
      <c r="D3" s="8" t="s">
        <v>36</v>
      </c>
    </row>
    <row r="6" spans="1:21" x14ac:dyDescent="0.25">
      <c r="C6" s="9" t="s">
        <v>1</v>
      </c>
      <c r="D6" s="9"/>
    </row>
    <row r="7" spans="1:21" x14ac:dyDescent="0.25">
      <c r="C7" s="9" t="s">
        <v>34</v>
      </c>
      <c r="D7" s="8" t="s">
        <v>4</v>
      </c>
    </row>
    <row r="8" spans="1:21" x14ac:dyDescent="0.25">
      <c r="C8" s="8" t="s">
        <v>35</v>
      </c>
      <c r="D8" s="8" t="s">
        <v>36</v>
      </c>
    </row>
    <row r="9" spans="1:21" x14ac:dyDescent="0.25">
      <c r="C9" s="9" t="s">
        <v>11</v>
      </c>
      <c r="D9" s="8" t="s">
        <v>4</v>
      </c>
      <c r="T9" s="7"/>
      <c r="U9" s="10"/>
    </row>
    <row r="10" spans="1:21" x14ac:dyDescent="0.25">
      <c r="C10" s="8" t="s">
        <v>12</v>
      </c>
      <c r="D10" s="8" t="s">
        <v>4</v>
      </c>
      <c r="U10" s="10"/>
    </row>
    <row r="11" spans="1:21" x14ac:dyDescent="0.25">
      <c r="E11" s="9"/>
      <c r="F11" s="9"/>
      <c r="G11" s="9"/>
      <c r="H11" s="9"/>
      <c r="U11" s="10"/>
    </row>
    <row r="12" spans="1:21" x14ac:dyDescent="0.25">
      <c r="E12" s="9"/>
      <c r="F12" s="9"/>
    </row>
    <row r="13" spans="1:21" x14ac:dyDescent="0.25">
      <c r="E13" s="9"/>
      <c r="F13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000"/>
  <sheetViews>
    <sheetView workbookViewId="0">
      <selection activeCell="C14" sqref="C14"/>
    </sheetView>
  </sheetViews>
  <sheetFormatPr defaultColWidth="14.42578125" defaultRowHeight="15" customHeight="1" x14ac:dyDescent="0.25"/>
  <cols>
    <col min="1" max="1" width="9.28515625" style="8" customWidth="1"/>
    <col min="2" max="2" width="10.28515625" style="8" bestFit="1" customWidth="1"/>
    <col min="3" max="3" width="71.28515625" style="8" customWidth="1"/>
    <col min="4" max="4" width="9.28515625" style="8" bestFit="1" customWidth="1"/>
    <col min="5" max="10" width="8.7109375" style="8" customWidth="1"/>
    <col min="11" max="16384" width="14.42578125" style="8"/>
  </cols>
  <sheetData>
    <row r="2" spans="1:4" ht="15" customHeight="1" x14ac:dyDescent="0.25">
      <c r="A2" s="7">
        <v>43244</v>
      </c>
      <c r="B2" s="8" t="s">
        <v>37</v>
      </c>
      <c r="C2" s="8" t="s">
        <v>14</v>
      </c>
      <c r="D2" s="9" t="s">
        <v>2</v>
      </c>
    </row>
    <row r="3" spans="1:4" ht="18.75" customHeight="1" x14ac:dyDescent="0.25">
      <c r="C3" s="8" t="str">
        <f>'Product Backlog'!B8</f>
        <v>As a administrator, I want to see the converted weather files in the database</v>
      </c>
      <c r="D3" s="8" t="s">
        <v>4</v>
      </c>
    </row>
    <row r="4" spans="1:4" ht="15" customHeight="1" x14ac:dyDescent="0.25">
      <c r="C4" s="3" t="s">
        <v>25</v>
      </c>
      <c r="D4" s="8" t="s">
        <v>4</v>
      </c>
    </row>
    <row r="6" spans="1:4" ht="15" customHeight="1" x14ac:dyDescent="0.25">
      <c r="C6" s="9" t="s">
        <v>1</v>
      </c>
      <c r="D6" s="9"/>
    </row>
    <row r="7" spans="1:4" ht="15" customHeight="1" x14ac:dyDescent="0.25">
      <c r="C7" s="9" t="s">
        <v>34</v>
      </c>
      <c r="D7" s="8" t="s">
        <v>4</v>
      </c>
    </row>
    <row r="8" spans="1:4" ht="15" customHeight="1" x14ac:dyDescent="0.25">
      <c r="C8" s="8" t="s">
        <v>35</v>
      </c>
      <c r="D8" s="8" t="s">
        <v>4</v>
      </c>
    </row>
    <row r="9" spans="1:4" ht="15" customHeight="1" x14ac:dyDescent="0.25">
      <c r="C9" s="9" t="s">
        <v>11</v>
      </c>
      <c r="D9" s="8" t="s">
        <v>4</v>
      </c>
    </row>
    <row r="10" spans="1:4" ht="15" customHeight="1" x14ac:dyDescent="0.25">
      <c r="C10" s="8" t="s">
        <v>12</v>
      </c>
      <c r="D10" s="8" t="s">
        <v>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000"/>
  <sheetViews>
    <sheetView workbookViewId="0">
      <selection activeCell="C4" sqref="C4:D4"/>
    </sheetView>
  </sheetViews>
  <sheetFormatPr defaultColWidth="14.42578125" defaultRowHeight="15" customHeight="1" x14ac:dyDescent="0.25"/>
  <cols>
    <col min="1" max="1" width="8.7109375" style="8" customWidth="1"/>
    <col min="2" max="2" width="10.28515625" style="8" bestFit="1" customWidth="1"/>
    <col min="3" max="3" width="97.7109375" style="8" bestFit="1" customWidth="1"/>
    <col min="4" max="4" width="9.42578125" style="8" bestFit="1" customWidth="1"/>
    <col min="5" max="10" width="8.7109375" style="8" customWidth="1"/>
    <col min="11" max="16384" width="14.42578125" style="8"/>
  </cols>
  <sheetData>
    <row r="2" spans="1:4" ht="15" customHeight="1" x14ac:dyDescent="0.25">
      <c r="A2" s="7">
        <v>43247</v>
      </c>
      <c r="B2" s="8" t="s">
        <v>38</v>
      </c>
      <c r="C2" s="8" t="s">
        <v>14</v>
      </c>
      <c r="D2" s="9" t="s">
        <v>2</v>
      </c>
    </row>
    <row r="3" spans="1:4" ht="15" customHeight="1" x14ac:dyDescent="0.25">
      <c r="C3" s="8" t="s">
        <v>18</v>
      </c>
      <c r="D3" s="8" t="s">
        <v>23</v>
      </c>
    </row>
    <row r="4" spans="1:4" ht="15" customHeight="1" x14ac:dyDescent="0.25">
      <c r="C4" s="3" t="s">
        <v>27</v>
      </c>
      <c r="D4" s="8" t="s">
        <v>4</v>
      </c>
    </row>
    <row r="5" spans="1:4" ht="15" customHeight="1" x14ac:dyDescent="0.25">
      <c r="C5" s="3"/>
    </row>
    <row r="6" spans="1:4" ht="15" customHeight="1" x14ac:dyDescent="0.25">
      <c r="C6" s="9" t="s">
        <v>1</v>
      </c>
      <c r="D6" s="9"/>
    </row>
    <row r="9" spans="1:4" ht="15" customHeight="1" x14ac:dyDescent="0.25">
      <c r="C9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1000"/>
  <sheetViews>
    <sheetView workbookViewId="0">
      <selection activeCell="B3" sqref="B3"/>
    </sheetView>
  </sheetViews>
  <sheetFormatPr defaultColWidth="14.42578125" defaultRowHeight="15" customHeight="1" x14ac:dyDescent="0.25"/>
  <cols>
    <col min="1" max="2" width="8.7109375" customWidth="1"/>
    <col min="3" max="3" width="97.7109375" bestFit="1" customWidth="1"/>
    <col min="4" max="10" width="8.7109375" customWidth="1"/>
  </cols>
  <sheetData>
    <row r="2" spans="1:4" ht="15" customHeight="1" x14ac:dyDescent="0.25">
      <c r="A2" s="7">
        <v>43250</v>
      </c>
      <c r="B2" s="8" t="s">
        <v>40</v>
      </c>
      <c r="C2" s="8" t="s">
        <v>14</v>
      </c>
      <c r="D2" s="9" t="s">
        <v>2</v>
      </c>
    </row>
    <row r="3" spans="1:4" ht="15" customHeight="1" x14ac:dyDescent="0.25">
      <c r="A3" s="8"/>
      <c r="B3" s="8"/>
      <c r="C3" s="8" t="s">
        <v>18</v>
      </c>
      <c r="D3" s="8" t="s">
        <v>4</v>
      </c>
    </row>
    <row r="4" spans="1:4" ht="15" customHeight="1" x14ac:dyDescent="0.25">
      <c r="A4" s="8"/>
      <c r="B4" s="8"/>
      <c r="C4" s="3" t="s">
        <v>22</v>
      </c>
      <c r="D4" s="8" t="s">
        <v>36</v>
      </c>
    </row>
    <row r="5" spans="1:4" ht="15" customHeight="1" x14ac:dyDescent="0.25">
      <c r="A5" s="8"/>
      <c r="B5" s="8"/>
      <c r="C5" s="3"/>
      <c r="D5" s="8"/>
    </row>
    <row r="6" spans="1:4" ht="15" customHeight="1" x14ac:dyDescent="0.25">
      <c r="A6" s="8"/>
      <c r="B6" s="8"/>
      <c r="C6" s="9" t="s">
        <v>1</v>
      </c>
      <c r="D6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ABD0-B1AF-4BCE-B6BC-E5CFEB263D4E}">
  <dimension ref="A2:D6"/>
  <sheetViews>
    <sheetView tabSelected="1" workbookViewId="0">
      <selection activeCell="D4" sqref="D4"/>
    </sheetView>
  </sheetViews>
  <sheetFormatPr defaultRowHeight="15" x14ac:dyDescent="0.25"/>
  <cols>
    <col min="1" max="1" width="10.42578125" customWidth="1"/>
    <col min="3" max="3" width="97.7109375" bestFit="1" customWidth="1"/>
  </cols>
  <sheetData>
    <row r="2" spans="1:4" x14ac:dyDescent="0.25">
      <c r="A2" s="7">
        <v>43253</v>
      </c>
      <c r="B2" s="8" t="s">
        <v>41</v>
      </c>
      <c r="C2" s="8" t="s">
        <v>14</v>
      </c>
      <c r="D2" s="9" t="s">
        <v>2</v>
      </c>
    </row>
    <row r="3" spans="1:4" x14ac:dyDescent="0.25">
      <c r="A3" s="8"/>
      <c r="B3" s="8"/>
      <c r="C3" s="8" t="s">
        <v>18</v>
      </c>
      <c r="D3" s="8" t="s">
        <v>4</v>
      </c>
    </row>
    <row r="4" spans="1:4" x14ac:dyDescent="0.25">
      <c r="A4" s="8"/>
      <c r="B4" s="8"/>
      <c r="C4" s="3" t="s">
        <v>22</v>
      </c>
      <c r="D4" s="8" t="s">
        <v>4</v>
      </c>
    </row>
    <row r="5" spans="1:4" x14ac:dyDescent="0.25">
      <c r="A5" s="8"/>
      <c r="B5" s="8"/>
      <c r="C5" s="3"/>
      <c r="D5" s="8"/>
    </row>
    <row r="6" spans="1:4" x14ac:dyDescent="0.25">
      <c r="A6" s="8"/>
      <c r="B6" s="8"/>
      <c r="C6" s="9" t="s">
        <v>1</v>
      </c>
      <c r="D6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9DD3-863D-4AD0-AFE9-B5CE848E682A}">
  <dimension ref="A2:D4"/>
  <sheetViews>
    <sheetView workbookViewId="0">
      <selection activeCell="E7" sqref="E7"/>
    </sheetView>
  </sheetViews>
  <sheetFormatPr defaultRowHeight="15" x14ac:dyDescent="0.25"/>
  <cols>
    <col min="2" max="2" width="8.7109375" bestFit="1" customWidth="1"/>
    <col min="3" max="3" width="38.140625" bestFit="1" customWidth="1"/>
    <col min="4" max="4" width="6.42578125" bestFit="1" customWidth="1"/>
  </cols>
  <sheetData>
    <row r="2" spans="1:4" x14ac:dyDescent="0.25">
      <c r="A2" s="7">
        <v>43256</v>
      </c>
      <c r="B2" s="8" t="s">
        <v>41</v>
      </c>
      <c r="C2" s="8" t="s">
        <v>14</v>
      </c>
      <c r="D2" s="9" t="s">
        <v>2</v>
      </c>
    </row>
    <row r="3" spans="1:4" x14ac:dyDescent="0.25">
      <c r="C3" s="5" t="s">
        <v>30</v>
      </c>
    </row>
    <row r="4" spans="1:4" x14ac:dyDescent="0.25">
      <c r="C4" s="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  <vt:lpstr>Sprint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KYLU</cp:lastModifiedBy>
  <dcterms:modified xsi:type="dcterms:W3CDTF">2018-06-04T16:44:35Z</dcterms:modified>
</cp:coreProperties>
</file>