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Диаграмма max()" sheetId="2" state="visible" r:id="rId3"/>
    <sheet name="Диаграмма filter()" sheetId="3" state="visible" r:id="rId4"/>
    <sheet name="Диаграмма map()" sheetId="4" state="visible" r:id="rId5"/>
    <sheet name="Диаграмма комплекс" sheetId="5" state="visible" r:id="rId6"/>
    <sheet name="Лист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<sst xmlns="http://schemas.openxmlformats.org/spreadsheetml/2006/main" count="41" uniqueCount="16">
  <si>
    <t xml:space="preserve">ArrayList</t>
  </si>
  <si>
    <t xml:space="preserve">Size</t>
  </si>
  <si>
    <t xml:space="preserve">Single</t>
  </si>
  <si>
    <t xml:space="preserve">Parallel</t>
  </si>
  <si>
    <t xml:space="preserve">Profit, %</t>
  </si>
  <si>
    <t xml:space="preserve">Long</t>
  </si>
  <si>
    <t xml:space="preserve">Integer.MAX</t>
  </si>
  <si>
    <t xml:space="preserve">Int</t>
  </si>
  <si>
    <t xml:space="preserve">Int_max</t>
  </si>
  <si>
    <t xml:space="preserve">Int_filter</t>
  </si>
  <si>
    <t xml:space="preserve">Int_map</t>
  </si>
  <si>
    <t xml:space="preserve">complex</t>
  </si>
  <si>
    <t xml:space="preserve">%</t>
  </si>
  <si>
    <t xml:space="preserve">Long_max</t>
  </si>
  <si>
    <t xml:space="preserve">Long_filter</t>
  </si>
  <si>
    <t xml:space="preserve">Long_map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</si>
</sst>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E+00"/>
    <numFmt numFmtId="167" formatCode="#,##0.00%;[RED]\-#,##0.00%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DEE7E5"/>
      </patternFill>
    </fill>
    <fill>
      <patternFill patternType="solid">
        <fgColor rgb="FFFFFFA6"/>
        <bgColor rgb="FFFFF5CE"/>
      </patternFill>
    </fill>
    <fill>
      <patternFill patternType="solid">
        <fgColor rgb="FFFFF5CE"/>
        <bgColor rgb="FFFFFFA6"/>
      </patternFill>
    </fill>
    <fill>
      <patternFill patternType="solid">
        <fgColor rgb="FFDEE7E5"/>
        <bgColor rgb="FFFFD7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A6"/>
      <rgbColor rgb="FF99CCFF"/>
      <rgbColor rgb="FFFF99CC"/>
      <rgbColor rgb="FFCC99FF"/>
      <rgbColor rgb="FFFFD7D7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43038705950318"/>
          <c:y val="0.0395672936360978"/>
          <c:w val="0.906874638937031"/>
          <c:h val="0.916577331644089"/>
        </c:manualLayout>
      </c:layout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IntStream\LongStream max()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intstream.parallel</c:f>
              <c:strCache>
                <c:ptCount val="1"/>
                <c:pt idx="0">
                  <c:v>intstream.parallel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Лист1!$B$26:$B$32</c:f>
              <c:numCache>
                <c:formatCode>General</c:formatCode>
                <c:ptCount val="7"/>
                <c:pt idx="0">
                  <c:v>2.7</c:v>
                </c:pt>
                <c:pt idx="1">
                  <c:v>0.1</c:v>
                </c:pt>
                <c:pt idx="2">
                  <c:v>1.5</c:v>
                </c:pt>
                <c:pt idx="3">
                  <c:v>3.2</c:v>
                </c:pt>
                <c:pt idx="4">
                  <c:v>36.9</c:v>
                </c:pt>
                <c:pt idx="5">
                  <c:v>376.2</c:v>
                </c:pt>
                <c:pt idx="6">
                  <c:v>3689.2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longstream.parallel</c:f>
              <c:strCache>
                <c:ptCount val="1"/>
                <c:pt idx="0">
                  <c:v>longstream.parallel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Лист1!$B$36:$B$42</c:f>
              <c:numCache>
                <c:formatCode>General</c:formatCode>
                <c:ptCount val="7"/>
                <c:pt idx="0">
                  <c:v>3.2</c:v>
                </c:pt>
                <c:pt idx="1">
                  <c:v>0.1</c:v>
                </c:pt>
                <c:pt idx="2">
                  <c:v>1.5</c:v>
                </c:pt>
                <c:pt idx="3">
                  <c:v>0.1</c:v>
                </c:pt>
                <c:pt idx="4">
                  <c:v>3.8</c:v>
                </c:pt>
                <c:pt idx="5">
                  <c:v>47.8</c:v>
                </c:pt>
                <c:pt idx="6">
                  <c:v>539.8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longstream</c:f>
              <c:strCache>
                <c:ptCount val="1"/>
                <c:pt idx="0">
                  <c:v>longstream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Лист1!$C$36:$C$42</c:f>
              <c:numCache>
                <c:formatCode>General</c:formatCode>
                <c:ptCount val="7"/>
                <c:pt idx="0">
                  <c:v>0.2</c:v>
                </c:pt>
                <c:pt idx="1">
                  <c:v>0.8</c:v>
                </c:pt>
                <c:pt idx="2">
                  <c:v>0.1</c:v>
                </c:pt>
                <c:pt idx="3">
                  <c:v>0.1</c:v>
                </c:pt>
                <c:pt idx="4">
                  <c:v>1</c:v>
                </c:pt>
                <c:pt idx="5">
                  <c:v>13.2</c:v>
                </c:pt>
                <c:pt idx="6">
                  <c:v>130.8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intstream</c:f>
              <c:strCache>
                <c:ptCount val="1"/>
                <c:pt idx="0">
                  <c:v>intstream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Лист1!$C$26:$C$32</c:f>
              <c:numCache>
                <c:formatCode>General</c:formatCode>
                <c:ptCount val="7"/>
                <c:pt idx="0">
                  <c:v>0.8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10</c:v>
                </c:pt>
                <c:pt idx="5">
                  <c:v>110.6</c:v>
                </c:pt>
                <c:pt idx="6">
                  <c:v>1107.8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1186464"/>
        <c:axId val="57407949"/>
      </c:lineChart>
      <c:catAx>
        <c:axId val="811864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n, item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407949"/>
        <c:crosses val="autoZero"/>
        <c:auto val="1"/>
        <c:lblAlgn val="ctr"/>
        <c:lblOffset val="100"/>
        <c:noMultiLvlLbl val="0"/>
      </c:catAx>
      <c:valAx>
        <c:axId val="5740794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t, ms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18646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IntStream\LongStream, filter()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cked"/>
        <c:varyColors val="0"/>
        <c:ser>
          <c:idx val="0"/>
          <c:order val="0"/>
          <c:tx>
            <c:strRef>
              <c:f>intstream</c:f>
              <c:strCache>
                <c:ptCount val="1"/>
                <c:pt idx="0">
                  <c:v>intstream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Лист1!$E$26:$E$32</c:f>
              <c:numCache>
                <c:formatCode>General</c:formatCode>
                <c:ptCount val="7"/>
                <c:pt idx="1">
                  <c:v>0.1</c:v>
                </c:pt>
                <c:pt idx="2">
                  <c:v>0.8</c:v>
                </c:pt>
                <c:pt idx="3">
                  <c:v>12.4</c:v>
                </c:pt>
                <c:pt idx="4">
                  <c:v>115.7</c:v>
                </c:pt>
                <c:pt idx="5">
                  <c:v>1132.5</c:v>
                </c:pt>
                <c:pt idx="6">
                  <c:v>11113.6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intstream.parallel</c:f>
              <c:strCache>
                <c:ptCount val="1"/>
                <c:pt idx="0">
                  <c:v>intstream.parallel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Лист1!$F$26:$F$32</c:f>
              <c:numCache>
                <c:formatCode>General</c:formatCode>
                <c:ptCount val="7"/>
                <c:pt idx="1">
                  <c:v>0.1</c:v>
                </c:pt>
                <c:pt idx="2">
                  <c:v>0.1</c:v>
                </c:pt>
                <c:pt idx="3">
                  <c:v>3.4</c:v>
                </c:pt>
                <c:pt idx="4">
                  <c:v>31.6</c:v>
                </c:pt>
                <c:pt idx="5">
                  <c:v>320.9</c:v>
                </c:pt>
                <c:pt idx="6">
                  <c:v>3634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longstream.parallel</c:f>
              <c:strCache>
                <c:ptCount val="1"/>
                <c:pt idx="0">
                  <c:v>longstream.parallel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Лист1!$E$36:$E$42</c:f>
              <c:numCache>
                <c:formatCode>General</c:formatCode>
                <c:ptCount val="7"/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20</c:v>
                </c:pt>
                <c:pt idx="5">
                  <c:v>199</c:v>
                </c:pt>
                <c:pt idx="6">
                  <c:v>1983.2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longstream</c:f>
              <c:strCache>
                <c:ptCount val="1"/>
                <c:pt idx="0">
                  <c:v>longstream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Лист1!$F$36:$F$42</c:f>
              <c:numCache>
                <c:formatCode>General</c:formatCode>
                <c:ptCount val="7"/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5.7</c:v>
                </c:pt>
                <c:pt idx="5">
                  <c:v>65.7</c:v>
                </c:pt>
                <c:pt idx="6">
                  <c:v>570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3624274"/>
        <c:axId val="67256929"/>
      </c:lineChart>
      <c:catAx>
        <c:axId val="436242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n, item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256929"/>
        <c:crosses val="autoZero"/>
        <c:auto val="1"/>
        <c:lblAlgn val="ctr"/>
        <c:lblOffset val="100"/>
        <c:noMultiLvlLbl val="0"/>
      </c:catAx>
      <c:valAx>
        <c:axId val="672569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t, ms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62427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intstream</c:f>
              <c:strCache>
                <c:ptCount val="1"/>
                <c:pt idx="0">
                  <c:v>intstream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Лист1!$H$26:$H$32</c:f>
              <c:numCache>
                <c:formatCode>General</c:formatCode>
                <c:ptCount val="7"/>
                <c:pt idx="0">
                  <c:v>0.1</c:v>
                </c:pt>
                <c:pt idx="1">
                  <c:v>0.8</c:v>
                </c:pt>
                <c:pt idx="2">
                  <c:v>1.2</c:v>
                </c:pt>
                <c:pt idx="3">
                  <c:v>11.9</c:v>
                </c:pt>
                <c:pt idx="4">
                  <c:v>121.9</c:v>
                </c:pt>
                <c:pt idx="5">
                  <c:v>1129</c:v>
                </c:pt>
                <c:pt idx="6">
                  <c:v>11063.5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intstream.parallel</c:f>
              <c:strCache>
                <c:ptCount val="1"/>
                <c:pt idx="0">
                  <c:v>intstream.parallel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Лист1!$I$26:$I$32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0.8</c:v>
                </c:pt>
                <c:pt idx="3">
                  <c:v>2.6</c:v>
                </c:pt>
                <c:pt idx="4">
                  <c:v>33.2</c:v>
                </c:pt>
                <c:pt idx="5">
                  <c:v>349.7</c:v>
                </c:pt>
                <c:pt idx="6">
                  <c:v>3872.7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longstream</c:f>
              <c:strCache>
                <c:ptCount val="1"/>
                <c:pt idx="0">
                  <c:v>longstream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Лист1!$H$36:$H$42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2</c:v>
                </c:pt>
                <c:pt idx="4">
                  <c:v>18.6</c:v>
                </c:pt>
                <c:pt idx="5">
                  <c:v>203.6</c:v>
                </c:pt>
                <c:pt idx="6">
                  <c:v>1914.6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longstream.parallel</c:f>
              <c:strCache>
                <c:ptCount val="1"/>
                <c:pt idx="0">
                  <c:v>longstream.parallel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Лист1!$A$36:$A$42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Лист1!$I$36:$I$42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0.6</c:v>
                </c:pt>
                <c:pt idx="4">
                  <c:v>5.5</c:v>
                </c:pt>
                <c:pt idx="5">
                  <c:v>50.9</c:v>
                </c:pt>
                <c:pt idx="6">
                  <c:v>529.5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7621412"/>
        <c:axId val="26368586"/>
      </c:lineChart>
      <c:catAx>
        <c:axId val="8762141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368586"/>
        <c:crosses val="autoZero"/>
        <c:auto val="1"/>
        <c:lblAlgn val="ctr"/>
        <c:lblOffset val="100"/>
        <c:noMultiLvlLbl val="0"/>
      </c:catAx>
      <c:valAx>
        <c:axId val="263685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62141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intstream</c:f>
              <c:strCache>
                <c:ptCount val="1"/>
                <c:pt idx="0">
                  <c:v>intstream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Лист1!$K$26:$K$32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0.8</c:v>
                </c:pt>
                <c:pt idx="3">
                  <c:v>14.2</c:v>
                </c:pt>
                <c:pt idx="4">
                  <c:v>136.5</c:v>
                </c:pt>
                <c:pt idx="5">
                  <c:v>1308.1</c:v>
                </c:pt>
                <c:pt idx="6">
                  <c:v>12940.8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intstream.parallel</c:f>
              <c:strCache>
                <c:ptCount val="1"/>
                <c:pt idx="0">
                  <c:v>intstream.parallel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Лист1!$L$26:$L$32</c:f>
              <c:numCache>
                <c:formatCode>General</c:formatCode>
                <c:ptCount val="7"/>
                <c:pt idx="0">
                  <c:v>0.2</c:v>
                </c:pt>
                <c:pt idx="1">
                  <c:v>0.1</c:v>
                </c:pt>
                <c:pt idx="2">
                  <c:v>0.1</c:v>
                </c:pt>
                <c:pt idx="3">
                  <c:v>3.3</c:v>
                </c:pt>
                <c:pt idx="4">
                  <c:v>34.8</c:v>
                </c:pt>
                <c:pt idx="5">
                  <c:v>365.2</c:v>
                </c:pt>
                <c:pt idx="6">
                  <c:v>4117.6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longstream</c:f>
              <c:strCache>
                <c:ptCount val="1"/>
                <c:pt idx="0">
                  <c:v>longstream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Лист1!$K$36:$K$42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2.8</c:v>
                </c:pt>
                <c:pt idx="4">
                  <c:v>21.4</c:v>
                </c:pt>
                <c:pt idx="5">
                  <c:v>221.3</c:v>
                </c:pt>
                <c:pt idx="6">
                  <c:v>2160.9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longstream.parallel</c:f>
              <c:strCache>
                <c:ptCount val="1"/>
                <c:pt idx="0">
                  <c:v>longstream.parallel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Лист1!$A$26:$A$32</c:f>
              <c:strCache>
                <c:ptCount val="7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  <c:pt idx="5">
                  <c:v>1,00E+08</c:v>
                </c:pt>
                <c:pt idx="6">
                  <c:v>1,00E+09</c:v>
                </c:pt>
              </c:strCache>
            </c:strRef>
          </c:cat>
          <c:val>
            <c:numRef>
              <c:f>Лист1!$L$36:$L$42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0.8</c:v>
                </c:pt>
                <c:pt idx="4">
                  <c:v>5.7</c:v>
                </c:pt>
                <c:pt idx="5">
                  <c:v>55.4</c:v>
                </c:pt>
                <c:pt idx="6">
                  <c:v>593.9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8845636"/>
        <c:axId val="11637073"/>
      </c:lineChart>
      <c:catAx>
        <c:axId val="188456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n, item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637073"/>
        <c:crosses val="autoZero"/>
        <c:auto val="1"/>
        <c:lblAlgn val="ctr"/>
        <c:lblOffset val="100"/>
        <c:noMultiLvlLbl val="0"/>
      </c:catAx>
      <c:valAx>
        <c:axId val="116370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t, ms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8456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708120</xdr:colOff>
      <xdr:row>0</xdr:row>
      <xdr:rowOff>0</xdr:rowOff>
    </xdr:from>
    <xdr:to>
      <xdr:col>13</xdr:col>
      <xdr:colOff>437040</xdr:colOff>
      <xdr:row>22</xdr:row>
      <xdr:rowOff>117360</xdr:rowOff>
    </xdr:to>
    <xdr:graphicFrame>
      <xdr:nvGraphicFramePr>
        <xdr:cNvPr id="0" name=""/>
        <xdr:cNvGraphicFramePr/>
      </xdr:nvGraphicFramePr>
      <xdr:xfrm>
        <a:off x="5018400" y="0"/>
        <a:ext cx="6231240" cy="369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457200</xdr:colOff>
      <xdr:row>41</xdr:row>
      <xdr:rowOff>121320</xdr:rowOff>
    </xdr:from>
    <xdr:to>
      <xdr:col>7</xdr:col>
      <xdr:colOff>625680</xdr:colOff>
      <xdr:row>54</xdr:row>
      <xdr:rowOff>52560</xdr:rowOff>
    </xdr:to>
    <xdr:pic>
      <xdr:nvPicPr>
        <xdr:cNvPr id="1" name="Изображение 1" descr=""/>
        <xdr:cNvPicPr/>
      </xdr:nvPicPr>
      <xdr:blipFill>
        <a:blip r:embed="rId2"/>
        <a:stretch/>
      </xdr:blipFill>
      <xdr:spPr>
        <a:xfrm>
          <a:off x="3954600" y="6786000"/>
          <a:ext cx="2606760" cy="204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309600</xdr:colOff>
      <xdr:row>3</xdr:row>
      <xdr:rowOff>91080</xdr:rowOff>
    </xdr:from>
    <xdr:to>
      <xdr:col>13</xdr:col>
      <xdr:colOff>761400</xdr:colOff>
      <xdr:row>45</xdr:row>
      <xdr:rowOff>118440</xdr:rowOff>
    </xdr:to>
    <xdr:graphicFrame>
      <xdr:nvGraphicFramePr>
        <xdr:cNvPr id="2" name=""/>
        <xdr:cNvGraphicFramePr/>
      </xdr:nvGraphicFramePr>
      <xdr:xfrm>
        <a:off x="309600" y="578520"/>
        <a:ext cx="11018160" cy="685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0</xdr:row>
      <xdr:rowOff>38880</xdr:rowOff>
    </xdr:from>
    <xdr:to>
      <xdr:col>14</xdr:col>
      <xdr:colOff>243360</xdr:colOff>
      <xdr:row>34</xdr:row>
      <xdr:rowOff>92880</xdr:rowOff>
    </xdr:to>
    <xdr:graphicFrame>
      <xdr:nvGraphicFramePr>
        <xdr:cNvPr id="3" name=""/>
        <xdr:cNvGraphicFramePr/>
      </xdr:nvGraphicFramePr>
      <xdr:xfrm>
        <a:off x="850680" y="38880"/>
        <a:ext cx="10771560" cy="558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0</xdr:row>
      <xdr:rowOff>38880</xdr:rowOff>
    </xdr:from>
    <xdr:to>
      <xdr:col>13</xdr:col>
      <xdr:colOff>516600</xdr:colOff>
      <xdr:row>36</xdr:row>
      <xdr:rowOff>61560</xdr:rowOff>
    </xdr:to>
    <xdr:graphicFrame>
      <xdr:nvGraphicFramePr>
        <xdr:cNvPr id="4" name=""/>
        <xdr:cNvGraphicFramePr/>
      </xdr:nvGraphicFramePr>
      <xdr:xfrm>
        <a:off x="850680" y="38880"/>
        <a:ext cx="10232280" cy="587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0</xdr:row>
      <xdr:rowOff>38880</xdr:rowOff>
    </xdr:from>
    <xdr:to>
      <xdr:col>14</xdr:col>
      <xdr:colOff>122040</xdr:colOff>
      <xdr:row>34</xdr:row>
      <xdr:rowOff>108360</xdr:rowOff>
    </xdr:to>
    <xdr:graphicFrame>
      <xdr:nvGraphicFramePr>
        <xdr:cNvPr id="5" name=""/>
        <xdr:cNvGraphicFramePr/>
      </xdr:nvGraphicFramePr>
      <xdr:xfrm>
        <a:off x="850680" y="38880"/>
        <a:ext cx="10650240" cy="559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N40" activeCellId="0" sqref="N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1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E2" s="0" t="s">
        <v>4</v>
      </c>
    </row>
    <row r="3" customFormat="false" ht="12.8" hidden="false" customHeight="false" outlineLevel="0" collapsed="false">
      <c r="A3" s="0" t="n">
        <v>1000</v>
      </c>
      <c r="B3" s="0" t="n">
        <v>1.8</v>
      </c>
      <c r="C3" s="0" t="n">
        <v>0</v>
      </c>
      <c r="E3" s="0" t="e">
        <f aca="false">(B3/C3-1)*100</f>
        <v>#DIV/0!</v>
      </c>
    </row>
    <row r="4" customFormat="false" ht="12.8" hidden="false" customHeight="false" outlineLevel="0" collapsed="false">
      <c r="A4" s="0" t="n">
        <v>10000</v>
      </c>
      <c r="B4" s="0" t="n">
        <v>7.2</v>
      </c>
      <c r="C4" s="0" t="n">
        <v>5.4</v>
      </c>
      <c r="E4" s="0" t="n">
        <f aca="false">(B4/C4-1)*100</f>
        <v>33.3333333333333</v>
      </c>
    </row>
    <row r="5" customFormat="false" ht="12.8" hidden="false" customHeight="false" outlineLevel="0" collapsed="false">
      <c r="A5" s="0" t="n">
        <v>25000</v>
      </c>
      <c r="B5" s="0" t="n">
        <v>19.7</v>
      </c>
      <c r="C5" s="0" t="n">
        <v>21.8</v>
      </c>
      <c r="E5" s="0" t="n">
        <f aca="false">(B5/C5-1)*100</f>
        <v>-9.63302752293579</v>
      </c>
    </row>
    <row r="6" customFormat="false" ht="12.8" hidden="false" customHeight="false" outlineLevel="0" collapsed="false">
      <c r="A6" s="0" t="n">
        <v>50000</v>
      </c>
      <c r="B6" s="0" t="n">
        <v>56.9</v>
      </c>
      <c r="C6" s="0" t="n">
        <v>50.3</v>
      </c>
      <c r="E6" s="0" t="n">
        <f aca="false">(B6/C6-1)*100</f>
        <v>13.1212723658052</v>
      </c>
    </row>
    <row r="7" customFormat="false" ht="12.8" hidden="false" customHeight="false" outlineLevel="0" collapsed="false">
      <c r="A7" s="0" t="n">
        <v>100000</v>
      </c>
      <c r="B7" s="0" t="n">
        <v>147.7</v>
      </c>
      <c r="C7" s="0" t="n">
        <v>145.2</v>
      </c>
      <c r="E7" s="0" t="n">
        <f aca="false">(B7/C7-1)*100</f>
        <v>1.72176308539944</v>
      </c>
    </row>
    <row r="8" customFormat="false" ht="12.8" hidden="false" customHeight="false" outlineLevel="0" collapsed="false">
      <c r="A8" s="0" t="n">
        <v>250000</v>
      </c>
      <c r="B8" s="0" t="n">
        <v>495.8</v>
      </c>
      <c r="C8" s="0" t="n">
        <v>487.8</v>
      </c>
      <c r="E8" s="0" t="n">
        <f aca="false">(B8/C8-1)*100</f>
        <v>1.640016400164</v>
      </c>
    </row>
    <row r="12" customFormat="false" ht="12.8" hidden="false" customHeight="false" outlineLevel="0" collapsed="false">
      <c r="B12" s="0" t="s">
        <v>5</v>
      </c>
    </row>
    <row r="13" customFormat="false" ht="12.8" hidden="false" customHeight="false" outlineLevel="0" collapsed="false">
      <c r="A13" s="0" t="n">
        <v>1000</v>
      </c>
      <c r="B13" s="0" t="n">
        <v>0.1</v>
      </c>
      <c r="C13" s="0" t="n">
        <v>0.1</v>
      </c>
      <c r="E13" s="1" t="n">
        <f aca="false">(B13/C13-1)</f>
        <v>0</v>
      </c>
    </row>
    <row r="14" customFormat="false" ht="12.8" hidden="false" customHeight="false" outlineLevel="0" collapsed="false">
      <c r="A14" s="0" t="n">
        <v>10000</v>
      </c>
      <c r="B14" s="0" t="n">
        <v>0.2</v>
      </c>
      <c r="C14" s="0" t="n">
        <v>0.5</v>
      </c>
      <c r="E14" s="1" t="n">
        <f aca="false">(B14/C14-1)</f>
        <v>-0.6</v>
      </c>
    </row>
    <row r="15" customFormat="false" ht="12.8" hidden="false" customHeight="false" outlineLevel="0" collapsed="false">
      <c r="A15" s="0" t="n">
        <v>25000</v>
      </c>
      <c r="B15" s="0" t="n">
        <v>0.5</v>
      </c>
      <c r="C15" s="0" t="n">
        <v>0.8</v>
      </c>
      <c r="E15" s="1" t="n">
        <f aca="false">(B15/C15-1)</f>
        <v>-0.375</v>
      </c>
    </row>
    <row r="16" customFormat="false" ht="12.8" hidden="false" customHeight="false" outlineLevel="0" collapsed="false">
      <c r="A16" s="0" t="n">
        <v>50000</v>
      </c>
      <c r="B16" s="0" t="n">
        <v>0.3</v>
      </c>
      <c r="C16" s="0" t="n">
        <v>0.9</v>
      </c>
      <c r="E16" s="1" t="n">
        <f aca="false">(B16/C16-1)</f>
        <v>-0.666666666666667</v>
      </c>
    </row>
    <row r="17" customFormat="false" ht="12.8" hidden="false" customHeight="false" outlineLevel="0" collapsed="false">
      <c r="A17" s="0" t="n">
        <v>100000</v>
      </c>
      <c r="B17" s="0" t="n">
        <v>2.5</v>
      </c>
      <c r="C17" s="0" t="n">
        <v>1.6</v>
      </c>
      <c r="E17" s="1" t="n">
        <f aca="false">(B17/C17-1)</f>
        <v>0.5625</v>
      </c>
    </row>
    <row r="18" customFormat="false" ht="12.8" hidden="false" customHeight="false" outlineLevel="0" collapsed="false">
      <c r="A18" s="0" t="n">
        <v>250000</v>
      </c>
      <c r="B18" s="0" t="n">
        <v>5.2</v>
      </c>
      <c r="C18" s="0" t="n">
        <v>2.1</v>
      </c>
      <c r="E18" s="1" t="n">
        <f aca="false">(B18/C18-1)</f>
        <v>1.47619047619048</v>
      </c>
    </row>
    <row r="19" customFormat="false" ht="12.8" hidden="false" customHeight="false" outlineLevel="0" collapsed="false">
      <c r="A19" s="0" t="n">
        <v>500000</v>
      </c>
      <c r="B19" s="0" t="n">
        <v>10.2</v>
      </c>
      <c r="C19" s="0" t="n">
        <v>3.8</v>
      </c>
      <c r="E19" s="1" t="n">
        <f aca="false">(B19/C19-1)</f>
        <v>1.68421052631579</v>
      </c>
    </row>
    <row r="20" customFormat="false" ht="12.8" hidden="false" customHeight="false" outlineLevel="0" collapsed="false">
      <c r="A20" s="0" t="n">
        <v>1000000</v>
      </c>
      <c r="B20" s="0" t="n">
        <v>27.1</v>
      </c>
      <c r="C20" s="0" t="n">
        <v>4.7</v>
      </c>
      <c r="E20" s="1" t="n">
        <f aca="false">(B20/C20-1)</f>
        <v>4.76595744680851</v>
      </c>
    </row>
    <row r="21" customFormat="false" ht="12.8" hidden="false" customHeight="false" outlineLevel="0" collapsed="false">
      <c r="A21" s="0" t="s">
        <v>6</v>
      </c>
      <c r="B21" s="0" t="n">
        <v>40065</v>
      </c>
      <c r="C21" s="0" t="n">
        <v>13349.2</v>
      </c>
      <c r="E21" s="1" t="n">
        <f aca="false">(B21/C21-1)</f>
        <v>2.00130344889581</v>
      </c>
    </row>
    <row r="23" customFormat="false" ht="12.8" hidden="false" customHeight="false" outlineLevel="0" collapsed="false">
      <c r="A23" s="0" t="s">
        <v>7</v>
      </c>
    </row>
    <row r="24" customFormat="false" ht="12.8" hidden="false" customHeight="false" outlineLevel="0" collapsed="false">
      <c r="A24" s="2"/>
      <c r="B24" s="3" t="s">
        <v>8</v>
      </c>
      <c r="C24" s="3"/>
      <c r="D24" s="3"/>
      <c r="E24" s="4" t="s">
        <v>9</v>
      </c>
      <c r="F24" s="4"/>
      <c r="G24" s="4"/>
      <c r="H24" s="5" t="s">
        <v>10</v>
      </c>
      <c r="I24" s="5"/>
      <c r="J24" s="5"/>
      <c r="K24" s="6" t="s">
        <v>11</v>
      </c>
      <c r="L24" s="6"/>
      <c r="M24" s="6"/>
    </row>
    <row r="25" customFormat="false" ht="12.8" hidden="false" customHeight="false" outlineLevel="0" collapsed="false">
      <c r="A25" s="2"/>
      <c r="B25" s="3" t="s">
        <v>2</v>
      </c>
      <c r="C25" s="3" t="s">
        <v>3</v>
      </c>
      <c r="D25" s="3" t="s">
        <v>12</v>
      </c>
      <c r="E25" s="4" t="s">
        <v>2</v>
      </c>
      <c r="F25" s="4" t="s">
        <v>3</v>
      </c>
      <c r="G25" s="4" t="s">
        <v>12</v>
      </c>
      <c r="H25" s="5" t="s">
        <v>2</v>
      </c>
      <c r="I25" s="5" t="s">
        <v>3</v>
      </c>
      <c r="J25" s="5" t="s">
        <v>12</v>
      </c>
      <c r="K25" s="6" t="s">
        <v>2</v>
      </c>
      <c r="L25" s="6" t="s">
        <v>3</v>
      </c>
      <c r="M25" s="6" t="s">
        <v>12</v>
      </c>
    </row>
    <row r="26" customFormat="false" ht="12.8" hidden="false" customHeight="false" outlineLevel="0" collapsed="false">
      <c r="A26" s="7" t="n">
        <v>1000</v>
      </c>
      <c r="B26" s="8" t="n">
        <v>2.7</v>
      </c>
      <c r="C26" s="8" t="n">
        <v>0.8</v>
      </c>
      <c r="D26" s="9" t="n">
        <f aca="false">(B26/C26-1)</f>
        <v>2.375</v>
      </c>
      <c r="E26" s="10"/>
      <c r="F26" s="10"/>
      <c r="G26" s="11" t="e">
        <f aca="false">(E26/F26-1)</f>
        <v>#DIV/0!</v>
      </c>
      <c r="H26" s="12" t="n">
        <v>0.1</v>
      </c>
      <c r="I26" s="12" t="n">
        <v>0.1</v>
      </c>
      <c r="J26" s="13" t="n">
        <f aca="false">(H26/I26-1)</f>
        <v>0</v>
      </c>
      <c r="K26" s="14" t="n">
        <v>0.1</v>
      </c>
      <c r="L26" s="14" t="n">
        <v>0.2</v>
      </c>
      <c r="M26" s="15" t="n">
        <f aca="false">(K26/L26-1)</f>
        <v>-0.5</v>
      </c>
    </row>
    <row r="27" customFormat="false" ht="12.8" hidden="false" customHeight="false" outlineLevel="0" collapsed="false">
      <c r="A27" s="7" t="n">
        <f aca="false">A26*10</f>
        <v>10000</v>
      </c>
      <c r="B27" s="8" t="n">
        <v>0.1</v>
      </c>
      <c r="C27" s="8" t="n">
        <v>0.1</v>
      </c>
      <c r="D27" s="9" t="n">
        <f aca="false">(B27/C27-1)</f>
        <v>0</v>
      </c>
      <c r="E27" s="10" t="n">
        <v>0.1</v>
      </c>
      <c r="F27" s="10" t="n">
        <v>0.1</v>
      </c>
      <c r="G27" s="11" t="n">
        <f aca="false">(E27/F27-1)</f>
        <v>0</v>
      </c>
      <c r="H27" s="12" t="n">
        <v>0.8</v>
      </c>
      <c r="I27" s="12" t="n">
        <v>0.1</v>
      </c>
      <c r="J27" s="13" t="n">
        <f aca="false">(H27/I27-1)</f>
        <v>7</v>
      </c>
      <c r="K27" s="14" t="n">
        <v>0.1</v>
      </c>
      <c r="L27" s="14" t="n">
        <v>0.1</v>
      </c>
      <c r="M27" s="15" t="n">
        <f aca="false">(K27/L27-1)</f>
        <v>0</v>
      </c>
    </row>
    <row r="28" customFormat="false" ht="12.8" hidden="false" customHeight="false" outlineLevel="0" collapsed="false">
      <c r="A28" s="7" t="n">
        <f aca="false">A27*10</f>
        <v>100000</v>
      </c>
      <c r="B28" s="8" t="n">
        <v>1.5</v>
      </c>
      <c r="C28" s="8" t="n">
        <v>0.1</v>
      </c>
      <c r="D28" s="9" t="n">
        <f aca="false">(B28/C28-1)</f>
        <v>14</v>
      </c>
      <c r="E28" s="10" t="n">
        <v>0.8</v>
      </c>
      <c r="F28" s="10" t="n">
        <v>0.1</v>
      </c>
      <c r="G28" s="11" t="n">
        <f aca="false">(E28/F28-1)</f>
        <v>7</v>
      </c>
      <c r="H28" s="12" t="n">
        <v>1.2</v>
      </c>
      <c r="I28" s="12" t="n">
        <v>0.8</v>
      </c>
      <c r="J28" s="13" t="n">
        <f aca="false">(H28/I28-1)</f>
        <v>0.5</v>
      </c>
      <c r="K28" s="14" t="n">
        <v>0.8</v>
      </c>
      <c r="L28" s="14" t="n">
        <v>0.1</v>
      </c>
      <c r="M28" s="15" t="n">
        <f aca="false">(K28/L28-1)</f>
        <v>7</v>
      </c>
    </row>
    <row r="29" customFormat="false" ht="12.8" hidden="false" customHeight="false" outlineLevel="0" collapsed="false">
      <c r="A29" s="7" t="n">
        <f aca="false">A28*10</f>
        <v>1000000</v>
      </c>
      <c r="B29" s="8" t="n">
        <v>3.2</v>
      </c>
      <c r="C29" s="8" t="n">
        <v>1</v>
      </c>
      <c r="D29" s="9" t="n">
        <f aca="false">(B29/C29-1)</f>
        <v>2.2</v>
      </c>
      <c r="E29" s="10" t="n">
        <v>12.4</v>
      </c>
      <c r="F29" s="10" t="n">
        <v>3.4</v>
      </c>
      <c r="G29" s="11" t="n">
        <f aca="false">(E29/F29-1)</f>
        <v>2.64705882352941</v>
      </c>
      <c r="H29" s="12" t="n">
        <v>11.9</v>
      </c>
      <c r="I29" s="12" t="n">
        <v>2.6</v>
      </c>
      <c r="J29" s="13" t="n">
        <f aca="false">(H29/I29-1)</f>
        <v>3.57692307692308</v>
      </c>
      <c r="K29" s="14" t="n">
        <v>14.2</v>
      </c>
      <c r="L29" s="14" t="n">
        <v>3.3</v>
      </c>
      <c r="M29" s="15" t="n">
        <f aca="false">(K29/L29-1)</f>
        <v>3.3030303030303</v>
      </c>
    </row>
    <row r="30" customFormat="false" ht="12.8" hidden="false" customHeight="false" outlineLevel="0" collapsed="false">
      <c r="A30" s="7" t="n">
        <f aca="false">A29*10</f>
        <v>10000000</v>
      </c>
      <c r="B30" s="8" t="n">
        <v>36.9</v>
      </c>
      <c r="C30" s="8" t="n">
        <v>10</v>
      </c>
      <c r="D30" s="9" t="n">
        <f aca="false">(B30/C30-1)</f>
        <v>2.69</v>
      </c>
      <c r="E30" s="10" t="n">
        <v>115.7</v>
      </c>
      <c r="F30" s="10" t="n">
        <v>31.6</v>
      </c>
      <c r="G30" s="11" t="n">
        <f aca="false">(E30/F30-1)</f>
        <v>2.66139240506329</v>
      </c>
      <c r="H30" s="12" t="n">
        <v>121.9</v>
      </c>
      <c r="I30" s="12" t="n">
        <v>33.2</v>
      </c>
      <c r="J30" s="13" t="n">
        <f aca="false">(H30/I30-1)</f>
        <v>2.67168674698795</v>
      </c>
      <c r="K30" s="14" t="n">
        <v>136.5</v>
      </c>
      <c r="L30" s="14" t="n">
        <v>34.8</v>
      </c>
      <c r="M30" s="15" t="n">
        <f aca="false">(K30/L30-1)</f>
        <v>2.92241379310345</v>
      </c>
    </row>
    <row r="31" customFormat="false" ht="12.8" hidden="false" customHeight="false" outlineLevel="0" collapsed="false">
      <c r="A31" s="7" t="n">
        <f aca="false">A30*10</f>
        <v>100000000</v>
      </c>
      <c r="B31" s="8" t="n">
        <v>376.2</v>
      </c>
      <c r="C31" s="8" t="n">
        <v>110.6</v>
      </c>
      <c r="D31" s="9" t="n">
        <f aca="false">(B31/C31-1)</f>
        <v>2.40144665461121</v>
      </c>
      <c r="E31" s="10" t="n">
        <v>1132.5</v>
      </c>
      <c r="F31" s="10" t="n">
        <v>320.9</v>
      </c>
      <c r="G31" s="11" t="n">
        <f aca="false">(E31/F31-1)</f>
        <v>2.52913680274229</v>
      </c>
      <c r="H31" s="12" t="n">
        <v>1129</v>
      </c>
      <c r="I31" s="12" t="n">
        <v>349.7</v>
      </c>
      <c r="J31" s="13" t="n">
        <f aca="false">(H31/I31-1)</f>
        <v>2.2284815556191</v>
      </c>
      <c r="K31" s="14" t="n">
        <v>1308.1</v>
      </c>
      <c r="L31" s="14" t="n">
        <v>365.2</v>
      </c>
      <c r="M31" s="15" t="n">
        <f aca="false">(K31/L31-1)</f>
        <v>2.58187294633078</v>
      </c>
    </row>
    <row r="32" customFormat="false" ht="12.8" hidden="false" customHeight="false" outlineLevel="0" collapsed="false">
      <c r="A32" s="7" t="n">
        <f aca="false">A31*10</f>
        <v>1000000000</v>
      </c>
      <c r="B32" s="8" t="n">
        <v>3689.2</v>
      </c>
      <c r="C32" s="8" t="n">
        <v>1107.8</v>
      </c>
      <c r="D32" s="9" t="n">
        <f aca="false">(B32/C32-1)</f>
        <v>2.33020400794367</v>
      </c>
      <c r="E32" s="10" t="n">
        <v>11113.6</v>
      </c>
      <c r="F32" s="10" t="n">
        <v>3634</v>
      </c>
      <c r="G32" s="11" t="n">
        <f aca="false">(E32/F32-1)</f>
        <v>2.05822784810127</v>
      </c>
      <c r="H32" s="12" t="n">
        <v>11063.5</v>
      </c>
      <c r="I32" s="12" t="n">
        <v>3872.7</v>
      </c>
      <c r="J32" s="13" t="n">
        <f aca="false">(H32/I32-1)</f>
        <v>1.85679241872595</v>
      </c>
      <c r="K32" s="16" t="n">
        <v>12940.8</v>
      </c>
      <c r="L32" s="14" t="n">
        <v>4117.6</v>
      </c>
      <c r="M32" s="15" t="n">
        <f aca="false">(K32/L32-1)</f>
        <v>2.14280163201865</v>
      </c>
    </row>
    <row r="33" customFormat="false" ht="12.8" hidden="false" customHeight="false" outlineLevel="0" collapsed="false">
      <c r="A33" s="0" t="s">
        <v>5</v>
      </c>
      <c r="B33" s="17"/>
      <c r="C33" s="17"/>
      <c r="D33" s="17"/>
      <c r="E33" s="17"/>
      <c r="F33" s="17"/>
      <c r="G33" s="17"/>
      <c r="H33" s="17"/>
      <c r="I33" s="17"/>
    </row>
    <row r="34" customFormat="false" ht="12.8" hidden="false" customHeight="false" outlineLevel="0" collapsed="false">
      <c r="A34" s="18"/>
      <c r="B34" s="19" t="s">
        <v>13</v>
      </c>
      <c r="C34" s="19"/>
      <c r="D34" s="20"/>
      <c r="E34" s="21" t="s">
        <v>14</v>
      </c>
      <c r="F34" s="21"/>
      <c r="G34" s="22"/>
      <c r="H34" s="23" t="s">
        <v>15</v>
      </c>
      <c r="I34" s="23"/>
      <c r="J34" s="24"/>
      <c r="K34" s="6" t="s">
        <v>11</v>
      </c>
      <c r="L34" s="6"/>
      <c r="M34" s="6"/>
    </row>
    <row r="35" customFormat="false" ht="12.8" hidden="false" customHeight="false" outlineLevel="0" collapsed="false">
      <c r="A35" s="18"/>
      <c r="B35" s="20" t="s">
        <v>2</v>
      </c>
      <c r="C35" s="20" t="s">
        <v>3</v>
      </c>
      <c r="D35" s="20" t="s">
        <v>12</v>
      </c>
      <c r="E35" s="22" t="s">
        <v>2</v>
      </c>
      <c r="F35" s="22" t="s">
        <v>3</v>
      </c>
      <c r="G35" s="22" t="s">
        <v>12</v>
      </c>
      <c r="H35" s="24" t="s">
        <v>2</v>
      </c>
      <c r="I35" s="24" t="s">
        <v>3</v>
      </c>
      <c r="J35" s="24" t="s">
        <v>12</v>
      </c>
      <c r="K35" s="6" t="s">
        <v>2</v>
      </c>
      <c r="L35" s="6" t="s">
        <v>3</v>
      </c>
      <c r="M35" s="6" t="s">
        <v>12</v>
      </c>
    </row>
    <row r="36" customFormat="false" ht="12.8" hidden="false" customHeight="false" outlineLevel="0" collapsed="false">
      <c r="A36" s="7" t="n">
        <v>1000</v>
      </c>
      <c r="B36" s="25" t="n">
        <v>3.2</v>
      </c>
      <c r="C36" s="25" t="n">
        <v>0.2</v>
      </c>
      <c r="D36" s="26" t="n">
        <f aca="false">(B36/C36-1)</f>
        <v>15</v>
      </c>
      <c r="E36" s="27"/>
      <c r="F36" s="27"/>
      <c r="G36" s="28" t="e">
        <f aca="false">(E36/F36-1)</f>
        <v>#DIV/0!</v>
      </c>
      <c r="H36" s="29" t="n">
        <v>0.1</v>
      </c>
      <c r="I36" s="29" t="n">
        <v>0.1</v>
      </c>
      <c r="J36" s="30" t="n">
        <f aca="false">(H36/I36-1)</f>
        <v>0</v>
      </c>
      <c r="K36" s="14" t="n">
        <v>0.1</v>
      </c>
      <c r="L36" s="14" t="n">
        <v>0.1</v>
      </c>
      <c r="M36" s="15" t="n">
        <f aca="false">(K36/L36-1)</f>
        <v>0</v>
      </c>
    </row>
    <row r="37" customFormat="false" ht="12.8" hidden="false" customHeight="false" outlineLevel="0" collapsed="false">
      <c r="A37" s="7" t="n">
        <f aca="false">A36*10</f>
        <v>10000</v>
      </c>
      <c r="B37" s="25" t="n">
        <v>0.1</v>
      </c>
      <c r="C37" s="25" t="n">
        <v>0.8</v>
      </c>
      <c r="D37" s="26" t="n">
        <f aca="false">(B37/C37-1)</f>
        <v>-0.875</v>
      </c>
      <c r="E37" s="27" t="n">
        <v>0.1</v>
      </c>
      <c r="F37" s="27" t="n">
        <v>0.1</v>
      </c>
      <c r="G37" s="28" t="n">
        <f aca="false">(E37/F37-1)</f>
        <v>0</v>
      </c>
      <c r="H37" s="29" t="n">
        <v>0.1</v>
      </c>
      <c r="I37" s="29" t="n">
        <v>0.1</v>
      </c>
      <c r="J37" s="30" t="n">
        <f aca="false">(H37/I37-1)</f>
        <v>0</v>
      </c>
      <c r="K37" s="14" t="n">
        <v>0.1</v>
      </c>
      <c r="L37" s="14" t="n">
        <v>0.1</v>
      </c>
      <c r="M37" s="15" t="n">
        <f aca="false">(K37/L37-1)</f>
        <v>0</v>
      </c>
    </row>
    <row r="38" customFormat="false" ht="12.8" hidden="false" customHeight="false" outlineLevel="0" collapsed="false">
      <c r="A38" s="7" t="n">
        <f aca="false">A37*10</f>
        <v>100000</v>
      </c>
      <c r="B38" s="25" t="n">
        <v>1.5</v>
      </c>
      <c r="C38" s="25" t="n">
        <v>0.1</v>
      </c>
      <c r="D38" s="26" t="n">
        <f aca="false">(B38/C38-1)</f>
        <v>14</v>
      </c>
      <c r="E38" s="27" t="n">
        <v>0.1</v>
      </c>
      <c r="F38" s="27" t="n">
        <v>0.1</v>
      </c>
      <c r="G38" s="28" t="n">
        <f aca="false">(E38/F38-1)</f>
        <v>0</v>
      </c>
      <c r="H38" s="29" t="n">
        <v>0.1</v>
      </c>
      <c r="I38" s="29" t="n">
        <v>0.1</v>
      </c>
      <c r="J38" s="30" t="n">
        <f aca="false">(H38/I38-1)</f>
        <v>0</v>
      </c>
      <c r="K38" s="14" t="n">
        <v>0.1</v>
      </c>
      <c r="L38" s="14" t="n">
        <v>0.1</v>
      </c>
      <c r="M38" s="15" t="n">
        <f aca="false">(K38/L38-1)</f>
        <v>0</v>
      </c>
    </row>
    <row r="39" customFormat="false" ht="12.8" hidden="false" customHeight="false" outlineLevel="0" collapsed="false">
      <c r="A39" s="7" t="n">
        <f aca="false">A38*10</f>
        <v>1000000</v>
      </c>
      <c r="B39" s="25" t="n">
        <v>0.1</v>
      </c>
      <c r="C39" s="25" t="n">
        <v>0.1</v>
      </c>
      <c r="D39" s="26" t="n">
        <f aca="false">(B39/C39-1)</f>
        <v>0</v>
      </c>
      <c r="E39" s="27" t="n">
        <v>1</v>
      </c>
      <c r="F39" s="27" t="n">
        <v>0.1</v>
      </c>
      <c r="G39" s="28" t="n">
        <f aca="false">(E39/F39-1)</f>
        <v>9</v>
      </c>
      <c r="H39" s="29" t="n">
        <v>2</v>
      </c>
      <c r="I39" s="29" t="n">
        <v>0.6</v>
      </c>
      <c r="J39" s="30" t="n">
        <f aca="false">(H39/I39-1)</f>
        <v>2.33333333333333</v>
      </c>
      <c r="K39" s="14" t="n">
        <v>2.8</v>
      </c>
      <c r="L39" s="14" t="n">
        <v>0.8</v>
      </c>
      <c r="M39" s="15" t="n">
        <f aca="false">(K39/L39-1)</f>
        <v>2.5</v>
      </c>
    </row>
    <row r="40" customFormat="false" ht="12.8" hidden="false" customHeight="false" outlineLevel="0" collapsed="false">
      <c r="A40" s="7" t="n">
        <f aca="false">A39*10</f>
        <v>10000000</v>
      </c>
      <c r="B40" s="25" t="n">
        <v>3.8</v>
      </c>
      <c r="C40" s="25" t="n">
        <v>1</v>
      </c>
      <c r="D40" s="26" t="n">
        <f aca="false">(B40/C40-1)</f>
        <v>2.8</v>
      </c>
      <c r="E40" s="27" t="n">
        <v>20</v>
      </c>
      <c r="F40" s="27" t="n">
        <v>5.7</v>
      </c>
      <c r="G40" s="28" t="n">
        <f aca="false">(E40/F40-1)</f>
        <v>2.50877192982456</v>
      </c>
      <c r="H40" s="29" t="n">
        <v>18.6</v>
      </c>
      <c r="I40" s="29" t="n">
        <v>5.5</v>
      </c>
      <c r="J40" s="30" t="n">
        <f aca="false">(H40/I40-1)</f>
        <v>2.38181818181818</v>
      </c>
      <c r="K40" s="14" t="n">
        <v>21.4</v>
      </c>
      <c r="L40" s="14" t="n">
        <v>5.7</v>
      </c>
      <c r="M40" s="15" t="n">
        <f aca="false">(K40/L40-1)</f>
        <v>2.75438596491228</v>
      </c>
    </row>
    <row r="41" customFormat="false" ht="12.8" hidden="false" customHeight="false" outlineLevel="0" collapsed="false">
      <c r="A41" s="7" t="n">
        <f aca="false">A40*10</f>
        <v>100000000</v>
      </c>
      <c r="B41" s="25" t="n">
        <v>47.8</v>
      </c>
      <c r="C41" s="25" t="n">
        <v>13.2</v>
      </c>
      <c r="D41" s="26" t="n">
        <f aca="false">(B41/C41-1)</f>
        <v>2.62121212121212</v>
      </c>
      <c r="E41" s="27" t="n">
        <v>199</v>
      </c>
      <c r="F41" s="27" t="n">
        <v>65.7</v>
      </c>
      <c r="G41" s="28" t="n">
        <f aca="false">(E41/F41-1)</f>
        <v>2.02891933028919</v>
      </c>
      <c r="H41" s="29" t="n">
        <v>203.6</v>
      </c>
      <c r="I41" s="29" t="n">
        <v>50.9</v>
      </c>
      <c r="J41" s="30" t="n">
        <f aca="false">(H41/I41-1)</f>
        <v>3</v>
      </c>
      <c r="K41" s="14" t="n">
        <v>221.3</v>
      </c>
      <c r="L41" s="14" t="n">
        <v>55.4</v>
      </c>
      <c r="M41" s="15" t="n">
        <f aca="false">(K41/L41-1)</f>
        <v>2.99458483754513</v>
      </c>
    </row>
    <row r="42" customFormat="false" ht="12.8" hidden="false" customHeight="false" outlineLevel="0" collapsed="false">
      <c r="A42" s="7" t="n">
        <f aca="false">A41*10</f>
        <v>1000000000</v>
      </c>
      <c r="B42" s="25" t="n">
        <v>539.8</v>
      </c>
      <c r="C42" s="25" t="n">
        <v>130.8</v>
      </c>
      <c r="D42" s="26" t="n">
        <f aca="false">(B42/C42-1)</f>
        <v>3.12691131498471</v>
      </c>
      <c r="E42" s="27" t="n">
        <v>1983.2</v>
      </c>
      <c r="F42" s="27" t="n">
        <v>570</v>
      </c>
      <c r="G42" s="28" t="n">
        <f aca="false">(E42/F42-1)</f>
        <v>2.47929824561404</v>
      </c>
      <c r="H42" s="29" t="n">
        <v>1914.6</v>
      </c>
      <c r="I42" s="29" t="n">
        <v>529.5</v>
      </c>
      <c r="J42" s="30" t="n">
        <f aca="false">(H42/I42-1)</f>
        <v>2.61586402266289</v>
      </c>
      <c r="K42" s="16" t="n">
        <v>2160.9</v>
      </c>
      <c r="L42" s="14" t="n">
        <v>593.9</v>
      </c>
      <c r="M42" s="15" t="n">
        <f aca="false">(K42/L42-1)</f>
        <v>2.63849132850648</v>
      </c>
    </row>
  </sheetData>
  <mergeCells count="8">
    <mergeCell ref="B24:C24"/>
    <mergeCell ref="E24:F24"/>
    <mergeCell ref="H24:I24"/>
    <mergeCell ref="K24:L24"/>
    <mergeCell ref="B34:C34"/>
    <mergeCell ref="E34:F34"/>
    <mergeCell ref="H34:I34"/>
    <mergeCell ref="K34:L3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O50" activeCellId="0" sqref="O5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2021-09-27T11:26:31Z</dcterms:created>
  <dc:creator/>
  <dc:description/>
  <dc:language>ru-RU</dc:language>
  <cp:lastModifiedBy/>
  <dcterms:modified xsi:type="dcterms:W3CDTF">2021-09-27T17:14:38Z</dcterms:modified>
  <cp:revision>8</cp:revision>
  <dc:subject/>
  <dc:title/>
</cp:coreProperties>
</file>