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tth\Dropbox\Heightloss\height_loss\output\"/>
    </mc:Choice>
  </mc:AlternateContent>
  <xr:revisionPtr revIDLastSave="0" documentId="13_ncr:1_{F3A9816D-263E-4336-88AC-7075FD8A7F88}" xr6:coauthVersionLast="36" xr6:coauthVersionMax="36" xr10:uidLastSave="{00000000-0000-0000-0000-000000000000}"/>
  <bookViews>
    <workbookView xWindow="0" yWindow="0" windowWidth="23040" windowHeight="9060" xr2:uid="{492B324D-018A-4293-A7B0-C4BC6EA5A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G66" i="1" s="1"/>
  <c r="C66" i="1"/>
  <c r="D66" i="1" s="1"/>
  <c r="G65" i="1"/>
  <c r="D65" i="1"/>
  <c r="G64" i="1"/>
  <c r="F62" i="1"/>
  <c r="G62" i="1" s="1"/>
  <c r="C62" i="1"/>
  <c r="D62" i="1" s="1"/>
  <c r="G61" i="1"/>
  <c r="D61" i="1"/>
  <c r="G60" i="1"/>
  <c r="F58" i="1"/>
  <c r="G58" i="1" s="1"/>
  <c r="C58" i="1"/>
  <c r="D58" i="1" s="1"/>
  <c r="G57" i="1"/>
  <c r="D57" i="1"/>
  <c r="G56" i="1"/>
  <c r="F54" i="1"/>
  <c r="G54" i="1" s="1"/>
  <c r="C54" i="1"/>
  <c r="D54" i="1" s="1"/>
  <c r="G53" i="1"/>
  <c r="D53" i="1"/>
  <c r="G52" i="1"/>
  <c r="L50" i="1"/>
  <c r="M50" i="1" s="1"/>
  <c r="I50" i="1"/>
  <c r="J50" i="1" s="1"/>
  <c r="F50" i="1"/>
  <c r="G49" i="1" s="1"/>
  <c r="D50" i="1"/>
  <c r="C50" i="1"/>
  <c r="J49" i="1"/>
  <c r="D49" i="1"/>
  <c r="M48" i="1"/>
  <c r="J48" i="1"/>
  <c r="G48" i="1"/>
  <c r="D48" i="1"/>
  <c r="L46" i="1"/>
  <c r="M46" i="1" s="1"/>
  <c r="I46" i="1"/>
  <c r="J45" i="1" s="1"/>
  <c r="F46" i="1"/>
  <c r="G45" i="1" s="1"/>
  <c r="D46" i="1"/>
  <c r="C46" i="1"/>
  <c r="D45" i="1"/>
  <c r="M44" i="1"/>
  <c r="J44" i="1"/>
  <c r="G44" i="1"/>
  <c r="D44" i="1"/>
  <c r="L42" i="1"/>
  <c r="M42" i="1" s="1"/>
  <c r="I42" i="1"/>
  <c r="J41" i="1" s="1"/>
  <c r="F42" i="1"/>
  <c r="G42" i="1" s="1"/>
  <c r="D42" i="1"/>
  <c r="C42" i="1"/>
  <c r="D41" i="1"/>
  <c r="M40" i="1"/>
  <c r="J40" i="1"/>
  <c r="G40" i="1"/>
  <c r="D40" i="1"/>
  <c r="L38" i="1"/>
  <c r="M38" i="1" s="1"/>
  <c r="I38" i="1"/>
  <c r="J35" i="1" s="1"/>
  <c r="F38" i="1"/>
  <c r="G37" i="1" s="1"/>
  <c r="D38" i="1"/>
  <c r="C38" i="1"/>
  <c r="D37" i="1"/>
  <c r="M36" i="1"/>
  <c r="J36" i="1"/>
  <c r="G36" i="1"/>
  <c r="D36" i="1"/>
  <c r="D35" i="1"/>
  <c r="L33" i="1"/>
  <c r="M31" i="1" s="1"/>
  <c r="J33" i="1"/>
  <c r="I33" i="1"/>
  <c r="J31" i="1" s="1"/>
  <c r="F33" i="1"/>
  <c r="G33" i="1" s="1"/>
  <c r="C33" i="1"/>
  <c r="D33" i="1" s="1"/>
  <c r="J32" i="1"/>
  <c r="G32" i="1"/>
  <c r="D31" i="1"/>
  <c r="L29" i="1"/>
  <c r="M27" i="1" s="1"/>
  <c r="J29" i="1"/>
  <c r="I29" i="1"/>
  <c r="J27" i="1" s="1"/>
  <c r="F29" i="1"/>
  <c r="G29" i="1" s="1"/>
  <c r="C29" i="1"/>
  <c r="D29" i="1" s="1"/>
  <c r="J28" i="1"/>
  <c r="G28" i="1"/>
  <c r="D28" i="1"/>
  <c r="D27" i="1"/>
  <c r="J26" i="1"/>
  <c r="G26" i="1"/>
  <c r="D26" i="1"/>
  <c r="L24" i="1"/>
  <c r="M24" i="1" s="1"/>
  <c r="I24" i="1"/>
  <c r="J23" i="1" s="1"/>
  <c r="F24" i="1"/>
  <c r="G23" i="1" s="1"/>
  <c r="D24" i="1"/>
  <c r="C24" i="1"/>
  <c r="D23" i="1" s="1"/>
  <c r="M22" i="1"/>
  <c r="J22" i="1"/>
  <c r="G22" i="1"/>
  <c r="D22" i="1"/>
  <c r="M28" i="1" l="1"/>
  <c r="D32" i="1"/>
  <c r="D52" i="1"/>
  <c r="D56" i="1"/>
  <c r="D60" i="1"/>
  <c r="D64" i="1"/>
  <c r="G24" i="1"/>
  <c r="M29" i="1"/>
  <c r="M33" i="1"/>
  <c r="G38" i="1"/>
  <c r="G46" i="1"/>
  <c r="G50" i="1"/>
  <c r="J24" i="1"/>
  <c r="G27" i="1"/>
  <c r="G31" i="1"/>
  <c r="G35" i="1"/>
  <c r="J38" i="1"/>
  <c r="G41" i="1"/>
  <c r="J42" i="1"/>
  <c r="J46" i="1"/>
  <c r="M32" i="1"/>
  <c r="J37" i="1"/>
  <c r="M26" i="1"/>
  <c r="M23" i="1"/>
  <c r="M35" i="1"/>
  <c r="M37" i="1"/>
  <c r="M41" i="1"/>
  <c r="M45" i="1"/>
  <c r="M49" i="1"/>
</calcChain>
</file>

<file path=xl/sharedStrings.xml><?xml version="1.0" encoding="utf-8"?>
<sst xmlns="http://schemas.openxmlformats.org/spreadsheetml/2006/main" count="129" uniqueCount="82">
  <si>
    <t>Nurse visit at age 69</t>
  </si>
  <si>
    <t>Full Sample</t>
  </si>
  <si>
    <t>Male</t>
  </si>
  <si>
    <t>Female</t>
  </si>
  <si>
    <t>n</t>
  </si>
  <si>
    <t>mean(sd)</t>
  </si>
  <si>
    <t>mean (sd)</t>
  </si>
  <si>
    <t>Height in cm at age 2</t>
  </si>
  <si>
    <t>Mean (SD)</t>
  </si>
  <si>
    <t>86 (5.1)</t>
  </si>
  <si>
    <t>84.9 (4.5)</t>
  </si>
  <si>
    <t>85.8 (5.2)</t>
  </si>
  <si>
    <t>84.7 (4.8)</t>
  </si>
  <si>
    <t>Height in cm at age 7</t>
  </si>
  <si>
    <t>120.5 (5.4)</t>
  </si>
  <si>
    <t>120.1 (5.5)</t>
  </si>
  <si>
    <t>120.4 (5.6)</t>
  </si>
  <si>
    <t>119.5 (5.7)</t>
  </si>
  <si>
    <t>Height in cm at age 11</t>
  </si>
  <si>
    <t>141.1 (6.6)</t>
  </si>
  <si>
    <t>141.6 (6.9)</t>
  </si>
  <si>
    <t>140.7 (6.7)</t>
  </si>
  <si>
    <t>140.9 (7.1)</t>
  </si>
  <si>
    <t>Height in cm at age 15</t>
  </si>
  <si>
    <t>162.4 (8.8)</t>
  </si>
  <si>
    <t>159.1 (6.1)</t>
  </si>
  <si>
    <t>162.0 (8.9)</t>
  </si>
  <si>
    <t>158.4 (6.3)</t>
  </si>
  <si>
    <t>Height in cm at age 36</t>
  </si>
  <si>
    <t>175.6 (6.4)</t>
  </si>
  <si>
    <t>162.9 (6.4)</t>
  </si>
  <si>
    <t>175.3 (6.6)</t>
  </si>
  <si>
    <t>162.3 (6.1)</t>
  </si>
  <si>
    <t>Height in cm at age 69</t>
  </si>
  <si>
    <t>173.9 (6.5)</t>
  </si>
  <si>
    <t>160.6 (5.9)</t>
  </si>
  <si>
    <t>Height loss in cm</t>
  </si>
  <si>
    <t>2.03 (1.79)</t>
  </si>
  <si>
    <t>2.44 (2.03)</t>
  </si>
  <si>
    <t>(age 36-69)</t>
  </si>
  <si>
    <t>%</t>
  </si>
  <si>
    <t>Education as adults</t>
  </si>
  <si>
    <t>(at age 43)</t>
  </si>
  <si>
    <t>Total</t>
  </si>
  <si>
    <t>Region of birth</t>
  </si>
  <si>
    <t>South</t>
  </si>
  <si>
    <t>(at age 0)</t>
  </si>
  <si>
    <t>Middle</t>
  </si>
  <si>
    <t>North</t>
  </si>
  <si>
    <t>Excess weight</t>
  </si>
  <si>
    <t>(at age 36)</t>
  </si>
  <si>
    <t>SEP in childhood</t>
  </si>
  <si>
    <t>Low SEP</t>
  </si>
  <si>
    <t>(at age 0-2)</t>
  </si>
  <si>
    <t>Medium SEP</t>
  </si>
  <si>
    <t>High SEP</t>
  </si>
  <si>
    <t>Eating fruits</t>
  </si>
  <si>
    <t>(at age 63)</t>
  </si>
  <si>
    <t>Ever smoked</t>
  </si>
  <si>
    <t>Excercise</t>
  </si>
  <si>
    <t>&lt;1 / week</t>
  </si>
  <si>
    <t>(at age 29-49)</t>
  </si>
  <si>
    <t>&gt;=1 / week</t>
  </si>
  <si>
    <t>(at age 69)</t>
  </si>
  <si>
    <t>&lt;3</t>
  </si>
  <si>
    <t>&gt;=3</t>
  </si>
  <si>
    <t>Osteoarthritis</t>
  </si>
  <si>
    <t>No</t>
  </si>
  <si>
    <t>(at age 60-69)</t>
  </si>
  <si>
    <t>Yes</t>
  </si>
  <si>
    <t>General health status</t>
  </si>
  <si>
    <t>Chronic disease score</t>
  </si>
  <si>
    <t>Pain while walking</t>
  </si>
  <si>
    <t>No higher education</t>
  </si>
  <si>
    <t>Higher education</t>
  </si>
  <si>
    <t>Healthy</t>
  </si>
  <si>
    <t>Less/not healthy</t>
  </si>
  <si>
    <t>Not every day</t>
  </si>
  <si>
    <t>Ever day</t>
  </si>
  <si>
    <t>Relative height loss in %</t>
  </si>
  <si>
    <t>1.15 (1.00)</t>
  </si>
  <si>
    <t>1.50 (1.23)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</si>
</sst>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534A-1A3C-4549-AACE-74AEFF53AA07}">
  <dimension ref="A1:M67"/>
  <sheetViews>
    <sheetView tabSelected="1" workbookViewId="0">
      <selection activeCell="AD33" sqref="AD33:AE33"/>
    </sheetView>
  </sheetViews>
  <sheetFormatPr defaultRowHeight="15" x14ac:dyDescent="0.25"/>
  <cols>
    <col min="1" max="1" width="19.85546875" bestFit="1" customWidth="1"/>
    <col min="2" max="2" width="16.85546875" bestFit="1" customWidth="1"/>
    <col min="3" max="3" width="4.42578125" bestFit="1" customWidth="1"/>
    <col min="4" max="4" width="8.5703125" bestFit="1" customWidth="1"/>
    <col min="5" max="5" width="2.7109375" customWidth="1"/>
    <col min="6" max="6" width="4.42578125" bestFit="1" customWidth="1"/>
    <col min="7" max="7" width="9" bestFit="1" customWidth="1"/>
    <col min="8" max="8" width="4.7109375" customWidth="1"/>
    <col min="9" max="9" width="4.42578125" bestFit="1" customWidth="1"/>
    <col min="10" max="10" width="9" bestFit="1" customWidth="1"/>
    <col min="11" max="11" width="2.7109375" customWidth="1"/>
    <col min="12" max="12" width="4.42578125" bestFit="1" customWidth="1"/>
    <col min="13" max="13" width="9.28515625" customWidth="1"/>
  </cols>
  <sheetData>
    <row r="1" spans="1:13" ht="12" customHeight="1" x14ac:dyDescent="0.25">
      <c r="A1" s="3"/>
      <c r="B1" s="3"/>
      <c r="C1" s="26" t="s">
        <v>0</v>
      </c>
      <c r="D1" s="26"/>
      <c r="E1" s="26"/>
      <c r="F1" s="26"/>
      <c r="G1" s="26"/>
      <c r="H1" s="3"/>
      <c r="I1" s="26" t="s">
        <v>1</v>
      </c>
      <c r="J1" s="26"/>
      <c r="K1" s="26"/>
      <c r="L1" s="26"/>
      <c r="M1" s="26"/>
    </row>
    <row r="2" spans="1:13" ht="12" customHeight="1" x14ac:dyDescent="0.25">
      <c r="A2" s="3"/>
      <c r="B2" s="3"/>
      <c r="C2" s="26" t="s">
        <v>2</v>
      </c>
      <c r="D2" s="26"/>
      <c r="E2" s="4"/>
      <c r="F2" s="26" t="s">
        <v>3</v>
      </c>
      <c r="G2" s="26"/>
      <c r="H2" s="3"/>
      <c r="I2" s="26" t="s">
        <v>2</v>
      </c>
      <c r="J2" s="26"/>
      <c r="K2" s="4"/>
      <c r="L2" s="26" t="s">
        <v>3</v>
      </c>
      <c r="M2" s="26"/>
    </row>
    <row r="3" spans="1:13" ht="12" customHeight="1" x14ac:dyDescent="0.25">
      <c r="A3" s="5"/>
      <c r="B3" s="5"/>
      <c r="C3" s="6" t="s">
        <v>4</v>
      </c>
      <c r="D3" s="7" t="s">
        <v>5</v>
      </c>
      <c r="E3" s="7"/>
      <c r="F3" s="6" t="s">
        <v>4</v>
      </c>
      <c r="G3" s="6" t="s">
        <v>6</v>
      </c>
      <c r="H3" s="6"/>
      <c r="I3" s="6" t="s">
        <v>4</v>
      </c>
      <c r="J3" s="6" t="s">
        <v>6</v>
      </c>
      <c r="K3" s="6"/>
      <c r="L3" s="6" t="s">
        <v>4</v>
      </c>
      <c r="M3" s="6" t="s">
        <v>6</v>
      </c>
    </row>
    <row r="4" spans="1:13" ht="11.1" customHeight="1" x14ac:dyDescent="0.25">
      <c r="A4" s="8" t="s">
        <v>7</v>
      </c>
      <c r="B4" s="3" t="s">
        <v>8</v>
      </c>
      <c r="C4" s="9">
        <v>856</v>
      </c>
      <c r="D4" s="9" t="s">
        <v>9</v>
      </c>
      <c r="E4" s="9"/>
      <c r="F4" s="10">
        <v>861</v>
      </c>
      <c r="G4" s="10" t="s">
        <v>10</v>
      </c>
      <c r="H4" s="11"/>
      <c r="I4" s="10">
        <v>2135</v>
      </c>
      <c r="J4" s="10" t="s">
        <v>11</v>
      </c>
      <c r="K4" s="10"/>
      <c r="L4" s="10">
        <v>1871</v>
      </c>
      <c r="M4" s="10" t="s">
        <v>12</v>
      </c>
    </row>
    <row r="5" spans="1:13" ht="11.1" customHeight="1" x14ac:dyDescent="0.25">
      <c r="A5" s="8"/>
      <c r="B5" s="8"/>
      <c r="C5" s="9"/>
      <c r="D5" s="9"/>
      <c r="E5" s="9"/>
      <c r="F5" s="10"/>
      <c r="G5" s="10"/>
      <c r="H5" s="11"/>
      <c r="I5" s="10"/>
      <c r="J5" s="10"/>
      <c r="K5" s="10"/>
      <c r="L5" s="10"/>
      <c r="M5" s="10"/>
    </row>
    <row r="6" spans="1:13" ht="11.1" customHeight="1" x14ac:dyDescent="0.25">
      <c r="A6" s="8" t="s">
        <v>13</v>
      </c>
      <c r="B6" s="3" t="s">
        <v>8</v>
      </c>
      <c r="C6" s="9">
        <v>901</v>
      </c>
      <c r="D6" s="9" t="s">
        <v>14</v>
      </c>
      <c r="E6" s="9"/>
      <c r="F6" s="10">
        <v>940</v>
      </c>
      <c r="G6" s="10" t="s">
        <v>15</v>
      </c>
      <c r="H6" s="11"/>
      <c r="I6" s="10">
        <v>2145</v>
      </c>
      <c r="J6" s="10" t="s">
        <v>16</v>
      </c>
      <c r="K6" s="10"/>
      <c r="L6" s="10">
        <v>1988</v>
      </c>
      <c r="M6" s="10" t="s">
        <v>17</v>
      </c>
    </row>
    <row r="7" spans="1:13" ht="11.1" customHeight="1" x14ac:dyDescent="0.25">
      <c r="A7" s="8"/>
      <c r="B7" s="8"/>
      <c r="C7" s="9"/>
      <c r="D7" s="9"/>
      <c r="E7" s="9"/>
      <c r="F7" s="10"/>
      <c r="G7" s="10"/>
      <c r="H7" s="11"/>
      <c r="I7" s="10"/>
      <c r="J7" s="10"/>
      <c r="K7" s="10"/>
      <c r="L7" s="10"/>
      <c r="M7" s="10"/>
    </row>
    <row r="8" spans="1:13" ht="11.1" customHeight="1" x14ac:dyDescent="0.25">
      <c r="A8" s="8" t="s">
        <v>18</v>
      </c>
      <c r="B8" s="3" t="s">
        <v>8</v>
      </c>
      <c r="C8" s="9">
        <v>882</v>
      </c>
      <c r="D8" s="9" t="s">
        <v>19</v>
      </c>
      <c r="E8" s="9"/>
      <c r="F8" s="10">
        <v>908</v>
      </c>
      <c r="G8" s="10" t="s">
        <v>20</v>
      </c>
      <c r="H8" s="11"/>
      <c r="I8" s="10">
        <v>2080</v>
      </c>
      <c r="J8" s="10" t="s">
        <v>21</v>
      </c>
      <c r="K8" s="10"/>
      <c r="L8" s="10">
        <v>1908</v>
      </c>
      <c r="M8" s="10" t="s">
        <v>22</v>
      </c>
    </row>
    <row r="9" spans="1:13" ht="11.1" customHeight="1" x14ac:dyDescent="0.25">
      <c r="A9" s="8"/>
      <c r="B9" s="8"/>
      <c r="C9" s="9"/>
      <c r="D9" s="9"/>
      <c r="E9" s="9"/>
      <c r="F9" s="10"/>
      <c r="G9" s="10"/>
      <c r="H9" s="11"/>
      <c r="I9" s="10"/>
      <c r="J9" s="10"/>
      <c r="K9" s="10"/>
      <c r="L9" s="10"/>
      <c r="M9" s="10"/>
    </row>
    <row r="10" spans="1:13" ht="11.1" customHeight="1" x14ac:dyDescent="0.25">
      <c r="A10" s="8" t="s">
        <v>23</v>
      </c>
      <c r="B10" s="3" t="s">
        <v>8</v>
      </c>
      <c r="C10" s="9">
        <v>818</v>
      </c>
      <c r="D10" s="12" t="s">
        <v>24</v>
      </c>
      <c r="E10" s="12"/>
      <c r="F10" s="10">
        <v>841</v>
      </c>
      <c r="G10" s="10" t="s">
        <v>25</v>
      </c>
      <c r="H10" s="11"/>
      <c r="I10" s="10">
        <v>1911</v>
      </c>
      <c r="J10" s="13" t="s">
        <v>26</v>
      </c>
      <c r="K10" s="13"/>
      <c r="L10" s="10">
        <v>1721</v>
      </c>
      <c r="M10" s="10" t="s">
        <v>27</v>
      </c>
    </row>
    <row r="11" spans="1:13" ht="11.1" customHeight="1" x14ac:dyDescent="0.25">
      <c r="A11" s="8"/>
      <c r="B11" s="8"/>
      <c r="C11" s="9"/>
      <c r="D11" s="9"/>
      <c r="E11" s="9"/>
      <c r="F11" s="10"/>
      <c r="G11" s="10"/>
      <c r="H11" s="11"/>
      <c r="I11" s="10"/>
      <c r="J11" s="10"/>
      <c r="K11" s="10"/>
      <c r="L11" s="10"/>
      <c r="M11" s="10"/>
    </row>
    <row r="12" spans="1:13" ht="11.1" customHeight="1" x14ac:dyDescent="0.25">
      <c r="A12" s="8" t="s">
        <v>28</v>
      </c>
      <c r="B12" s="3" t="s">
        <v>8</v>
      </c>
      <c r="C12" s="9">
        <v>932</v>
      </c>
      <c r="D12" s="9" t="s">
        <v>29</v>
      </c>
      <c r="E12" s="9"/>
      <c r="F12" s="10">
        <v>990</v>
      </c>
      <c r="G12" s="10" t="s">
        <v>30</v>
      </c>
      <c r="H12" s="11"/>
      <c r="I12" s="10">
        <v>1635</v>
      </c>
      <c r="J12" s="10" t="s">
        <v>31</v>
      </c>
      <c r="K12" s="10"/>
      <c r="L12" s="10">
        <v>1649</v>
      </c>
      <c r="M12" s="10" t="s">
        <v>32</v>
      </c>
    </row>
    <row r="13" spans="1:13" ht="11.1" customHeight="1" x14ac:dyDescent="0.25">
      <c r="A13" s="8"/>
      <c r="B13" s="3"/>
      <c r="C13" s="9"/>
      <c r="D13" s="9"/>
      <c r="E13" s="9"/>
      <c r="F13" s="10"/>
      <c r="G13" s="10"/>
      <c r="H13" s="11"/>
      <c r="I13" s="10"/>
      <c r="J13" s="10"/>
      <c r="K13" s="10"/>
      <c r="L13" s="10"/>
      <c r="M13" s="10"/>
    </row>
    <row r="14" spans="1:13" ht="11.1" customHeight="1" x14ac:dyDescent="0.25">
      <c r="A14" s="8" t="s">
        <v>33</v>
      </c>
      <c r="B14" s="3" t="s">
        <v>8</v>
      </c>
      <c r="C14" s="9">
        <v>1038</v>
      </c>
      <c r="D14" s="9" t="s">
        <v>34</v>
      </c>
      <c r="E14" s="9"/>
      <c r="F14" s="10">
        <v>1081</v>
      </c>
      <c r="G14" s="10" t="s">
        <v>35</v>
      </c>
      <c r="H14" s="11"/>
      <c r="I14" s="10">
        <v>1038</v>
      </c>
      <c r="J14" s="10" t="s">
        <v>34</v>
      </c>
      <c r="K14" s="10"/>
      <c r="L14" s="10">
        <v>1081</v>
      </c>
      <c r="M14" s="10" t="s">
        <v>35</v>
      </c>
    </row>
    <row r="15" spans="1:13" ht="11.1" customHeight="1" x14ac:dyDescent="0.25">
      <c r="A15" s="8"/>
      <c r="B15" s="3"/>
      <c r="C15" s="14"/>
      <c r="D15" s="14"/>
      <c r="E15" s="14"/>
      <c r="F15" s="11"/>
      <c r="G15" s="11"/>
      <c r="H15" s="11"/>
      <c r="I15" s="11"/>
      <c r="J15" s="11"/>
      <c r="K15" s="11"/>
      <c r="L15" s="11"/>
      <c r="M15" s="11"/>
    </row>
    <row r="16" spans="1:13" ht="11.1" customHeight="1" x14ac:dyDescent="0.25">
      <c r="A16" s="3" t="s">
        <v>36</v>
      </c>
      <c r="B16" s="3" t="s">
        <v>8</v>
      </c>
      <c r="C16" s="9">
        <v>1038</v>
      </c>
      <c r="D16" s="9" t="s">
        <v>37</v>
      </c>
      <c r="E16" s="9"/>
      <c r="F16" s="10">
        <v>1081</v>
      </c>
      <c r="G16" s="10" t="s">
        <v>38</v>
      </c>
      <c r="H16" s="15"/>
      <c r="I16" s="10">
        <v>1038</v>
      </c>
      <c r="J16" s="10" t="s">
        <v>37</v>
      </c>
      <c r="K16" s="10"/>
      <c r="L16" s="10">
        <v>1081</v>
      </c>
      <c r="M16" s="10" t="s">
        <v>38</v>
      </c>
    </row>
    <row r="17" spans="1:13" ht="11.1" customHeight="1" x14ac:dyDescent="0.25">
      <c r="A17" s="15" t="s">
        <v>39</v>
      </c>
      <c r="B17" s="3"/>
      <c r="C17" s="16"/>
      <c r="D17" s="16"/>
      <c r="E17" s="16"/>
      <c r="F17" s="15"/>
      <c r="G17" s="15"/>
      <c r="H17" s="15"/>
      <c r="I17" s="15"/>
      <c r="J17" s="15"/>
      <c r="K17" s="15"/>
      <c r="L17" s="15"/>
      <c r="M17" s="15"/>
    </row>
    <row r="18" spans="1:13" ht="11.1" customHeight="1" x14ac:dyDescent="0.25">
      <c r="A18" s="15"/>
      <c r="B18" s="3"/>
      <c r="C18" s="16"/>
      <c r="D18" s="16"/>
      <c r="E18" s="16"/>
      <c r="F18" s="15"/>
      <c r="G18" s="15"/>
      <c r="H18" s="15"/>
      <c r="I18" s="15"/>
      <c r="J18" s="15"/>
      <c r="K18" s="15"/>
      <c r="L18" s="15"/>
      <c r="M18" s="15"/>
    </row>
    <row r="19" spans="1:13" ht="11.1" customHeight="1" x14ac:dyDescent="0.25">
      <c r="A19" s="3" t="s">
        <v>79</v>
      </c>
      <c r="B19" s="3" t="s">
        <v>8</v>
      </c>
      <c r="C19" s="9">
        <v>1038</v>
      </c>
      <c r="D19" s="9" t="s">
        <v>80</v>
      </c>
      <c r="E19" s="9"/>
      <c r="F19" s="10">
        <v>1081</v>
      </c>
      <c r="G19" s="10" t="s">
        <v>81</v>
      </c>
      <c r="H19" s="15"/>
      <c r="I19" s="9">
        <v>1038</v>
      </c>
      <c r="J19" s="9" t="s">
        <v>80</v>
      </c>
      <c r="K19" s="9"/>
      <c r="L19" s="10">
        <v>1081</v>
      </c>
      <c r="M19" s="10" t="s">
        <v>81</v>
      </c>
    </row>
    <row r="20" spans="1:13" ht="11.1" customHeight="1" x14ac:dyDescent="0.25">
      <c r="A20" s="15" t="s">
        <v>39</v>
      </c>
      <c r="B20" s="3"/>
      <c r="C20" s="16"/>
      <c r="D20" s="16"/>
      <c r="E20" s="16"/>
      <c r="F20" s="15"/>
      <c r="G20" s="15"/>
      <c r="H20" s="15"/>
      <c r="I20" s="15"/>
      <c r="J20" s="15"/>
      <c r="K20" s="15"/>
      <c r="L20" s="15"/>
      <c r="M20" s="15"/>
    </row>
    <row r="21" spans="1:13" ht="11.1" customHeight="1" x14ac:dyDescent="0.25">
      <c r="A21" s="5"/>
      <c r="B21" s="5"/>
      <c r="C21" s="17" t="s">
        <v>4</v>
      </c>
      <c r="D21" s="17" t="s">
        <v>40</v>
      </c>
      <c r="E21" s="17"/>
      <c r="F21" s="6" t="s">
        <v>4</v>
      </c>
      <c r="G21" s="6" t="s">
        <v>40</v>
      </c>
      <c r="H21" s="6"/>
      <c r="I21" s="6" t="s">
        <v>4</v>
      </c>
      <c r="J21" s="6" t="s">
        <v>40</v>
      </c>
      <c r="K21" s="6"/>
      <c r="L21" s="6" t="s">
        <v>4</v>
      </c>
      <c r="M21" s="6" t="s">
        <v>40</v>
      </c>
    </row>
    <row r="22" spans="1:13" ht="11.1" customHeight="1" x14ac:dyDescent="0.25">
      <c r="A22" s="3" t="s">
        <v>41</v>
      </c>
      <c r="B22" s="3" t="s">
        <v>73</v>
      </c>
      <c r="C22" s="16">
        <v>505</v>
      </c>
      <c r="D22" s="18">
        <f>C22/C$24*100</f>
        <v>48.981571290009704</v>
      </c>
      <c r="E22" s="18"/>
      <c r="F22" s="15">
        <v>672</v>
      </c>
      <c r="G22" s="19">
        <f>F22/F$24*100</f>
        <v>62.745098039215684</v>
      </c>
      <c r="H22" s="15"/>
      <c r="I22" s="15">
        <v>1403</v>
      </c>
      <c r="J22" s="19">
        <f>I22/I$24*100</f>
        <v>58.409658617818479</v>
      </c>
      <c r="K22" s="19"/>
      <c r="L22" s="15">
        <v>1569</v>
      </c>
      <c r="M22" s="19">
        <f>L22/L$24*100</f>
        <v>70.771312584573749</v>
      </c>
    </row>
    <row r="23" spans="1:13" ht="11.1" customHeight="1" x14ac:dyDescent="0.25">
      <c r="A23" s="15" t="s">
        <v>42</v>
      </c>
      <c r="B23" s="3" t="s">
        <v>74</v>
      </c>
      <c r="C23" s="16">
        <v>526</v>
      </c>
      <c r="D23" s="18">
        <f>C23/C$24*100</f>
        <v>51.018428709990303</v>
      </c>
      <c r="E23" s="18"/>
      <c r="F23" s="15">
        <v>399</v>
      </c>
      <c r="G23" s="19">
        <f>F23/F$24*100</f>
        <v>37.254901960784316</v>
      </c>
      <c r="H23" s="15"/>
      <c r="I23" s="15">
        <v>999</v>
      </c>
      <c r="J23" s="19">
        <f>I23/I$24*100</f>
        <v>41.590341382181521</v>
      </c>
      <c r="K23" s="19"/>
      <c r="L23" s="15">
        <v>648</v>
      </c>
      <c r="M23" s="19">
        <f>L23/L$24*100</f>
        <v>29.228687415426251</v>
      </c>
    </row>
    <row r="24" spans="1:13" ht="11.1" customHeight="1" x14ac:dyDescent="0.25">
      <c r="A24" s="3"/>
      <c r="B24" s="3" t="s">
        <v>43</v>
      </c>
      <c r="C24" s="16">
        <f>SUM(C22:C23)</f>
        <v>1031</v>
      </c>
      <c r="D24" s="18">
        <f>C24/C$24*100</f>
        <v>100</v>
      </c>
      <c r="E24" s="18"/>
      <c r="F24" s="15">
        <f>SUM(F22:F23)</f>
        <v>1071</v>
      </c>
      <c r="G24" s="19">
        <f>F24/F$24*100</f>
        <v>100</v>
      </c>
      <c r="H24" s="15"/>
      <c r="I24" s="15">
        <f>SUM(I22:I23)</f>
        <v>2402</v>
      </c>
      <c r="J24" s="19">
        <f>I24/I$24*100</f>
        <v>100</v>
      </c>
      <c r="K24" s="19"/>
      <c r="L24" s="15">
        <f>SUM(L22:L23)</f>
        <v>2217</v>
      </c>
      <c r="M24" s="19">
        <f>L24/L$24*100</f>
        <v>100</v>
      </c>
    </row>
    <row r="25" spans="1:13" ht="11.1" customHeight="1" x14ac:dyDescent="0.25">
      <c r="A25" s="3"/>
      <c r="B25" s="3"/>
      <c r="C25" s="16"/>
      <c r="D25" s="16"/>
      <c r="E25" s="16"/>
      <c r="F25" s="15"/>
      <c r="G25" s="15"/>
      <c r="H25" s="15"/>
      <c r="I25" s="15"/>
      <c r="J25" s="15"/>
      <c r="K25" s="15"/>
      <c r="L25" s="15"/>
      <c r="M25" s="15"/>
    </row>
    <row r="26" spans="1:13" ht="11.1" customHeight="1" x14ac:dyDescent="0.25">
      <c r="A26" s="3" t="s">
        <v>44</v>
      </c>
      <c r="B26" s="3" t="s">
        <v>45</v>
      </c>
      <c r="C26" s="16">
        <v>423</v>
      </c>
      <c r="D26" s="18">
        <f>C26/C$29*100</f>
        <v>40.751445086705203</v>
      </c>
      <c r="E26" s="18"/>
      <c r="F26" s="15">
        <v>453</v>
      </c>
      <c r="G26" s="19">
        <f>F26/F$29*100</f>
        <v>41.905642923219247</v>
      </c>
      <c r="H26" s="15"/>
      <c r="I26" s="15">
        <v>1026</v>
      </c>
      <c r="J26" s="19">
        <f>I26/I$29*100</f>
        <v>36.473515819409883</v>
      </c>
      <c r="K26" s="19"/>
      <c r="L26" s="15">
        <v>989</v>
      </c>
      <c r="M26" s="19">
        <f>L26/L$29*100</f>
        <v>38.906372934697089</v>
      </c>
    </row>
    <row r="27" spans="1:13" ht="11.1" customHeight="1" x14ac:dyDescent="0.25">
      <c r="A27" s="15" t="s">
        <v>46</v>
      </c>
      <c r="B27" s="3" t="s">
        <v>47</v>
      </c>
      <c r="C27" s="16">
        <v>248</v>
      </c>
      <c r="D27" s="18">
        <f>C27/C$29*100</f>
        <v>23.892100192678228</v>
      </c>
      <c r="E27" s="18"/>
      <c r="F27" s="15">
        <v>273</v>
      </c>
      <c r="G27" s="19">
        <f>F27/F$29*100</f>
        <v>25.254394079555965</v>
      </c>
      <c r="H27" s="15"/>
      <c r="I27" s="15">
        <v>666</v>
      </c>
      <c r="J27" s="19">
        <f>I27/I$29*100</f>
        <v>23.675790970494134</v>
      </c>
      <c r="K27" s="19"/>
      <c r="L27" s="15">
        <v>626</v>
      </c>
      <c r="M27" s="19">
        <f>L27/L$29*100</f>
        <v>24.626278520849727</v>
      </c>
    </row>
    <row r="28" spans="1:13" ht="11.1" customHeight="1" x14ac:dyDescent="0.25">
      <c r="A28" s="3"/>
      <c r="B28" s="3" t="s">
        <v>48</v>
      </c>
      <c r="C28" s="16">
        <v>367</v>
      </c>
      <c r="D28" s="18">
        <f>C28/C$29*100</f>
        <v>35.356454720616568</v>
      </c>
      <c r="E28" s="18"/>
      <c r="F28" s="15">
        <v>355</v>
      </c>
      <c r="G28" s="19">
        <f>F28/F$29*100</f>
        <v>32.839962997224795</v>
      </c>
      <c r="H28" s="15"/>
      <c r="I28" s="15">
        <v>1121</v>
      </c>
      <c r="J28" s="19">
        <f>I28/I$29*100</f>
        <v>39.850693210095983</v>
      </c>
      <c r="K28" s="19"/>
      <c r="L28" s="15">
        <v>927</v>
      </c>
      <c r="M28" s="19">
        <f>L28/L$29*100</f>
        <v>36.467348544453188</v>
      </c>
    </row>
    <row r="29" spans="1:13" ht="11.1" customHeight="1" x14ac:dyDescent="0.25">
      <c r="A29" s="3"/>
      <c r="B29" s="3" t="s">
        <v>43</v>
      </c>
      <c r="C29" s="16">
        <f>SUM(C26:C28)</f>
        <v>1038</v>
      </c>
      <c r="D29" s="18">
        <f>C29/C$29*100</f>
        <v>100</v>
      </c>
      <c r="E29" s="18"/>
      <c r="F29" s="15">
        <f>SUM(F26:F28)</f>
        <v>1081</v>
      </c>
      <c r="G29" s="19">
        <f>F29/F$29*100</f>
        <v>100</v>
      </c>
      <c r="H29" s="15"/>
      <c r="I29" s="15">
        <f>SUM(I26:I28)</f>
        <v>2813</v>
      </c>
      <c r="J29" s="19">
        <f>I29/I$29*100</f>
        <v>100</v>
      </c>
      <c r="K29" s="19"/>
      <c r="L29" s="15">
        <f>SUM(L26:L28)</f>
        <v>2542</v>
      </c>
      <c r="M29" s="19">
        <f>L29/L$29*100</f>
        <v>100</v>
      </c>
    </row>
    <row r="30" spans="1:13" ht="11.1" customHeight="1" x14ac:dyDescent="0.25">
      <c r="A30" s="3"/>
      <c r="B30" s="3"/>
      <c r="C30" s="16"/>
      <c r="D30" s="16"/>
      <c r="E30" s="16"/>
      <c r="F30" s="15"/>
      <c r="G30" s="15"/>
      <c r="H30" s="15"/>
      <c r="I30" s="15"/>
      <c r="J30" s="15"/>
      <c r="K30" s="15"/>
      <c r="L30" s="15"/>
      <c r="M30" s="15"/>
    </row>
    <row r="31" spans="1:13" ht="11.1" customHeight="1" x14ac:dyDescent="0.25">
      <c r="A31" s="3" t="s">
        <v>49</v>
      </c>
      <c r="B31" s="3" t="s">
        <v>67</v>
      </c>
      <c r="C31" s="16">
        <v>548</v>
      </c>
      <c r="D31" s="18">
        <f>C31/C$33*100</f>
        <v>58.924731182795696</v>
      </c>
      <c r="E31" s="18"/>
      <c r="F31" s="15">
        <v>757</v>
      </c>
      <c r="G31" s="19">
        <f>F31/F$33*100</f>
        <v>77.880658436213992</v>
      </c>
      <c r="H31" s="15"/>
      <c r="I31" s="15">
        <v>912</v>
      </c>
      <c r="J31" s="19">
        <f>I31/I$33*100</f>
        <v>55.985267034990791</v>
      </c>
      <c r="K31" s="19"/>
      <c r="L31" s="15">
        <v>1200</v>
      </c>
      <c r="M31" s="19">
        <f>L31/L$33*100</f>
        <v>74.395536267823928</v>
      </c>
    </row>
    <row r="32" spans="1:13" ht="11.1" customHeight="1" x14ac:dyDescent="0.25">
      <c r="A32" s="15" t="s">
        <v>50</v>
      </c>
      <c r="B32" s="3" t="s">
        <v>69</v>
      </c>
      <c r="C32" s="16">
        <v>382</v>
      </c>
      <c r="D32" s="18">
        <f>C32/C$33*100</f>
        <v>41.075268817204304</v>
      </c>
      <c r="E32" s="18"/>
      <c r="F32" s="15">
        <v>215</v>
      </c>
      <c r="G32" s="19">
        <f>F32/F$33*100</f>
        <v>22.119341563786008</v>
      </c>
      <c r="H32" s="15"/>
      <c r="I32" s="15">
        <v>717</v>
      </c>
      <c r="J32" s="19">
        <f>I32/I$33*100</f>
        <v>44.014732965009209</v>
      </c>
      <c r="K32" s="19"/>
      <c r="L32" s="15">
        <v>413</v>
      </c>
      <c r="M32" s="19">
        <f>L32/L$33*100</f>
        <v>25.604463732176068</v>
      </c>
    </row>
    <row r="33" spans="1:13" ht="11.1" customHeight="1" x14ac:dyDescent="0.25">
      <c r="A33" s="3"/>
      <c r="B33" s="3" t="s">
        <v>43</v>
      </c>
      <c r="C33" s="16">
        <f>SUM(C31:C32)</f>
        <v>930</v>
      </c>
      <c r="D33" s="18">
        <f>C33/C$33*100</f>
        <v>100</v>
      </c>
      <c r="E33" s="18"/>
      <c r="F33" s="15">
        <f>SUM(F31:F32)</f>
        <v>972</v>
      </c>
      <c r="G33" s="19">
        <f>F33/F$33*100</f>
        <v>100</v>
      </c>
      <c r="H33" s="15"/>
      <c r="I33" s="15">
        <f>SUM(I31:I32)</f>
        <v>1629</v>
      </c>
      <c r="J33" s="19">
        <f>I33/I$33*100</f>
        <v>100</v>
      </c>
      <c r="K33" s="19"/>
      <c r="L33" s="15">
        <f>SUM(L31:L32)</f>
        <v>1613</v>
      </c>
      <c r="M33" s="19">
        <f>L33/L$33*100</f>
        <v>100</v>
      </c>
    </row>
    <row r="34" spans="1:13" ht="11.1" customHeight="1" x14ac:dyDescent="0.25">
      <c r="A34" s="3"/>
      <c r="B34" s="3"/>
      <c r="C34" s="16"/>
      <c r="D34" s="16"/>
      <c r="E34" s="16"/>
      <c r="F34" s="15"/>
      <c r="G34" s="15"/>
      <c r="H34" s="15"/>
      <c r="I34" s="15"/>
      <c r="J34" s="15"/>
      <c r="K34" s="15"/>
      <c r="L34" s="15"/>
      <c r="M34" s="15"/>
    </row>
    <row r="35" spans="1:13" ht="11.1" customHeight="1" x14ac:dyDescent="0.25">
      <c r="A35" s="3" t="s">
        <v>51</v>
      </c>
      <c r="B35" s="3" t="s">
        <v>52</v>
      </c>
      <c r="C35" s="16">
        <v>295</v>
      </c>
      <c r="D35" s="18">
        <f>C35/C$38*100</f>
        <v>29.797979797979796</v>
      </c>
      <c r="E35" s="18"/>
      <c r="F35" s="15">
        <v>304</v>
      </c>
      <c r="G35" s="19">
        <f>F35/F$38*100</f>
        <v>29.95073891625616</v>
      </c>
      <c r="H35" s="15"/>
      <c r="I35" s="15">
        <v>620</v>
      </c>
      <c r="J35" s="19">
        <f>I35/I$38*100</f>
        <v>25.30612244897959</v>
      </c>
      <c r="K35" s="19"/>
      <c r="L35" s="15">
        <v>570</v>
      </c>
      <c r="M35" s="19">
        <f>L35/L$38*100</f>
        <v>25.722021660649819</v>
      </c>
    </row>
    <row r="36" spans="1:13" ht="11.1" customHeight="1" x14ac:dyDescent="0.25">
      <c r="A36" s="15" t="s">
        <v>53</v>
      </c>
      <c r="B36" s="3" t="s">
        <v>54</v>
      </c>
      <c r="C36" s="16">
        <v>482</v>
      </c>
      <c r="D36" s="18">
        <f>C36/C$38*100</f>
        <v>48.686868686868692</v>
      </c>
      <c r="E36" s="18"/>
      <c r="F36" s="15">
        <v>483</v>
      </c>
      <c r="G36" s="19">
        <f>F36/F$38*100</f>
        <v>47.586206896551722</v>
      </c>
      <c r="H36" s="15"/>
      <c r="I36" s="15">
        <v>1192</v>
      </c>
      <c r="J36" s="19">
        <f>I36/I$38*100</f>
        <v>48.653061224489797</v>
      </c>
      <c r="K36" s="19"/>
      <c r="L36" s="15">
        <v>1089</v>
      </c>
      <c r="M36" s="19">
        <f>L36/L$38*100</f>
        <v>49.142599277978341</v>
      </c>
    </row>
    <row r="37" spans="1:13" ht="11.1" customHeight="1" x14ac:dyDescent="0.25">
      <c r="A37" s="3"/>
      <c r="B37" s="3" t="s">
        <v>55</v>
      </c>
      <c r="C37" s="16">
        <v>213</v>
      </c>
      <c r="D37" s="18">
        <f>C37/C$38*100</f>
        <v>21.515151515151516</v>
      </c>
      <c r="E37" s="18"/>
      <c r="F37" s="15">
        <v>228</v>
      </c>
      <c r="G37" s="19">
        <f>F37/F$38*100</f>
        <v>22.463054187192117</v>
      </c>
      <c r="H37" s="15"/>
      <c r="I37" s="15">
        <v>638</v>
      </c>
      <c r="J37" s="19">
        <f>I37/I$38*100</f>
        <v>26.040816326530614</v>
      </c>
      <c r="K37" s="19"/>
      <c r="L37" s="15">
        <v>557</v>
      </c>
      <c r="M37" s="19">
        <f>L37/L$38*100</f>
        <v>25.135379061371843</v>
      </c>
    </row>
    <row r="38" spans="1:13" ht="11.1" customHeight="1" x14ac:dyDescent="0.25">
      <c r="A38" s="3"/>
      <c r="B38" s="3" t="s">
        <v>43</v>
      </c>
      <c r="C38" s="16">
        <f>SUM(C35:C37)</f>
        <v>990</v>
      </c>
      <c r="D38" s="18">
        <f>C38/C$38*100</f>
        <v>100</v>
      </c>
      <c r="E38" s="18"/>
      <c r="F38" s="15">
        <f>SUM(F35:F37)</f>
        <v>1015</v>
      </c>
      <c r="G38" s="19">
        <f>F38/F$38*100</f>
        <v>100</v>
      </c>
      <c r="H38" s="15"/>
      <c r="I38" s="15">
        <f>SUM(I35:I37)</f>
        <v>2450</v>
      </c>
      <c r="J38" s="19">
        <f>I38/I$38*100</f>
        <v>100</v>
      </c>
      <c r="K38" s="19"/>
      <c r="L38" s="15">
        <f>SUM(L35:L37)</f>
        <v>2216</v>
      </c>
      <c r="M38" s="19">
        <f>L38/L$38*100</f>
        <v>100</v>
      </c>
    </row>
    <row r="39" spans="1:13" ht="11.1" customHeight="1" x14ac:dyDescent="0.25">
      <c r="A39" s="3"/>
      <c r="B39" s="3"/>
      <c r="C39" s="16"/>
      <c r="D39" s="16"/>
      <c r="E39" s="16"/>
      <c r="F39" s="15"/>
      <c r="G39" s="15"/>
      <c r="H39" s="15"/>
      <c r="I39" s="15"/>
      <c r="J39" s="15"/>
      <c r="K39" s="15"/>
      <c r="L39" s="15"/>
      <c r="M39" s="15"/>
    </row>
    <row r="40" spans="1:13" ht="11.1" customHeight="1" x14ac:dyDescent="0.25">
      <c r="A40" s="3" t="s">
        <v>56</v>
      </c>
      <c r="B40" s="3" t="s">
        <v>77</v>
      </c>
      <c r="C40" s="16">
        <v>289</v>
      </c>
      <c r="D40" s="18">
        <f>C40/C$42*100</f>
        <v>33.256616800920597</v>
      </c>
      <c r="E40" s="18"/>
      <c r="F40" s="15">
        <v>236</v>
      </c>
      <c r="G40" s="19">
        <f>F40/F$42*100</f>
        <v>24.455958549222796</v>
      </c>
      <c r="H40" s="15"/>
      <c r="I40" s="15">
        <v>367</v>
      </c>
      <c r="J40" s="19">
        <f>I40/I$42*100</f>
        <v>34.919124643196952</v>
      </c>
      <c r="K40" s="19"/>
      <c r="L40" s="15">
        <v>289</v>
      </c>
      <c r="M40" s="19">
        <f>L40/L$42*100</f>
        <v>25.021645021645021</v>
      </c>
    </row>
    <row r="41" spans="1:13" ht="11.1" customHeight="1" x14ac:dyDescent="0.25">
      <c r="A41" s="15" t="s">
        <v>57</v>
      </c>
      <c r="B41" s="3" t="s">
        <v>78</v>
      </c>
      <c r="C41" s="16">
        <v>580</v>
      </c>
      <c r="D41" s="18">
        <f>C41/C$42*100</f>
        <v>66.743383199079403</v>
      </c>
      <c r="E41" s="18"/>
      <c r="F41" s="15">
        <v>729</v>
      </c>
      <c r="G41" s="19">
        <f>F41/F$42*100</f>
        <v>75.5440414507772</v>
      </c>
      <c r="H41" s="15"/>
      <c r="I41" s="15">
        <v>684</v>
      </c>
      <c r="J41" s="19">
        <f>I41/I$42*100</f>
        <v>65.080875356803048</v>
      </c>
      <c r="K41" s="19"/>
      <c r="L41" s="15">
        <v>866</v>
      </c>
      <c r="M41" s="19">
        <f>L41/L$42*100</f>
        <v>74.978354978354972</v>
      </c>
    </row>
    <row r="42" spans="1:13" ht="11.1" customHeight="1" x14ac:dyDescent="0.25">
      <c r="A42" s="3"/>
      <c r="B42" s="3" t="s">
        <v>43</v>
      </c>
      <c r="C42" s="16">
        <f>SUM(C40:C41)</f>
        <v>869</v>
      </c>
      <c r="D42" s="18">
        <f>C42/C$42*100</f>
        <v>100</v>
      </c>
      <c r="E42" s="18"/>
      <c r="F42" s="15">
        <f>SUM(F40:F41)</f>
        <v>965</v>
      </c>
      <c r="G42" s="19">
        <f>F42/F$42*100</f>
        <v>100</v>
      </c>
      <c r="H42" s="15"/>
      <c r="I42" s="15">
        <f>SUM(I40:I41)</f>
        <v>1051</v>
      </c>
      <c r="J42" s="19">
        <f>I42/I$42*100</f>
        <v>100</v>
      </c>
      <c r="K42" s="19"/>
      <c r="L42" s="15">
        <f>SUM(L40:L41)</f>
        <v>1155</v>
      </c>
      <c r="M42" s="19">
        <f>L42/L$42*100</f>
        <v>100</v>
      </c>
    </row>
    <row r="43" spans="1:13" ht="11.1" customHeight="1" x14ac:dyDescent="0.25">
      <c r="A43" s="3"/>
      <c r="B43" s="3"/>
      <c r="C43" s="16"/>
      <c r="D43" s="16"/>
      <c r="E43" s="16"/>
      <c r="F43" s="15"/>
      <c r="G43" s="15"/>
      <c r="H43" s="15"/>
      <c r="I43" s="15"/>
      <c r="J43" s="15"/>
      <c r="K43" s="15"/>
      <c r="L43" s="15"/>
      <c r="M43" s="15"/>
    </row>
    <row r="44" spans="1:13" ht="11.1" customHeight="1" x14ac:dyDescent="0.25">
      <c r="A44" s="3" t="s">
        <v>58</v>
      </c>
      <c r="B44" s="3" t="s">
        <v>67</v>
      </c>
      <c r="C44" s="16">
        <v>361</v>
      </c>
      <c r="D44" s="18">
        <f>C44/C$46*100</f>
        <v>45.870393900889454</v>
      </c>
      <c r="E44" s="18"/>
      <c r="F44" s="15">
        <v>520</v>
      </c>
      <c r="G44" s="19">
        <f>F44/F$46*100</f>
        <v>61.393152302243216</v>
      </c>
      <c r="H44" s="15"/>
      <c r="I44" s="15">
        <v>467</v>
      </c>
      <c r="J44" s="19">
        <f>I44/I$46*100</f>
        <v>46.606786427145707</v>
      </c>
      <c r="K44" s="19"/>
      <c r="L44" s="15">
        <v>673</v>
      </c>
      <c r="M44" s="19">
        <f>L44/L$46*100</f>
        <v>61.970534069981589</v>
      </c>
    </row>
    <row r="45" spans="1:13" ht="11.1" customHeight="1" x14ac:dyDescent="0.25">
      <c r="A45" s="15" t="s">
        <v>57</v>
      </c>
      <c r="B45" s="3" t="s">
        <v>69</v>
      </c>
      <c r="C45" s="16">
        <v>426</v>
      </c>
      <c r="D45" s="18">
        <f>C45/C$46*100</f>
        <v>54.129606099110546</v>
      </c>
      <c r="E45" s="18"/>
      <c r="F45" s="15">
        <v>327</v>
      </c>
      <c r="G45" s="19">
        <f>F45/F$46*100</f>
        <v>38.606847697756791</v>
      </c>
      <c r="H45" s="15"/>
      <c r="I45" s="15">
        <v>535</v>
      </c>
      <c r="J45" s="19">
        <f>I45/I$46*100</f>
        <v>53.393213572854293</v>
      </c>
      <c r="K45" s="19"/>
      <c r="L45" s="15">
        <v>413</v>
      </c>
      <c r="M45" s="19">
        <f>L45/L$46*100</f>
        <v>38.029465930018411</v>
      </c>
    </row>
    <row r="46" spans="1:13" ht="11.1" customHeight="1" x14ac:dyDescent="0.25">
      <c r="A46" s="3"/>
      <c r="B46" s="3" t="s">
        <v>43</v>
      </c>
      <c r="C46" s="16">
        <f>SUM(C44:C45)</f>
        <v>787</v>
      </c>
      <c r="D46" s="18">
        <f>C46/C$46*100</f>
        <v>100</v>
      </c>
      <c r="E46" s="18"/>
      <c r="F46" s="15">
        <f>SUM(F44:F45)</f>
        <v>847</v>
      </c>
      <c r="G46" s="19">
        <f>F46/F$46*100</f>
        <v>100</v>
      </c>
      <c r="H46" s="15"/>
      <c r="I46" s="15">
        <f>SUM(I44:I45)</f>
        <v>1002</v>
      </c>
      <c r="J46" s="19">
        <f>I46/I$46*100</f>
        <v>100</v>
      </c>
      <c r="K46" s="19"/>
      <c r="L46" s="15">
        <f>SUM(L44:L45)</f>
        <v>1086</v>
      </c>
      <c r="M46" s="19">
        <f>L46/L$46*100</f>
        <v>100</v>
      </c>
    </row>
    <row r="47" spans="1:13" ht="11.1" customHeight="1" x14ac:dyDescent="0.25">
      <c r="A47" s="3"/>
      <c r="B47" s="3"/>
      <c r="C47" s="16"/>
      <c r="D47" s="18"/>
      <c r="E47" s="18"/>
      <c r="F47" s="15"/>
      <c r="G47" s="19"/>
      <c r="H47" s="15"/>
      <c r="I47" s="15"/>
      <c r="J47" s="19"/>
      <c r="K47" s="19"/>
      <c r="L47" s="15"/>
      <c r="M47" s="19"/>
    </row>
    <row r="48" spans="1:13" ht="11.1" customHeight="1" x14ac:dyDescent="0.25">
      <c r="A48" s="3" t="s">
        <v>59</v>
      </c>
      <c r="B48" s="3" t="s">
        <v>60</v>
      </c>
      <c r="C48" s="16">
        <v>409</v>
      </c>
      <c r="D48" s="18">
        <f>C48/C$50*100</f>
        <v>49.696233292831103</v>
      </c>
      <c r="E48" s="18"/>
      <c r="F48" s="15">
        <v>591</v>
      </c>
      <c r="G48" s="19">
        <f>F48/F$50*100</f>
        <v>67.312072892938502</v>
      </c>
      <c r="H48" s="15"/>
      <c r="I48" s="15">
        <v>409</v>
      </c>
      <c r="J48" s="19">
        <f>I48/I$50*100</f>
        <v>49.575757575757571</v>
      </c>
      <c r="K48" s="19"/>
      <c r="L48" s="15">
        <v>596</v>
      </c>
      <c r="M48" s="19">
        <f>L48/L$50*100</f>
        <v>67.497168742921858</v>
      </c>
    </row>
    <row r="49" spans="1:13" ht="11.1" customHeight="1" x14ac:dyDescent="0.25">
      <c r="A49" s="20" t="s">
        <v>61</v>
      </c>
      <c r="B49" s="8" t="s">
        <v>62</v>
      </c>
      <c r="C49" s="9">
        <v>414</v>
      </c>
      <c r="D49" s="12">
        <f>C49/C$50*100</f>
        <v>50.303766707168897</v>
      </c>
      <c r="E49" s="12"/>
      <c r="F49" s="20">
        <v>287</v>
      </c>
      <c r="G49" s="21">
        <f>F49/F$50*100</f>
        <v>32.687927107061505</v>
      </c>
      <c r="H49" s="20"/>
      <c r="I49" s="20">
        <v>416</v>
      </c>
      <c r="J49" s="21">
        <f>I49/I$50*100</f>
        <v>50.424242424242429</v>
      </c>
      <c r="K49" s="21"/>
      <c r="L49" s="20">
        <v>287</v>
      </c>
      <c r="M49" s="21">
        <f>L49/L$50*100</f>
        <v>32.502831257078142</v>
      </c>
    </row>
    <row r="50" spans="1:13" ht="11.1" customHeight="1" x14ac:dyDescent="0.25">
      <c r="A50" s="8"/>
      <c r="B50" s="8" t="s">
        <v>43</v>
      </c>
      <c r="C50" s="9">
        <f>SUM(C48:C49)</f>
        <v>823</v>
      </c>
      <c r="D50" s="12">
        <f>C50/C$50*100</f>
        <v>100</v>
      </c>
      <c r="E50" s="12"/>
      <c r="F50" s="20">
        <f>SUM(F48:F49)</f>
        <v>878</v>
      </c>
      <c r="G50" s="21">
        <f>F50/F$50*100</f>
        <v>100</v>
      </c>
      <c r="H50" s="20"/>
      <c r="I50" s="20">
        <f>SUM(I48:I49)</f>
        <v>825</v>
      </c>
      <c r="J50" s="21">
        <f>I50/I$50*100</f>
        <v>100</v>
      </c>
      <c r="K50" s="21"/>
      <c r="L50" s="20">
        <f>SUM(L48:L49)</f>
        <v>883</v>
      </c>
      <c r="M50" s="21">
        <f>L50/L$50*100</f>
        <v>100</v>
      </c>
    </row>
    <row r="51" spans="1:13" ht="11.1" customHeight="1" x14ac:dyDescent="0.25">
      <c r="A51" s="8"/>
      <c r="B51" s="8"/>
      <c r="C51" s="9"/>
      <c r="D51" s="12"/>
      <c r="E51" s="12"/>
      <c r="F51" s="20"/>
      <c r="G51" s="21"/>
      <c r="H51" s="20"/>
      <c r="I51" s="20"/>
      <c r="J51" s="21"/>
      <c r="K51" s="21"/>
      <c r="L51" s="20"/>
      <c r="M51" s="21"/>
    </row>
    <row r="52" spans="1:13" ht="11.1" customHeight="1" x14ac:dyDescent="0.25">
      <c r="A52" s="3" t="s">
        <v>70</v>
      </c>
      <c r="B52" s="3" t="s">
        <v>75</v>
      </c>
      <c r="C52" s="16">
        <v>722</v>
      </c>
      <c r="D52" s="18">
        <f>C52/C$54*100</f>
        <v>77.467811158798284</v>
      </c>
      <c r="E52" s="18"/>
      <c r="F52" s="15">
        <v>640</v>
      </c>
      <c r="G52" s="19">
        <f>F52/F$54*100</f>
        <v>64.386317907444663</v>
      </c>
      <c r="H52" s="15"/>
      <c r="I52" s="15"/>
      <c r="J52" s="15"/>
      <c r="K52" s="15"/>
      <c r="L52" s="15"/>
      <c r="M52" s="15"/>
    </row>
    <row r="53" spans="1:13" ht="11.1" customHeight="1" x14ac:dyDescent="0.25">
      <c r="A53" s="15" t="s">
        <v>63</v>
      </c>
      <c r="B53" s="3" t="s">
        <v>76</v>
      </c>
      <c r="C53" s="16">
        <v>210</v>
      </c>
      <c r="D53" s="18">
        <f>C53/C$54*100</f>
        <v>22.532188841201716</v>
      </c>
      <c r="E53" s="18"/>
      <c r="F53" s="15">
        <v>354</v>
      </c>
      <c r="G53" s="19">
        <f>F53/F$54*100</f>
        <v>35.613682092555329</v>
      </c>
      <c r="H53" s="15"/>
      <c r="I53" s="15"/>
      <c r="J53" s="15"/>
      <c r="K53" s="15"/>
      <c r="L53" s="15"/>
      <c r="M53" s="15"/>
    </row>
    <row r="54" spans="1:13" ht="11.1" customHeight="1" x14ac:dyDescent="0.25">
      <c r="A54" s="3"/>
      <c r="B54" s="3" t="s">
        <v>43</v>
      </c>
      <c r="C54" s="16">
        <f>SUM(C52:C53)</f>
        <v>932</v>
      </c>
      <c r="D54" s="18">
        <f>C54/C$54*100</f>
        <v>100</v>
      </c>
      <c r="E54" s="18"/>
      <c r="F54" s="15">
        <f>SUM(F52:F53)</f>
        <v>994</v>
      </c>
      <c r="G54" s="19">
        <f>F54/F$54*100</f>
        <v>100</v>
      </c>
      <c r="H54" s="15"/>
      <c r="I54" s="15"/>
      <c r="J54" s="15"/>
      <c r="K54" s="15"/>
      <c r="L54" s="15"/>
      <c r="M54" s="15"/>
    </row>
    <row r="55" spans="1:13" ht="11.1" customHeight="1" x14ac:dyDescent="0.25">
      <c r="A55" s="3"/>
      <c r="B55" s="3"/>
      <c r="C55" s="16"/>
      <c r="D55" s="18"/>
      <c r="E55" s="18"/>
      <c r="F55" s="15"/>
      <c r="G55" s="19"/>
      <c r="H55" s="15"/>
      <c r="I55" s="15"/>
      <c r="J55" s="15"/>
      <c r="K55" s="15"/>
      <c r="L55" s="15"/>
      <c r="M55" s="15"/>
    </row>
    <row r="56" spans="1:13" ht="11.1" customHeight="1" x14ac:dyDescent="0.25">
      <c r="A56" s="3" t="s">
        <v>71</v>
      </c>
      <c r="B56" s="3" t="s">
        <v>64</v>
      </c>
      <c r="C56" s="16">
        <v>833</v>
      </c>
      <c r="D56" s="18">
        <f>C56/C$58*100</f>
        <v>80.483091787439605</v>
      </c>
      <c r="E56" s="18"/>
      <c r="F56" s="15">
        <v>851</v>
      </c>
      <c r="G56" s="19">
        <f>F56/F$58*100</f>
        <v>78.942486085343234</v>
      </c>
      <c r="H56" s="15"/>
      <c r="I56" s="15"/>
      <c r="J56" s="15"/>
      <c r="K56" s="15"/>
      <c r="L56" s="15"/>
      <c r="M56" s="15"/>
    </row>
    <row r="57" spans="1:13" ht="11.1" customHeight="1" x14ac:dyDescent="0.25">
      <c r="A57" s="15" t="s">
        <v>63</v>
      </c>
      <c r="B57" s="3" t="s">
        <v>65</v>
      </c>
      <c r="C57" s="16">
        <v>202</v>
      </c>
      <c r="D57" s="18">
        <f>C57/C$58*100</f>
        <v>19.516908212560384</v>
      </c>
      <c r="E57" s="18"/>
      <c r="F57" s="15">
        <v>227</v>
      </c>
      <c r="G57" s="19">
        <f t="shared" ref="G57:G58" si="0">F57/F$58*100</f>
        <v>21.057513914656774</v>
      </c>
      <c r="H57" s="15"/>
      <c r="I57" s="15"/>
      <c r="J57" s="15"/>
      <c r="K57" s="15"/>
      <c r="L57" s="15"/>
      <c r="M57" s="15"/>
    </row>
    <row r="58" spans="1:13" ht="11.1" customHeight="1" x14ac:dyDescent="0.25">
      <c r="A58" s="8"/>
      <c r="B58" s="8" t="s">
        <v>43</v>
      </c>
      <c r="C58" s="9">
        <f>SUM(C56:C57)</f>
        <v>1035</v>
      </c>
      <c r="D58" s="18">
        <f>C58/C$58*100</f>
        <v>100</v>
      </c>
      <c r="E58" s="12"/>
      <c r="F58" s="20">
        <f>SUM(F56:F57)</f>
        <v>1078</v>
      </c>
      <c r="G58" s="19">
        <f t="shared" si="0"/>
        <v>100</v>
      </c>
      <c r="H58" s="20"/>
      <c r="I58" s="20"/>
      <c r="J58" s="20"/>
      <c r="K58" s="20"/>
      <c r="L58" s="20"/>
      <c r="M58" s="20"/>
    </row>
    <row r="59" spans="1:13" ht="11.1" customHeight="1" x14ac:dyDescent="0.25">
      <c r="A59" s="8"/>
      <c r="B59" s="8"/>
      <c r="C59" s="9"/>
      <c r="D59" s="12"/>
      <c r="E59" s="12"/>
      <c r="F59" s="20"/>
      <c r="G59" s="21"/>
      <c r="H59" s="20"/>
      <c r="I59" s="20"/>
      <c r="J59" s="20"/>
      <c r="K59" s="20"/>
      <c r="L59" s="20"/>
      <c r="M59" s="20"/>
    </row>
    <row r="60" spans="1:13" ht="11.1" customHeight="1" x14ac:dyDescent="0.25">
      <c r="A60" s="3" t="s">
        <v>66</v>
      </c>
      <c r="B60" s="3" t="s">
        <v>67</v>
      </c>
      <c r="C60" s="16">
        <v>869</v>
      </c>
      <c r="D60" s="18">
        <f>C60/C$62*100</f>
        <v>83.71868978805395</v>
      </c>
      <c r="E60" s="18"/>
      <c r="F60" s="15">
        <v>803</v>
      </c>
      <c r="G60" s="19">
        <f>F60/F$62*100</f>
        <v>74.489795918367349</v>
      </c>
      <c r="H60" s="15"/>
      <c r="I60" s="15"/>
      <c r="J60" s="15"/>
      <c r="K60" s="15"/>
      <c r="L60" s="15"/>
      <c r="M60" s="15"/>
    </row>
    <row r="61" spans="1:13" ht="11.1" customHeight="1" x14ac:dyDescent="0.25">
      <c r="A61" s="15" t="s">
        <v>68</v>
      </c>
      <c r="B61" s="3" t="s">
        <v>69</v>
      </c>
      <c r="C61" s="16">
        <v>169</v>
      </c>
      <c r="D61" s="18">
        <f>C61/C$62*100</f>
        <v>16.28131021194605</v>
      </c>
      <c r="E61" s="18"/>
      <c r="F61" s="15">
        <v>275</v>
      </c>
      <c r="G61" s="19">
        <f>F61/F$62*100</f>
        <v>25.510204081632654</v>
      </c>
      <c r="H61" s="15"/>
      <c r="I61" s="15"/>
      <c r="J61" s="15"/>
      <c r="K61" s="15"/>
      <c r="L61" s="15"/>
      <c r="M61" s="15"/>
    </row>
    <row r="62" spans="1:13" ht="11.1" customHeight="1" x14ac:dyDescent="0.25">
      <c r="A62" s="3"/>
      <c r="B62" s="3" t="s">
        <v>43</v>
      </c>
      <c r="C62" s="16">
        <f>SUM(C60:C61)</f>
        <v>1038</v>
      </c>
      <c r="D62" s="18">
        <f>C62/C$62*100</f>
        <v>100</v>
      </c>
      <c r="E62" s="18"/>
      <c r="F62" s="15">
        <f>SUM(F60:F61)</f>
        <v>1078</v>
      </c>
      <c r="G62" s="19">
        <f>F62/F$62*100</f>
        <v>100</v>
      </c>
      <c r="H62" s="15"/>
      <c r="I62" s="15"/>
      <c r="J62" s="15"/>
      <c r="K62" s="15"/>
      <c r="L62" s="15"/>
      <c r="M62" s="15"/>
    </row>
    <row r="63" spans="1:13" ht="11.1" customHeight="1" x14ac:dyDescent="0.25">
      <c r="A63" s="3"/>
      <c r="B63" s="3"/>
      <c r="C63" s="16"/>
      <c r="D63" s="16"/>
      <c r="E63" s="16"/>
      <c r="F63" s="15"/>
      <c r="G63" s="15"/>
      <c r="H63" s="15"/>
      <c r="I63" s="15"/>
      <c r="J63" s="15"/>
      <c r="K63" s="15"/>
      <c r="L63" s="15"/>
      <c r="M63" s="15"/>
    </row>
    <row r="64" spans="1:13" ht="11.1" customHeight="1" x14ac:dyDescent="0.25">
      <c r="A64" s="3" t="s">
        <v>72</v>
      </c>
      <c r="B64" s="3" t="s">
        <v>67</v>
      </c>
      <c r="C64" s="16">
        <v>714</v>
      </c>
      <c r="D64" s="18">
        <f>C64/C$66*100</f>
        <v>80.314960629921259</v>
      </c>
      <c r="E64" s="18"/>
      <c r="F64" s="15">
        <v>695</v>
      </c>
      <c r="G64" s="19">
        <f>F64/F$66*100</f>
        <v>72.546972860125265</v>
      </c>
      <c r="H64" s="15"/>
      <c r="I64" s="15"/>
      <c r="J64" s="15"/>
      <c r="K64" s="15"/>
      <c r="L64" s="15"/>
      <c r="M64" s="15"/>
    </row>
    <row r="65" spans="1:13" ht="11.1" customHeight="1" x14ac:dyDescent="0.25">
      <c r="A65" s="15" t="s">
        <v>63</v>
      </c>
      <c r="B65" s="3" t="s">
        <v>69</v>
      </c>
      <c r="C65" s="16">
        <v>175</v>
      </c>
      <c r="D65" s="18">
        <f>C65/C$66*100</f>
        <v>19.685039370078741</v>
      </c>
      <c r="E65" s="18"/>
      <c r="F65" s="15">
        <v>263</v>
      </c>
      <c r="G65" s="19">
        <f>F65/F$66*100</f>
        <v>27.453027139874742</v>
      </c>
      <c r="H65" s="15"/>
      <c r="I65" s="15"/>
      <c r="J65" s="15"/>
      <c r="K65" s="15"/>
      <c r="L65" s="15"/>
      <c r="M65" s="15"/>
    </row>
    <row r="66" spans="1:13" ht="11.1" customHeight="1" x14ac:dyDescent="0.25">
      <c r="A66" s="5"/>
      <c r="B66" s="5" t="s">
        <v>43</v>
      </c>
      <c r="C66" s="22">
        <f>SUM(C64:C65)</f>
        <v>889</v>
      </c>
      <c r="D66" s="23">
        <f>C66/C$66*100</f>
        <v>100</v>
      </c>
      <c r="E66" s="23"/>
      <c r="F66" s="24">
        <f>SUM(F64:F65)</f>
        <v>958</v>
      </c>
      <c r="G66" s="25">
        <f>F66/F$66*100</f>
        <v>100</v>
      </c>
      <c r="H66" s="24"/>
      <c r="I66" s="24"/>
      <c r="J66" s="24"/>
      <c r="K66" s="24"/>
      <c r="L66" s="24"/>
      <c r="M66" s="24"/>
    </row>
    <row r="67" spans="1:13" ht="9.9499999999999993" customHeight="1" x14ac:dyDescent="0.2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</sheetData>
  <mergeCells count="6">
    <mergeCell ref="C1:G1"/>
    <mergeCell ref="I1:M1"/>
    <mergeCell ref="C2:D2"/>
    <mergeCell ref="F2:G2"/>
    <mergeCell ref="I2:J2"/>
    <mergeCell ref="L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Matthes</dc:creator>
  <cp:lastModifiedBy>Katarina Matthes</cp:lastModifiedBy>
  <dcterms:created xsi:type="dcterms:W3CDTF">2023-10-26T13:12:56Z</dcterms:created>
  <dcterms:modified xsi:type="dcterms:W3CDTF">2023-11-01T16:35:31Z</dcterms:modified>
</cp:coreProperties>
</file>