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sutharshan\Documents\"/>
    </mc:Choice>
  </mc:AlternateContent>
  <xr:revisionPtr revIDLastSave="0" documentId="13_ncr:1_{1751688A-DDB9-4B1F-B691-C8BB6C153696}" xr6:coauthVersionLast="47" xr6:coauthVersionMax="47" xr10:uidLastSave="{00000000-0000-0000-0000-000000000000}"/>
  <bookViews>
    <workbookView xWindow="-120" yWindow="-120" windowWidth="20730" windowHeight="11160" firstSheet="1" activeTab="1" xr2:uid="{95398595-02C9-4627-99BE-34C8DC7B57C7}"/>
  </bookViews>
  <sheets>
    <sheet name="total amount" sheetId="3" r:id="rId1"/>
    <sheet name="dashboard1" sheetId="8" r:id="rId2"/>
    <sheet name="ta per payment" sheetId="4" r:id="rId3"/>
    <sheet name="daily exp" sheetId="5" r:id="rId4"/>
    <sheet name="Sheet6" sheetId="6" r:id="rId5"/>
    <sheet name="Expenses" sheetId="1" r:id="rId6"/>
    <sheet name="summary" sheetId="2" r:id="rId7"/>
  </sheets>
  <definedNames>
    <definedName name="Slicer_category">#N/A</definedName>
    <definedName name="Slicer_payment_method">#N/A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8" l="1"/>
  <c r="B4" i="8"/>
  <c r="B3" i="8"/>
  <c r="F4" i="1"/>
  <c r="F5" i="1"/>
  <c r="F6" i="1"/>
  <c r="F7" i="1"/>
  <c r="F8" i="1"/>
  <c r="F9" i="1"/>
  <c r="F10" i="1"/>
  <c r="F11" i="1"/>
  <c r="F12" i="1"/>
  <c r="F13" i="1"/>
  <c r="F14" i="1"/>
  <c r="F15" i="1"/>
  <c r="F3" i="1"/>
  <c r="B3" i="2"/>
  <c r="B4" i="2"/>
  <c r="B5" i="2"/>
  <c r="B6" i="2"/>
  <c r="B7" i="2"/>
  <c r="B8" i="2"/>
  <c r="B2" i="2"/>
</calcChain>
</file>

<file path=xl/sharedStrings.xml><?xml version="1.0" encoding="utf-8"?>
<sst xmlns="http://schemas.openxmlformats.org/spreadsheetml/2006/main" count="108" uniqueCount="39">
  <si>
    <t>category</t>
  </si>
  <si>
    <t>Description</t>
  </si>
  <si>
    <t>Amount</t>
  </si>
  <si>
    <t>payment method</t>
  </si>
  <si>
    <t>Date</t>
  </si>
  <si>
    <t>Food</t>
  </si>
  <si>
    <t>Transport</t>
  </si>
  <si>
    <t>Rent</t>
  </si>
  <si>
    <t>Bills</t>
  </si>
  <si>
    <t>Shopping</t>
  </si>
  <si>
    <t>Entertainment</t>
  </si>
  <si>
    <t>other</t>
  </si>
  <si>
    <t>Cash</t>
  </si>
  <si>
    <t>UPI</t>
  </si>
  <si>
    <t>Card</t>
  </si>
  <si>
    <t>Wallet</t>
  </si>
  <si>
    <t>Other</t>
  </si>
  <si>
    <t>Movie</t>
  </si>
  <si>
    <t>Monthly Rent</t>
  </si>
  <si>
    <t>Bus</t>
  </si>
  <si>
    <t>Electricity</t>
  </si>
  <si>
    <t>clothes</t>
  </si>
  <si>
    <t>Theme park</t>
  </si>
  <si>
    <t>Train</t>
  </si>
  <si>
    <t>Lunch</t>
  </si>
  <si>
    <t>Donation</t>
  </si>
  <si>
    <t>Jewels</t>
  </si>
  <si>
    <t>Dinner</t>
  </si>
  <si>
    <t>total spent</t>
  </si>
  <si>
    <t>tax</t>
  </si>
  <si>
    <t>month</t>
  </si>
  <si>
    <t>Row Labels</t>
  </si>
  <si>
    <t>Grand Total</t>
  </si>
  <si>
    <t>Sum of Amount</t>
  </si>
  <si>
    <t>Column Labels</t>
  </si>
  <si>
    <t>personal expense dashboard</t>
  </si>
  <si>
    <t>Total Expense</t>
  </si>
  <si>
    <t>Top category</t>
  </si>
  <si>
    <t>Top Payment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</si>
</sst>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sz val="8"/>
      <name val="Calibri"/>
      <family val="2"/>
      <scheme val="minor"/>
    </font>
    <font>
      <b/>
      <sz val="11"/>
      <color theme="1"/>
      <name val="Calibri"/>
      <family val="2"/>
      <scheme val="minor"/>
    </font>
    <font>
      <b/>
      <sz val="12"/>
      <color theme="1"/>
      <name val="Calibri"/>
      <family val="2"/>
      <scheme val="minor"/>
    </font>
    <font>
      <sz val="11"/>
      <name val="Calibri"/>
      <family val="2"/>
      <scheme val="minor"/>
    </font>
  </fonts>
  <fills count="8">
    <fill>
      <patternFill patternType="none"/>
    </fill>
    <fill>
      <patternFill patternType="gray125"/>
    </fill>
    <fill>
      <patternFill patternType="solid">
        <fgColor theme="5" tint="-0.249977111117893"/>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6">
    <xf numFmtId="0" fontId="0" fillId="0" borderId="0" xfId="0"/>
    <xf numFmtId="14" fontId="0" fillId="3" borderId="1" xfId="0" applyNumberFormat="1" applyFill="1" applyBorder="1"/>
    <xf numFmtId="0" fontId="0" fillId="3" borderId="1" xfId="0" applyFill="1" applyBorder="1"/>
    <xf numFmtId="0" fontId="1" fillId="2" borderId="1" xfId="0" applyFont="1" applyFill="1" applyBorder="1"/>
    <xf numFmtId="0" fontId="1" fillId="2" borderId="2" xfId="0" applyFont="1" applyFill="1" applyBorder="1"/>
    <xf numFmtId="0" fontId="0" fillId="3" borderId="2" xfId="0" applyFill="1"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4" borderId="1" xfId="0" applyFill="1" applyBorder="1"/>
    <xf numFmtId="0" fontId="4" fillId="4" borderId="1" xfId="0" applyFont="1" applyFill="1" applyBorder="1" applyAlignment="1">
      <alignment vertical="top"/>
    </xf>
    <xf numFmtId="0" fontId="4" fillId="4" borderId="1" xfId="0" applyFont="1" applyFill="1" applyBorder="1"/>
    <xf numFmtId="0" fontId="3" fillId="5" borderId="0" xfId="0" applyFont="1" applyFill="1" applyAlignment="1">
      <alignment horizontal="center"/>
    </xf>
    <xf numFmtId="0" fontId="0" fillId="0" borderId="0" xfId="0" applyNumberFormat="1"/>
    <xf numFmtId="0" fontId="5" fillId="6" borderId="0" xfId="0" applyFont="1" applyFill="1"/>
    <xf numFmtId="0" fontId="0" fillId="7" borderId="1" xfId="0" applyFill="1" applyBorder="1"/>
  </cellXfs>
  <cellStyles count="1">
    <cellStyle name="Normal" xfId="0" builtinId="0"/>
  </cellStyles>
  <dxfs count="18">
    <dxf>
      <font>
        <color rgb="FF9C0006"/>
      </font>
      <fill>
        <patternFill>
          <bgColor rgb="FFFFC7CE"/>
        </patternFill>
      </fill>
    </dxf>
    <dxf>
      <fill>
        <patternFill>
          <bgColor rgb="FFFF1D05"/>
        </patternFill>
      </fill>
    </dxf>
    <dxf>
      <font>
        <color rgb="FF9C0006"/>
      </font>
      <fill>
        <patternFill>
          <bgColor rgb="FFFFC7CE"/>
        </patternFill>
      </fill>
    </dxf>
    <dxf>
      <fill>
        <patternFill>
          <bgColor rgb="FFEC3A2C"/>
        </patternFill>
      </fill>
    </dxf>
    <dxf>
      <fill>
        <patternFill>
          <bgColor rgb="FFFF1D05"/>
        </patternFill>
      </fill>
    </dxf>
    <dxf>
      <font>
        <color rgb="FF9C0006"/>
      </font>
      <fill>
        <patternFill>
          <bgColor rgb="FFFFC7CE"/>
        </patternFill>
      </fill>
    </dxf>
    <dxf>
      <fill>
        <patternFill>
          <bgColor rgb="FFEC3A2C"/>
        </patternFill>
      </fill>
    </dxf>
    <dxf>
      <fill>
        <patternFill>
          <bgColor rgb="FFFF1D05"/>
        </patternFill>
      </fill>
    </dxf>
    <dxf>
      <font>
        <color rgb="FF9C0006"/>
      </font>
      <fill>
        <patternFill>
          <bgColor rgb="FFFFC7CE"/>
        </patternFill>
      </fill>
    </dxf>
    <dxf>
      <fill>
        <patternFill>
          <bgColor rgb="FFEC3A2C"/>
        </patternFill>
      </fill>
    </dxf>
    <dxf>
      <font>
        <color rgb="FF9C0006"/>
      </font>
      <fill>
        <patternFill>
          <bgColor rgb="FFFFC7CE"/>
        </patternFill>
      </fill>
    </dxf>
    <dxf>
      <fill>
        <patternFill>
          <bgColor rgb="FFEC3A2C"/>
        </patternFill>
      </fill>
    </dxf>
    <dxf>
      <fill>
        <patternFill>
          <bgColor rgb="FFFF0000"/>
        </patternFill>
      </fill>
    </dxf>
    <dxf>
      <fill>
        <patternFill>
          <fgColor rgb="FFFF0000"/>
          <bgColor rgb="FFFF0000"/>
        </patternFill>
      </fill>
    </dxf>
    <dxf>
      <fill>
        <patternFill>
          <bgColor rgb="FFFF0000"/>
        </patternFill>
      </fill>
    </dxf>
    <dxf>
      <font>
        <color rgb="FF9C0006"/>
      </font>
      <fill>
        <patternFill>
          <bgColor rgb="FFFFC7CE"/>
        </patternFill>
      </fill>
    </dxf>
    <dxf>
      <fill>
        <patternFill>
          <bgColor theme="8"/>
        </patternFill>
      </fill>
    </dxf>
    <dxf>
      <font>
        <color rgb="FF9C0006"/>
      </font>
      <fill>
        <patternFill>
          <bgColor rgb="FFFFC7CE"/>
        </patternFill>
      </fill>
    </dxf>
  </dxfs>
  <tableStyles count="0" defaultTableStyle="TableStyleMedium2" defaultPivotStyle="PivotStyleLight16"/>
  <colors>
    <mruColors>
      <color rgb="FFFF1D05"/>
      <color rgb="FFEC3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tracker.xlsx]total amount!PivotTable1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category-wise</a:t>
            </a:r>
            <a:r>
              <a:rPr lang="en-US" baseline="0"/>
              <a:t> Expenses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amount'!$B$3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415-4F70-B59D-47FC6A0DFC6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415-4F70-B59D-47FC6A0DFC6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415-4F70-B59D-47FC6A0DFC6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415-4F70-B59D-47FC6A0DFC6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415-4F70-B59D-47FC6A0DFC6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415-4F70-B59D-47FC6A0DFC6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415-4F70-B59D-47FC6A0DFC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amount'!$A$4:$A$11</c:f>
              <c:strCache>
                <c:ptCount val="7"/>
                <c:pt idx="0">
                  <c:v>Bills</c:v>
                </c:pt>
                <c:pt idx="1">
                  <c:v>Entertainment</c:v>
                </c:pt>
                <c:pt idx="2">
                  <c:v>Food</c:v>
                </c:pt>
                <c:pt idx="3">
                  <c:v>other</c:v>
                </c:pt>
                <c:pt idx="4">
                  <c:v>Rent</c:v>
                </c:pt>
                <c:pt idx="5">
                  <c:v>Shopping</c:v>
                </c:pt>
                <c:pt idx="6">
                  <c:v>Transport</c:v>
                </c:pt>
              </c:strCache>
            </c:strRef>
          </c:cat>
          <c:val>
            <c:numRef>
              <c:f>'total amount'!$B$4:$B$11</c:f>
              <c:numCache>
                <c:formatCode>General</c:formatCode>
                <c:ptCount val="7"/>
                <c:pt idx="0">
                  <c:v>1200</c:v>
                </c:pt>
                <c:pt idx="1">
                  <c:v>3800</c:v>
                </c:pt>
                <c:pt idx="2">
                  <c:v>350</c:v>
                </c:pt>
                <c:pt idx="3">
                  <c:v>600</c:v>
                </c:pt>
                <c:pt idx="4">
                  <c:v>5000</c:v>
                </c:pt>
                <c:pt idx="5">
                  <c:v>12000</c:v>
                </c:pt>
                <c:pt idx="6">
                  <c:v>170</c:v>
                </c:pt>
              </c:numCache>
            </c:numRef>
          </c:val>
          <c:extLst>
            <c:ext xmlns:c16="http://schemas.microsoft.com/office/drawing/2014/chart" uri="{C3380CC4-5D6E-409C-BE32-E72D297353CC}">
              <c16:uniqueId val="{0000000E-B415-4F70-B59D-47FC6A0DFC6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tracker.xlsx]daily exp!PivotTable3</c:name>
    <c:fmtId val="2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Amount Spent Per Day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exp'!$B$3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exp'!$A$4:$A$17</c:f>
              <c:strCache>
                <c:ptCount val="13"/>
                <c:pt idx="0">
                  <c:v>7/1/2025</c:v>
                </c:pt>
                <c:pt idx="1">
                  <c:v>7/2/2025</c:v>
                </c:pt>
                <c:pt idx="2">
                  <c:v>7/3/2025</c:v>
                </c:pt>
                <c:pt idx="3">
                  <c:v>7/4/2025</c:v>
                </c:pt>
                <c:pt idx="4">
                  <c:v>7/5/2025</c:v>
                </c:pt>
                <c:pt idx="5">
                  <c:v>7/6/2025</c:v>
                </c:pt>
                <c:pt idx="6">
                  <c:v>7/7/2025</c:v>
                </c:pt>
                <c:pt idx="7">
                  <c:v>7/8/2025</c:v>
                </c:pt>
                <c:pt idx="8">
                  <c:v>7/9/2025</c:v>
                </c:pt>
                <c:pt idx="9">
                  <c:v>7/10/2025</c:v>
                </c:pt>
                <c:pt idx="10">
                  <c:v>7/11/2025</c:v>
                </c:pt>
                <c:pt idx="11">
                  <c:v>7/12/2025</c:v>
                </c:pt>
                <c:pt idx="12">
                  <c:v>7/13/2025</c:v>
                </c:pt>
              </c:strCache>
            </c:strRef>
          </c:cat>
          <c:val>
            <c:numRef>
              <c:f>'daily exp'!$B$4:$B$17</c:f>
              <c:numCache>
                <c:formatCode>General</c:formatCode>
                <c:ptCount val="13"/>
                <c:pt idx="0">
                  <c:v>300</c:v>
                </c:pt>
                <c:pt idx="1">
                  <c:v>5000</c:v>
                </c:pt>
                <c:pt idx="2">
                  <c:v>30</c:v>
                </c:pt>
                <c:pt idx="3">
                  <c:v>1200</c:v>
                </c:pt>
                <c:pt idx="4">
                  <c:v>2000</c:v>
                </c:pt>
                <c:pt idx="5">
                  <c:v>3500</c:v>
                </c:pt>
                <c:pt idx="6">
                  <c:v>100</c:v>
                </c:pt>
                <c:pt idx="7">
                  <c:v>150</c:v>
                </c:pt>
                <c:pt idx="8">
                  <c:v>100</c:v>
                </c:pt>
                <c:pt idx="9">
                  <c:v>40</c:v>
                </c:pt>
                <c:pt idx="10">
                  <c:v>10000</c:v>
                </c:pt>
                <c:pt idx="11">
                  <c:v>200</c:v>
                </c:pt>
                <c:pt idx="12">
                  <c:v>500</c:v>
                </c:pt>
              </c:numCache>
            </c:numRef>
          </c:val>
          <c:smooth val="0"/>
          <c:extLst>
            <c:ext xmlns:c16="http://schemas.microsoft.com/office/drawing/2014/chart" uri="{C3380CC4-5D6E-409C-BE32-E72D297353CC}">
              <c16:uniqueId val="{00000000-2262-42D6-AF5F-61A55D87E6BD}"/>
            </c:ext>
          </c:extLst>
        </c:ser>
        <c:dLbls>
          <c:dLblPos val="t"/>
          <c:showLegendKey val="0"/>
          <c:showVal val="1"/>
          <c:showCatName val="0"/>
          <c:showSerName val="0"/>
          <c:showPercent val="0"/>
          <c:showBubbleSize val="0"/>
        </c:dLbls>
        <c:marker val="1"/>
        <c:smooth val="0"/>
        <c:axId val="531497728"/>
        <c:axId val="531499168"/>
      </c:lineChart>
      <c:catAx>
        <c:axId val="5314977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99168"/>
        <c:crosses val="autoZero"/>
        <c:auto val="1"/>
        <c:lblAlgn val="ctr"/>
        <c:lblOffset val="100"/>
        <c:noMultiLvlLbl val="0"/>
      </c:catAx>
      <c:valAx>
        <c:axId val="531499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9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tracker.xlsx]Sheet6!PivotTable4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vs Payment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Sheet6!$B$3:$B$4</c:f>
              <c:strCache>
                <c:ptCount val="1"/>
                <c:pt idx="0">
                  <c:v>Card</c:v>
                </c:pt>
              </c:strCache>
            </c:strRef>
          </c:tx>
          <c:spPr>
            <a:solidFill>
              <a:schemeClr val="accent1"/>
            </a:solidFill>
            <a:ln>
              <a:noFill/>
            </a:ln>
            <a:effectLst/>
          </c:spPr>
          <c:invertIfNegative val="0"/>
          <c:cat>
            <c:strRef>
              <c:f>Sheet6!$A$5:$A$12</c:f>
              <c:strCache>
                <c:ptCount val="7"/>
                <c:pt idx="0">
                  <c:v>Bills</c:v>
                </c:pt>
                <c:pt idx="1">
                  <c:v>Entertainment</c:v>
                </c:pt>
                <c:pt idx="2">
                  <c:v>Food</c:v>
                </c:pt>
                <c:pt idx="3">
                  <c:v>other</c:v>
                </c:pt>
                <c:pt idx="4">
                  <c:v>Rent</c:v>
                </c:pt>
                <c:pt idx="5">
                  <c:v>Shopping</c:v>
                </c:pt>
                <c:pt idx="6">
                  <c:v>Transport</c:v>
                </c:pt>
              </c:strCache>
            </c:strRef>
          </c:cat>
          <c:val>
            <c:numRef>
              <c:f>Sheet6!$B$5:$B$12</c:f>
              <c:numCache>
                <c:formatCode>General</c:formatCode>
                <c:ptCount val="7"/>
                <c:pt idx="3">
                  <c:v>500</c:v>
                </c:pt>
                <c:pt idx="4">
                  <c:v>5000</c:v>
                </c:pt>
                <c:pt idx="5">
                  <c:v>12000</c:v>
                </c:pt>
              </c:numCache>
            </c:numRef>
          </c:val>
          <c:extLst>
            <c:ext xmlns:c16="http://schemas.microsoft.com/office/drawing/2014/chart" uri="{C3380CC4-5D6E-409C-BE32-E72D297353CC}">
              <c16:uniqueId val="{00000000-5DF7-47B8-AA70-F9D1364E48E5}"/>
            </c:ext>
          </c:extLst>
        </c:ser>
        <c:ser>
          <c:idx val="1"/>
          <c:order val="1"/>
          <c:tx>
            <c:strRef>
              <c:f>Sheet6!$C$3:$C$4</c:f>
              <c:strCache>
                <c:ptCount val="1"/>
                <c:pt idx="0">
                  <c:v>Cash</c:v>
                </c:pt>
              </c:strCache>
            </c:strRef>
          </c:tx>
          <c:spPr>
            <a:solidFill>
              <a:schemeClr val="accent2"/>
            </a:solidFill>
            <a:ln>
              <a:noFill/>
            </a:ln>
            <a:effectLst/>
          </c:spPr>
          <c:invertIfNegative val="0"/>
          <c:cat>
            <c:strRef>
              <c:f>Sheet6!$A$5:$A$12</c:f>
              <c:strCache>
                <c:ptCount val="7"/>
                <c:pt idx="0">
                  <c:v>Bills</c:v>
                </c:pt>
                <c:pt idx="1">
                  <c:v>Entertainment</c:v>
                </c:pt>
                <c:pt idx="2">
                  <c:v>Food</c:v>
                </c:pt>
                <c:pt idx="3">
                  <c:v>other</c:v>
                </c:pt>
                <c:pt idx="4">
                  <c:v>Rent</c:v>
                </c:pt>
                <c:pt idx="5">
                  <c:v>Shopping</c:v>
                </c:pt>
                <c:pt idx="6">
                  <c:v>Transport</c:v>
                </c:pt>
              </c:strCache>
            </c:strRef>
          </c:cat>
          <c:val>
            <c:numRef>
              <c:f>Sheet6!$C$5:$C$12</c:f>
              <c:numCache>
                <c:formatCode>General</c:formatCode>
                <c:ptCount val="7"/>
                <c:pt idx="3">
                  <c:v>100</c:v>
                </c:pt>
                <c:pt idx="6">
                  <c:v>170</c:v>
                </c:pt>
              </c:numCache>
            </c:numRef>
          </c:val>
          <c:extLst>
            <c:ext xmlns:c16="http://schemas.microsoft.com/office/drawing/2014/chart" uri="{C3380CC4-5D6E-409C-BE32-E72D297353CC}">
              <c16:uniqueId val="{00000002-FB1B-48C1-B21A-4697BBD2F90A}"/>
            </c:ext>
          </c:extLst>
        </c:ser>
        <c:ser>
          <c:idx val="2"/>
          <c:order val="2"/>
          <c:tx>
            <c:strRef>
              <c:f>Sheet6!$D$3:$D$4</c:f>
              <c:strCache>
                <c:ptCount val="1"/>
                <c:pt idx="0">
                  <c:v>UPI</c:v>
                </c:pt>
              </c:strCache>
            </c:strRef>
          </c:tx>
          <c:spPr>
            <a:solidFill>
              <a:schemeClr val="accent3"/>
            </a:solidFill>
            <a:ln>
              <a:noFill/>
            </a:ln>
            <a:effectLst/>
          </c:spPr>
          <c:invertIfNegative val="0"/>
          <c:cat>
            <c:strRef>
              <c:f>Sheet6!$A$5:$A$12</c:f>
              <c:strCache>
                <c:ptCount val="7"/>
                <c:pt idx="0">
                  <c:v>Bills</c:v>
                </c:pt>
                <c:pt idx="1">
                  <c:v>Entertainment</c:v>
                </c:pt>
                <c:pt idx="2">
                  <c:v>Food</c:v>
                </c:pt>
                <c:pt idx="3">
                  <c:v>other</c:v>
                </c:pt>
                <c:pt idx="4">
                  <c:v>Rent</c:v>
                </c:pt>
                <c:pt idx="5">
                  <c:v>Shopping</c:v>
                </c:pt>
                <c:pt idx="6">
                  <c:v>Transport</c:v>
                </c:pt>
              </c:strCache>
            </c:strRef>
          </c:cat>
          <c:val>
            <c:numRef>
              <c:f>Sheet6!$D$5:$D$12</c:f>
              <c:numCache>
                <c:formatCode>General</c:formatCode>
                <c:ptCount val="7"/>
                <c:pt idx="0">
                  <c:v>1200</c:v>
                </c:pt>
                <c:pt idx="2">
                  <c:v>150</c:v>
                </c:pt>
              </c:numCache>
            </c:numRef>
          </c:val>
          <c:extLst>
            <c:ext xmlns:c16="http://schemas.microsoft.com/office/drawing/2014/chart" uri="{C3380CC4-5D6E-409C-BE32-E72D297353CC}">
              <c16:uniqueId val="{00000003-FB1B-48C1-B21A-4697BBD2F90A}"/>
            </c:ext>
          </c:extLst>
        </c:ser>
        <c:ser>
          <c:idx val="3"/>
          <c:order val="3"/>
          <c:tx>
            <c:strRef>
              <c:f>Sheet6!$E$3:$E$4</c:f>
              <c:strCache>
                <c:ptCount val="1"/>
                <c:pt idx="0">
                  <c:v>Wallet</c:v>
                </c:pt>
              </c:strCache>
            </c:strRef>
          </c:tx>
          <c:spPr>
            <a:solidFill>
              <a:schemeClr val="accent4"/>
            </a:solidFill>
            <a:ln>
              <a:noFill/>
            </a:ln>
            <a:effectLst/>
          </c:spPr>
          <c:invertIfNegative val="0"/>
          <c:cat>
            <c:strRef>
              <c:f>Sheet6!$A$5:$A$12</c:f>
              <c:strCache>
                <c:ptCount val="7"/>
                <c:pt idx="0">
                  <c:v>Bills</c:v>
                </c:pt>
                <c:pt idx="1">
                  <c:v>Entertainment</c:v>
                </c:pt>
                <c:pt idx="2">
                  <c:v>Food</c:v>
                </c:pt>
                <c:pt idx="3">
                  <c:v>other</c:v>
                </c:pt>
                <c:pt idx="4">
                  <c:v>Rent</c:v>
                </c:pt>
                <c:pt idx="5">
                  <c:v>Shopping</c:v>
                </c:pt>
                <c:pt idx="6">
                  <c:v>Transport</c:v>
                </c:pt>
              </c:strCache>
            </c:strRef>
          </c:cat>
          <c:val>
            <c:numRef>
              <c:f>Sheet6!$E$5:$E$12</c:f>
              <c:numCache>
                <c:formatCode>General</c:formatCode>
                <c:ptCount val="7"/>
                <c:pt idx="1">
                  <c:v>3800</c:v>
                </c:pt>
                <c:pt idx="2">
                  <c:v>200</c:v>
                </c:pt>
              </c:numCache>
            </c:numRef>
          </c:val>
          <c:extLst>
            <c:ext xmlns:c16="http://schemas.microsoft.com/office/drawing/2014/chart" uri="{C3380CC4-5D6E-409C-BE32-E72D297353CC}">
              <c16:uniqueId val="{00000004-FB1B-48C1-B21A-4697BBD2F90A}"/>
            </c:ext>
          </c:extLst>
        </c:ser>
        <c:dLbls>
          <c:showLegendKey val="0"/>
          <c:showVal val="0"/>
          <c:showCatName val="0"/>
          <c:showSerName val="0"/>
          <c:showPercent val="0"/>
          <c:showBubbleSize val="0"/>
        </c:dLbls>
        <c:gapWidth val="150"/>
        <c:overlap val="100"/>
        <c:axId val="528990296"/>
        <c:axId val="528990656"/>
      </c:barChart>
      <c:catAx>
        <c:axId val="528990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90656"/>
        <c:crosses val="autoZero"/>
        <c:auto val="1"/>
        <c:lblAlgn val="ctr"/>
        <c:lblOffset val="100"/>
        <c:noMultiLvlLbl val="0"/>
      </c:catAx>
      <c:valAx>
        <c:axId val="528990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90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tracker.xlsx]ta per payment!PivotTable2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amount per payment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 per payment'!$B$3</c:f>
              <c:strCache>
                <c:ptCount val="1"/>
                <c:pt idx="0">
                  <c:v>Total</c:v>
                </c:pt>
              </c:strCache>
            </c:strRef>
          </c:tx>
          <c:spPr>
            <a:solidFill>
              <a:schemeClr val="accent1"/>
            </a:solidFill>
            <a:ln>
              <a:noFill/>
            </a:ln>
            <a:effectLst/>
          </c:spPr>
          <c:invertIfNegative val="0"/>
          <c:cat>
            <c:strRef>
              <c:f>'ta per payment'!$A$4:$A$8</c:f>
              <c:strCache>
                <c:ptCount val="4"/>
                <c:pt idx="0">
                  <c:v>Card</c:v>
                </c:pt>
                <c:pt idx="1">
                  <c:v>Cash</c:v>
                </c:pt>
                <c:pt idx="2">
                  <c:v>UPI</c:v>
                </c:pt>
                <c:pt idx="3">
                  <c:v>Wallet</c:v>
                </c:pt>
              </c:strCache>
            </c:strRef>
          </c:cat>
          <c:val>
            <c:numRef>
              <c:f>'ta per payment'!$B$4:$B$8</c:f>
              <c:numCache>
                <c:formatCode>General</c:formatCode>
                <c:ptCount val="4"/>
                <c:pt idx="0">
                  <c:v>17500</c:v>
                </c:pt>
                <c:pt idx="1">
                  <c:v>270</c:v>
                </c:pt>
                <c:pt idx="2">
                  <c:v>1350</c:v>
                </c:pt>
                <c:pt idx="3">
                  <c:v>4000</c:v>
                </c:pt>
              </c:numCache>
            </c:numRef>
          </c:val>
          <c:extLst>
            <c:ext xmlns:c16="http://schemas.microsoft.com/office/drawing/2014/chart" uri="{C3380CC4-5D6E-409C-BE32-E72D297353CC}">
              <c16:uniqueId val="{00000000-CAC1-479F-B411-C5DD0601931C}"/>
            </c:ext>
          </c:extLst>
        </c:ser>
        <c:dLbls>
          <c:showLegendKey val="0"/>
          <c:showVal val="0"/>
          <c:showCatName val="0"/>
          <c:showSerName val="0"/>
          <c:showPercent val="0"/>
          <c:showBubbleSize val="0"/>
        </c:dLbls>
        <c:gapWidth val="219"/>
        <c:overlap val="-27"/>
        <c:axId val="528992456"/>
        <c:axId val="528997856"/>
      </c:barChart>
      <c:catAx>
        <c:axId val="528992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97856"/>
        <c:crosses val="autoZero"/>
        <c:auto val="1"/>
        <c:lblAlgn val="ctr"/>
        <c:lblOffset val="100"/>
        <c:noMultiLvlLbl val="0"/>
      </c:catAx>
      <c:valAx>
        <c:axId val="52899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92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xdr:colOff>
      <xdr:row>5</xdr:row>
      <xdr:rowOff>157161</xdr:rowOff>
    </xdr:from>
    <xdr:to>
      <xdr:col>4</xdr:col>
      <xdr:colOff>600075</xdr:colOff>
      <xdr:row>20</xdr:row>
      <xdr:rowOff>19050</xdr:rowOff>
    </xdr:to>
    <xdr:graphicFrame macro="">
      <xdr:nvGraphicFramePr>
        <xdr:cNvPr id="2" name="Chart 1">
          <a:extLst>
            <a:ext uri="{FF2B5EF4-FFF2-40B4-BE49-F238E27FC236}">
              <a16:creationId xmlns:a16="http://schemas.microsoft.com/office/drawing/2014/main" id="{FB86CE97-42A3-DB70-41C3-4FAECC568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5</xdr:row>
      <xdr:rowOff>138112</xdr:rowOff>
    </xdr:from>
    <xdr:to>
      <xdr:col>13</xdr:col>
      <xdr:colOff>0</xdr:colOff>
      <xdr:row>20</xdr:row>
      <xdr:rowOff>9525</xdr:rowOff>
    </xdr:to>
    <xdr:graphicFrame macro="">
      <xdr:nvGraphicFramePr>
        <xdr:cNvPr id="3" name="Chart 1">
          <a:extLst>
            <a:ext uri="{FF2B5EF4-FFF2-40B4-BE49-F238E27FC236}">
              <a16:creationId xmlns:a16="http://schemas.microsoft.com/office/drawing/2014/main" id="{92EB66C3-549D-722C-517B-07204201A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9525</xdr:colOff>
      <xdr:row>5</xdr:row>
      <xdr:rowOff>166687</xdr:rowOff>
    </xdr:from>
    <xdr:to>
      <xdr:col>21</xdr:col>
      <xdr:colOff>314325</xdr:colOff>
      <xdr:row>20</xdr:row>
      <xdr:rowOff>66675</xdr:rowOff>
    </xdr:to>
    <xdr:graphicFrame macro="">
      <xdr:nvGraphicFramePr>
        <xdr:cNvPr id="4" name="Chart 2">
          <a:extLst>
            <a:ext uri="{FF2B5EF4-FFF2-40B4-BE49-F238E27FC236}">
              <a16:creationId xmlns:a16="http://schemas.microsoft.com/office/drawing/2014/main" id="{B716E33F-4FF9-DC22-1EE5-062EEC192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581025</xdr:colOff>
      <xdr:row>21</xdr:row>
      <xdr:rowOff>180975</xdr:rowOff>
    </xdr:from>
    <xdr:to>
      <xdr:col>8</xdr:col>
      <xdr:colOff>581025</xdr:colOff>
      <xdr:row>35</xdr:row>
      <xdr:rowOff>38100</xdr:rowOff>
    </xdr:to>
    <mc:AlternateContent xmlns:mc="http://schemas.openxmlformats.org/markup-compatibility/2006" xmlns:a14="http://schemas.microsoft.com/office/drawing/2010/main">
      <mc:Choice Requires="a14">
        <xdr:graphicFrame macro="">
          <xdr:nvGraphicFramePr>
            <xdr:cNvPr id="5" name="category 1">
              <a:extLst>
                <a:ext uri="{FF2B5EF4-FFF2-40B4-BE49-F238E27FC236}">
                  <a16:creationId xmlns:a16="http://schemas.microsoft.com/office/drawing/2014/main" id="{4BAAD1D1-F76C-4C52-8373-0F6E27842D7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4448175" y="421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xdr:colOff>
      <xdr:row>21</xdr:row>
      <xdr:rowOff>171450</xdr:rowOff>
    </xdr:from>
    <xdr:to>
      <xdr:col>14</xdr:col>
      <xdr:colOff>28575</xdr:colOff>
      <xdr:row>35</xdr:row>
      <xdr:rowOff>28575</xdr:rowOff>
    </xdr:to>
    <mc:AlternateContent xmlns:mc="http://schemas.openxmlformats.org/markup-compatibility/2006" xmlns:a14="http://schemas.microsoft.com/office/drawing/2010/main">
      <mc:Choice Requires="a14">
        <xdr:graphicFrame macro="">
          <xdr:nvGraphicFramePr>
            <xdr:cNvPr id="6" name="payment method 1">
              <a:extLst>
                <a:ext uri="{FF2B5EF4-FFF2-40B4-BE49-F238E27FC236}">
                  <a16:creationId xmlns:a16="http://schemas.microsoft.com/office/drawing/2014/main" id="{EE70594C-F443-4D4A-82BB-5B905078D027}"/>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7553325" y="420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xdr:row>
      <xdr:rowOff>90487</xdr:rowOff>
    </xdr:from>
    <xdr:to>
      <xdr:col>10</xdr:col>
      <xdr:colOff>209550</xdr:colOff>
      <xdr:row>15</xdr:row>
      <xdr:rowOff>166687</xdr:rowOff>
    </xdr:to>
    <xdr:graphicFrame macro="">
      <xdr:nvGraphicFramePr>
        <xdr:cNvPr id="2" name="Chart 1">
          <a:extLst>
            <a:ext uri="{FF2B5EF4-FFF2-40B4-BE49-F238E27FC236}">
              <a16:creationId xmlns:a16="http://schemas.microsoft.com/office/drawing/2014/main" id="{347F6962-4719-99FA-95F7-B8722ABE8D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114300</xdr:colOff>
      <xdr:row>1</xdr:row>
      <xdr:rowOff>104775</xdr:rowOff>
    </xdr:from>
    <xdr:to>
      <xdr:col>16</xdr:col>
      <xdr:colOff>114300</xdr:colOff>
      <xdr:row>14</xdr:row>
      <xdr:rowOff>152400</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3A9751C1-7983-5A9B-5F62-A2B49451000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686800" y="295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180975</xdr:colOff>
      <xdr:row>1</xdr:row>
      <xdr:rowOff>85725</xdr:rowOff>
    </xdr:from>
    <xdr:to>
      <xdr:col>19</xdr:col>
      <xdr:colOff>180975</xdr:colOff>
      <xdr:row>14</xdr:row>
      <xdr:rowOff>133350</xdr:rowOff>
    </xdr:to>
    <mc:AlternateContent xmlns:mc="http://schemas.openxmlformats.org/markup-compatibility/2006">
      <mc:Choice xmlns:a14="http://schemas.microsoft.com/office/drawing/2010/main" Requires="a14">
        <xdr:graphicFrame macro="">
          <xdr:nvGraphicFramePr>
            <xdr:cNvPr id="4" name="payment method">
              <a:extLst>
                <a:ext uri="{FF2B5EF4-FFF2-40B4-BE49-F238E27FC236}">
                  <a16:creationId xmlns:a16="http://schemas.microsoft.com/office/drawing/2014/main" id="{DAFC9CD7-92A5-878E-0B7E-3EDD78DFE882}"/>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10582275" y="276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tharshan" refreshedDate="45858.903421875002" createdVersion="8" refreshedVersion="8" minRefreshableVersion="3" recordCount="13" xr:uid="{29494F3C-29C5-44AB-A516-47A232AD8FD3}">
  <cacheSource type="worksheet">
    <worksheetSource ref="A2:F15" sheet="Expenses"/>
  </cacheSource>
  <cacheFields count="6">
    <cacheField name="Date" numFmtId="14">
      <sharedItems containsSemiMixedTypes="0" containsNonDate="0" containsDate="1" containsString="0" minDate="2025-07-01T00:00:00" maxDate="2025-07-14T00:00:00" count="13">
        <d v="2025-07-01T00:00:00"/>
        <d v="2025-07-02T00:00:00"/>
        <d v="2025-07-03T00:00:00"/>
        <d v="2025-07-04T00:00:00"/>
        <d v="2025-07-05T00:00:00"/>
        <d v="2025-07-06T00:00:00"/>
        <d v="2025-07-07T00:00:00"/>
        <d v="2025-07-08T00:00:00"/>
        <d v="2025-07-09T00:00:00"/>
        <d v="2025-07-10T00:00:00"/>
        <d v="2025-07-11T00:00:00"/>
        <d v="2025-07-12T00:00:00"/>
        <d v="2025-07-13T00:00:00"/>
      </sharedItems>
    </cacheField>
    <cacheField name="category" numFmtId="0">
      <sharedItems count="7">
        <s v="Entertainment"/>
        <s v="Rent"/>
        <s v="Transport"/>
        <s v="Bills"/>
        <s v="Shopping"/>
        <s v="Food"/>
        <s v="other"/>
      </sharedItems>
    </cacheField>
    <cacheField name="Description" numFmtId="0">
      <sharedItems/>
    </cacheField>
    <cacheField name="Amount" numFmtId="0">
      <sharedItems containsSemiMixedTypes="0" containsString="0" containsNumber="1" containsInteger="1" minValue="30" maxValue="10000"/>
    </cacheField>
    <cacheField name="payment method" numFmtId="0">
      <sharedItems count="4">
        <s v="Wallet"/>
        <s v="Card"/>
        <s v="Cash"/>
        <s v="UPI"/>
      </sharedItems>
    </cacheField>
    <cacheField name="month" numFmtId="0">
      <sharedItems/>
    </cacheField>
  </cacheFields>
  <extLst>
    <ext xmlns:x14="http://schemas.microsoft.com/office/spreadsheetml/2009/9/main" uri="{725AE2AE-9491-48be-B2B4-4EB974FC3084}">
      <x14:pivotCacheDefinition pivotCacheId="262481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s v="Movie"/>
    <n v="300"/>
    <x v="0"/>
    <s v="July"/>
  </r>
  <r>
    <x v="1"/>
    <x v="1"/>
    <s v="Monthly Rent"/>
    <n v="5000"/>
    <x v="1"/>
    <s v="July"/>
  </r>
  <r>
    <x v="2"/>
    <x v="2"/>
    <s v="Bus"/>
    <n v="30"/>
    <x v="2"/>
    <s v="July"/>
  </r>
  <r>
    <x v="3"/>
    <x v="3"/>
    <s v="Electricity"/>
    <n v="1200"/>
    <x v="3"/>
    <s v="July"/>
  </r>
  <r>
    <x v="4"/>
    <x v="4"/>
    <s v="clothes"/>
    <n v="2000"/>
    <x v="1"/>
    <s v="July"/>
  </r>
  <r>
    <x v="5"/>
    <x v="0"/>
    <s v="Theme park"/>
    <n v="3500"/>
    <x v="0"/>
    <s v="July"/>
  </r>
  <r>
    <x v="6"/>
    <x v="2"/>
    <s v="Train"/>
    <n v="100"/>
    <x v="2"/>
    <s v="July"/>
  </r>
  <r>
    <x v="7"/>
    <x v="5"/>
    <s v="Lunch"/>
    <n v="150"/>
    <x v="3"/>
    <s v="July"/>
  </r>
  <r>
    <x v="8"/>
    <x v="6"/>
    <s v="Donation"/>
    <n v="100"/>
    <x v="2"/>
    <s v="July"/>
  </r>
  <r>
    <x v="9"/>
    <x v="2"/>
    <s v="Bus"/>
    <n v="40"/>
    <x v="2"/>
    <s v="July"/>
  </r>
  <r>
    <x v="10"/>
    <x v="4"/>
    <s v="Jewels"/>
    <n v="10000"/>
    <x v="1"/>
    <s v="July"/>
  </r>
  <r>
    <x v="11"/>
    <x v="5"/>
    <s v="Dinner"/>
    <n v="200"/>
    <x v="0"/>
    <s v="July"/>
  </r>
  <r>
    <x v="12"/>
    <x v="6"/>
    <s v="tax"/>
    <n v="500"/>
    <x v="1"/>
    <s v="Ju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059A52-7F5B-4D3B-B09D-03970ED6F8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B11" firstHeaderRow="1" firstDataRow="1" firstDataCol="1"/>
  <pivotFields count="6">
    <pivotField numFmtId="14" showAll="0"/>
    <pivotField axis="axisRow" showAll="0">
      <items count="8">
        <item x="3"/>
        <item x="0"/>
        <item x="5"/>
        <item x="6"/>
        <item x="1"/>
        <item x="4"/>
        <item x="2"/>
        <item t="default"/>
      </items>
    </pivotField>
    <pivotField showAll="0"/>
    <pivotField dataField="1" showAll="0"/>
    <pivotField showAll="0">
      <items count="5">
        <item x="1"/>
        <item x="2"/>
        <item x="3"/>
        <item x="0"/>
        <item t="default"/>
      </items>
    </pivotField>
    <pivotField showAll="0"/>
  </pivotFields>
  <rowFields count="1">
    <field x="1"/>
  </rowFields>
  <rowItems count="8">
    <i>
      <x/>
    </i>
    <i>
      <x v="1"/>
    </i>
    <i>
      <x v="2"/>
    </i>
    <i>
      <x v="3"/>
    </i>
    <i>
      <x v="4"/>
    </i>
    <i>
      <x v="5"/>
    </i>
    <i>
      <x v="6"/>
    </i>
    <i t="grand">
      <x/>
    </i>
  </rowItems>
  <colItems count="1">
    <i/>
  </colItems>
  <dataFields count="1">
    <dataField name="Sum of Amount" fld="3" baseField="0" baseItem="0"/>
  </dataFields>
  <chartFormats count="8">
    <chartFormat chart="31" format="8" series="1">
      <pivotArea type="data" outline="0" fieldPosition="0">
        <references count="1">
          <reference field="4294967294" count="1" selected="0">
            <x v="0"/>
          </reference>
        </references>
      </pivotArea>
    </chartFormat>
    <chartFormat chart="31" format="9">
      <pivotArea type="data" outline="0" fieldPosition="0">
        <references count="2">
          <reference field="4294967294" count="1" selected="0">
            <x v="0"/>
          </reference>
          <reference field="1" count="1" selected="0">
            <x v="0"/>
          </reference>
        </references>
      </pivotArea>
    </chartFormat>
    <chartFormat chart="31" format="10">
      <pivotArea type="data" outline="0" fieldPosition="0">
        <references count="2">
          <reference field="4294967294" count="1" selected="0">
            <x v="0"/>
          </reference>
          <reference field="1" count="1" selected="0">
            <x v="1"/>
          </reference>
        </references>
      </pivotArea>
    </chartFormat>
    <chartFormat chart="31" format="11">
      <pivotArea type="data" outline="0" fieldPosition="0">
        <references count="2">
          <reference field="4294967294" count="1" selected="0">
            <x v="0"/>
          </reference>
          <reference field="1" count="1" selected="0">
            <x v="2"/>
          </reference>
        </references>
      </pivotArea>
    </chartFormat>
    <chartFormat chart="31" format="12">
      <pivotArea type="data" outline="0" fieldPosition="0">
        <references count="2">
          <reference field="4294967294" count="1" selected="0">
            <x v="0"/>
          </reference>
          <reference field="1" count="1" selected="0">
            <x v="3"/>
          </reference>
        </references>
      </pivotArea>
    </chartFormat>
    <chartFormat chart="31" format="13">
      <pivotArea type="data" outline="0" fieldPosition="0">
        <references count="2">
          <reference field="4294967294" count="1" selected="0">
            <x v="0"/>
          </reference>
          <reference field="1" count="1" selected="0">
            <x v="4"/>
          </reference>
        </references>
      </pivotArea>
    </chartFormat>
    <chartFormat chart="31" format="14">
      <pivotArea type="data" outline="0" fieldPosition="0">
        <references count="2">
          <reference field="4294967294" count="1" selected="0">
            <x v="0"/>
          </reference>
          <reference field="1" count="1" selected="0">
            <x v="5"/>
          </reference>
        </references>
      </pivotArea>
    </chartFormat>
    <chartFormat chart="31" format="15">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F5EAB3-7E2A-4322-9B93-D2880FB68F7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pivotFields count="6">
    <pivotField numFmtId="14" showAll="0"/>
    <pivotField showAll="0">
      <items count="8">
        <item x="3"/>
        <item x="0"/>
        <item x="5"/>
        <item x="6"/>
        <item x="1"/>
        <item x="4"/>
        <item x="2"/>
        <item t="default"/>
      </items>
    </pivotField>
    <pivotField showAll="0"/>
    <pivotField dataField="1" showAll="0"/>
    <pivotField axis="axisRow" showAll="0">
      <items count="5">
        <item x="1"/>
        <item x="2"/>
        <item x="3"/>
        <item x="0"/>
        <item t="default"/>
      </items>
    </pivotField>
    <pivotField showAll="0"/>
  </pivotFields>
  <rowFields count="1">
    <field x="4"/>
  </rowFields>
  <rowItems count="5">
    <i>
      <x/>
    </i>
    <i>
      <x v="1"/>
    </i>
    <i>
      <x v="2"/>
    </i>
    <i>
      <x v="3"/>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73C7CB-B42B-4553-9958-72480E77163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B17" firstHeaderRow="1" firstDataRow="1" firstDataCol="1"/>
  <pivotFields count="6">
    <pivotField axis="axisRow" numFmtId="14" showAll="0">
      <items count="14">
        <item x="0"/>
        <item x="1"/>
        <item x="2"/>
        <item x="3"/>
        <item x="4"/>
        <item x="5"/>
        <item x="6"/>
        <item x="7"/>
        <item x="8"/>
        <item x="9"/>
        <item x="10"/>
        <item x="11"/>
        <item x="12"/>
        <item t="default"/>
      </items>
    </pivotField>
    <pivotField showAll="0">
      <items count="8">
        <item x="3"/>
        <item x="0"/>
        <item x="5"/>
        <item x="6"/>
        <item x="1"/>
        <item x="4"/>
        <item x="2"/>
        <item t="default"/>
      </items>
    </pivotField>
    <pivotField showAll="0"/>
    <pivotField dataField="1" showAll="0"/>
    <pivotField showAll="0">
      <items count="5">
        <item x="1"/>
        <item x="2"/>
        <item x="3"/>
        <item x="0"/>
        <item t="default"/>
      </items>
    </pivotField>
    <pivotField showAll="0"/>
  </pivotFields>
  <rowFields count="1">
    <field x="0"/>
  </rowFields>
  <rowItems count="14">
    <i>
      <x/>
    </i>
    <i>
      <x v="1"/>
    </i>
    <i>
      <x v="2"/>
    </i>
    <i>
      <x v="3"/>
    </i>
    <i>
      <x v="4"/>
    </i>
    <i>
      <x v="5"/>
    </i>
    <i>
      <x v="6"/>
    </i>
    <i>
      <x v="7"/>
    </i>
    <i>
      <x v="8"/>
    </i>
    <i>
      <x v="9"/>
    </i>
    <i>
      <x v="10"/>
    </i>
    <i>
      <x v="11"/>
    </i>
    <i>
      <x v="12"/>
    </i>
    <i t="grand">
      <x/>
    </i>
  </rowItems>
  <colItems count="1">
    <i/>
  </colItems>
  <dataFields count="1">
    <dataField name="Sum of Amount" fld="3" baseField="0" baseItem="0"/>
  </dataFields>
  <chartFormats count="1">
    <chartFormat chart="2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123186-0937-4AC3-BA11-5551075D329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F12" firstHeaderRow="1" firstDataRow="2" firstDataCol="1"/>
  <pivotFields count="6">
    <pivotField numFmtId="14" showAll="0"/>
    <pivotField axis="axisRow" showAll="0">
      <items count="8">
        <item x="3"/>
        <item x="0"/>
        <item x="5"/>
        <item x="6"/>
        <item x="1"/>
        <item x="4"/>
        <item x="2"/>
        <item t="default"/>
      </items>
    </pivotField>
    <pivotField showAll="0"/>
    <pivotField dataField="1" showAll="0"/>
    <pivotField axis="axisCol" showAll="0">
      <items count="5">
        <item x="1"/>
        <item x="2"/>
        <item x="3"/>
        <item x="0"/>
        <item t="default"/>
      </items>
    </pivotField>
    <pivotField showAll="0"/>
  </pivotFields>
  <rowFields count="1">
    <field x="1"/>
  </rowFields>
  <rowItems count="8">
    <i>
      <x/>
    </i>
    <i>
      <x v="1"/>
    </i>
    <i>
      <x v="2"/>
    </i>
    <i>
      <x v="3"/>
    </i>
    <i>
      <x v="4"/>
    </i>
    <i>
      <x v="5"/>
    </i>
    <i>
      <x v="6"/>
    </i>
    <i t="grand">
      <x/>
    </i>
  </rowItems>
  <colFields count="1">
    <field x="4"/>
  </colFields>
  <colItems count="5">
    <i>
      <x/>
    </i>
    <i>
      <x v="1"/>
    </i>
    <i>
      <x v="2"/>
    </i>
    <i>
      <x v="3"/>
    </i>
    <i t="grand">
      <x/>
    </i>
  </colItems>
  <dataFields count="1">
    <dataField name="Sum of Amount" fld="3" baseField="0" baseItem="0"/>
  </dataFields>
  <chartFormats count="9">
    <chartFormat chart="14" format="4" series="1">
      <pivotArea type="data" outline="0" fieldPosition="0">
        <references count="2">
          <reference field="4294967294" count="1" selected="0">
            <x v="0"/>
          </reference>
          <reference field="4" count="1" selected="0">
            <x v="0"/>
          </reference>
        </references>
      </pivotArea>
    </chartFormat>
    <chartFormat chart="14" format="5" series="1">
      <pivotArea type="data" outline="0" fieldPosition="0">
        <references count="2">
          <reference field="4294967294" count="1" selected="0">
            <x v="0"/>
          </reference>
          <reference field="4" count="1" selected="0">
            <x v="1"/>
          </reference>
        </references>
      </pivotArea>
    </chartFormat>
    <chartFormat chart="14" format="6" series="1">
      <pivotArea type="data" outline="0" fieldPosition="0">
        <references count="2">
          <reference field="4294967294" count="1" selected="0">
            <x v="0"/>
          </reference>
          <reference field="4" count="1" selected="0">
            <x v="2"/>
          </reference>
        </references>
      </pivotArea>
    </chartFormat>
    <chartFormat chart="14" format="7" series="1">
      <pivotArea type="data" outline="0" fieldPosition="0">
        <references count="2">
          <reference field="4294967294" count="1" selected="0">
            <x v="0"/>
          </reference>
          <reference field="4" count="1" selected="0">
            <x v="3"/>
          </reference>
        </references>
      </pivotArea>
    </chartFormat>
    <chartFormat chart="16" format="4" series="1">
      <pivotArea type="data" outline="0" fieldPosition="0">
        <references count="2">
          <reference field="4294967294" count="1" selected="0">
            <x v="0"/>
          </reference>
          <reference field="4" count="1" selected="0">
            <x v="0"/>
          </reference>
        </references>
      </pivotArea>
    </chartFormat>
    <chartFormat chart="16" format="5" series="1">
      <pivotArea type="data" outline="0" fieldPosition="0">
        <references count="2">
          <reference field="4294967294" count="1" selected="0">
            <x v="0"/>
          </reference>
          <reference field="4" count="1" selected="0">
            <x v="1"/>
          </reference>
        </references>
      </pivotArea>
    </chartFormat>
    <chartFormat chart="16" format="6" series="1">
      <pivotArea type="data" outline="0" fieldPosition="0">
        <references count="2">
          <reference field="4294967294" count="1" selected="0">
            <x v="0"/>
          </reference>
          <reference field="4" count="1" selected="0">
            <x v="2"/>
          </reference>
        </references>
      </pivotArea>
    </chartFormat>
    <chartFormat chart="16" format="7" series="1">
      <pivotArea type="data" outline="0" fieldPosition="0">
        <references count="2">
          <reference field="4294967294" count="1" selected="0">
            <x v="0"/>
          </reference>
          <reference field="4" count="1" selected="0">
            <x v="3"/>
          </reference>
        </references>
      </pivotArea>
    </chartFormat>
    <chartFormat chart="1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6C2F8A71-AC64-4BFE-B0D3-DF35965B325E}" sourceName="payment method">
  <pivotTables>
    <pivotTable tabId="4" name="PivotTable2"/>
    <pivotTable tabId="3" name="PivotTable1"/>
    <pivotTable tabId="5" name="PivotTable3"/>
    <pivotTable tabId="6" name="PivotTable4"/>
  </pivotTables>
  <data>
    <tabular pivotCacheId="262481392">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896EF54-314D-4556-A9B9-CFFEBEF64B6C}" sourceName="category">
  <pivotTables>
    <pivotTable tabId="4" name="PivotTable2"/>
    <pivotTable tabId="3" name="PivotTable1"/>
    <pivotTable tabId="5" name="PivotTable3"/>
    <pivotTable tabId="6" name="PivotTable4"/>
  </pivotTables>
  <data>
    <tabular pivotCacheId="262481392">
      <items count="7">
        <i x="3" s="1"/>
        <i x="0" s="1"/>
        <i x="5" s="1"/>
        <i x="6"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ethod 1" xr10:uid="{5B61FAD3-C7B5-49BD-A940-0461BB4AC95F}" cache="Slicer_payment_method" caption="payment method" style="SlicerStyleDark2" rowHeight="241300"/>
  <slicer name="category 1" xr10:uid="{5C595AE5-0126-469F-9FC2-11ACA1111D29}" cache="Slicer_category" caption="category"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ethod" xr10:uid="{E50F3719-B225-4A96-A5FB-42AD00D47E0B}" cache="Slicer_payment_method" caption="payment method" rowHeight="241300"/>
  <slicer name="category" xr10:uid="{CDA12F44-8432-4A9F-92E1-2624D1A47937}"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33E71-8668-4C5E-BA33-BD9A666A7A41}">
  <dimension ref="A3:B11"/>
  <sheetViews>
    <sheetView workbookViewId="0">
      <selection activeCell="F14" sqref="F14"/>
    </sheetView>
  </sheetViews>
  <sheetFormatPr defaultRowHeight="15" x14ac:dyDescent="0.25"/>
  <cols>
    <col min="1" max="1" width="14" bestFit="1" customWidth="1"/>
    <col min="2" max="2" width="14.85546875" bestFit="1" customWidth="1"/>
  </cols>
  <sheetData>
    <row r="3" spans="1:2" x14ac:dyDescent="0.25">
      <c r="A3" s="6" t="s">
        <v>31</v>
      </c>
      <c r="B3" t="s">
        <v>33</v>
      </c>
    </row>
    <row r="4" spans="1:2" x14ac:dyDescent="0.25">
      <c r="A4" s="7" t="s">
        <v>8</v>
      </c>
      <c r="B4" s="13">
        <v>1200</v>
      </c>
    </row>
    <row r="5" spans="1:2" x14ac:dyDescent="0.25">
      <c r="A5" s="7" t="s">
        <v>10</v>
      </c>
      <c r="B5" s="13">
        <v>3800</v>
      </c>
    </row>
    <row r="6" spans="1:2" x14ac:dyDescent="0.25">
      <c r="A6" s="7" t="s">
        <v>5</v>
      </c>
      <c r="B6" s="13">
        <v>350</v>
      </c>
    </row>
    <row r="7" spans="1:2" x14ac:dyDescent="0.25">
      <c r="A7" s="7" t="s">
        <v>11</v>
      </c>
      <c r="B7" s="13">
        <v>600</v>
      </c>
    </row>
    <row r="8" spans="1:2" x14ac:dyDescent="0.25">
      <c r="A8" s="7" t="s">
        <v>7</v>
      </c>
      <c r="B8" s="13">
        <v>5000</v>
      </c>
    </row>
    <row r="9" spans="1:2" x14ac:dyDescent="0.25">
      <c r="A9" s="7" t="s">
        <v>9</v>
      </c>
      <c r="B9" s="13">
        <v>12000</v>
      </c>
    </row>
    <row r="10" spans="1:2" x14ac:dyDescent="0.25">
      <c r="A10" s="7" t="s">
        <v>6</v>
      </c>
      <c r="B10" s="13">
        <v>170</v>
      </c>
    </row>
    <row r="11" spans="1:2" x14ac:dyDescent="0.25">
      <c r="A11" s="7" t="s">
        <v>32</v>
      </c>
      <c r="B11" s="13">
        <v>23120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71161-79D4-409A-B41D-86AAD059EDFC}">
  <dimension ref="A1:C5"/>
  <sheetViews>
    <sheetView tabSelected="1" workbookViewId="0">
      <selection activeCell="I5" sqref="I5"/>
    </sheetView>
  </sheetViews>
  <sheetFormatPr defaultRowHeight="15" x14ac:dyDescent="0.25"/>
  <cols>
    <col min="1" max="1" width="20.28515625" bestFit="1" customWidth="1"/>
    <col min="2" max="2" width="10.28515625" bestFit="1" customWidth="1"/>
  </cols>
  <sheetData>
    <row r="1" spans="1:3" x14ac:dyDescent="0.25">
      <c r="A1" s="12" t="s">
        <v>35</v>
      </c>
      <c r="B1" s="12"/>
      <c r="C1" s="12"/>
    </row>
    <row r="3" spans="1:3" ht="15.75" x14ac:dyDescent="0.25">
      <c r="A3" s="9" t="s">
        <v>36</v>
      </c>
      <c r="B3" s="10">
        <f>SUM(Expenses!D3:D15)</f>
        <v>23120</v>
      </c>
    </row>
    <row r="4" spans="1:3" ht="15.75" x14ac:dyDescent="0.25">
      <c r="A4" s="9" t="s">
        <v>37</v>
      </c>
      <c r="B4" s="11" t="str">
        <f>INDEX('total amount'!$A$4:$A$10,MATCH(MAX('total amount'!$B$4:$B$10),'total amount'!$B$4:$B$10,0))</f>
        <v>Shopping</v>
      </c>
    </row>
    <row r="5" spans="1:3" ht="15.75" x14ac:dyDescent="0.25">
      <c r="A5" s="9" t="s">
        <v>38</v>
      </c>
      <c r="B5" s="11" t="str">
        <f>INDEX('ta per payment'!$A$4:$A$7,MATCH(MAX('ta per payment'!$B$4:$B$7),'ta per payment'!$B$4:$B$7,0))</f>
        <v>Card</v>
      </c>
    </row>
  </sheetData>
  <mergeCells count="1">
    <mergeCell ref="A1:C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8B0E4-6676-4BA7-BA8B-021320C4337A}">
  <dimension ref="A3:B8"/>
  <sheetViews>
    <sheetView workbookViewId="0">
      <selection activeCell="B6" sqref="B6"/>
    </sheetView>
  </sheetViews>
  <sheetFormatPr defaultRowHeight="15" x14ac:dyDescent="0.25"/>
  <cols>
    <col min="1" max="1" width="13.140625" bestFit="1" customWidth="1"/>
    <col min="2" max="2" width="14.85546875" bestFit="1" customWidth="1"/>
  </cols>
  <sheetData>
    <row r="3" spans="1:2" x14ac:dyDescent="0.25">
      <c r="A3" s="6" t="s">
        <v>31</v>
      </c>
      <c r="B3" t="s">
        <v>33</v>
      </c>
    </row>
    <row r="4" spans="1:2" x14ac:dyDescent="0.25">
      <c r="A4" s="7" t="s">
        <v>14</v>
      </c>
      <c r="B4" s="13">
        <v>17500</v>
      </c>
    </row>
    <row r="5" spans="1:2" x14ac:dyDescent="0.25">
      <c r="A5" s="7" t="s">
        <v>12</v>
      </c>
      <c r="B5" s="13">
        <v>270</v>
      </c>
    </row>
    <row r="6" spans="1:2" x14ac:dyDescent="0.25">
      <c r="A6" s="7" t="s">
        <v>13</v>
      </c>
      <c r="B6" s="13">
        <v>1350</v>
      </c>
    </row>
    <row r="7" spans="1:2" x14ac:dyDescent="0.25">
      <c r="A7" s="7" t="s">
        <v>15</v>
      </c>
      <c r="B7" s="13">
        <v>4000</v>
      </c>
    </row>
    <row r="8" spans="1:2" x14ac:dyDescent="0.25">
      <c r="A8" s="7" t="s">
        <v>32</v>
      </c>
      <c r="B8" s="13">
        <v>23120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EFE89-9F29-4625-BEEC-F91AFAFB05C6}">
  <dimension ref="A3:B17"/>
  <sheetViews>
    <sheetView workbookViewId="0">
      <selection activeCell="S10" sqref="S10"/>
    </sheetView>
  </sheetViews>
  <sheetFormatPr defaultRowHeight="15" x14ac:dyDescent="0.25"/>
  <cols>
    <col min="1" max="1" width="13.140625" bestFit="1" customWidth="1"/>
    <col min="2" max="2" width="14.85546875" bestFit="1" customWidth="1"/>
  </cols>
  <sheetData>
    <row r="3" spans="1:2" x14ac:dyDescent="0.25">
      <c r="A3" s="6" t="s">
        <v>31</v>
      </c>
      <c r="B3" t="s">
        <v>33</v>
      </c>
    </row>
    <row r="4" spans="1:2" x14ac:dyDescent="0.25">
      <c r="A4" s="8">
        <v>45839</v>
      </c>
      <c r="B4" s="13">
        <v>300</v>
      </c>
    </row>
    <row r="5" spans="1:2" x14ac:dyDescent="0.25">
      <c r="A5" s="8">
        <v>45840</v>
      </c>
      <c r="B5" s="13">
        <v>5000</v>
      </c>
    </row>
    <row r="6" spans="1:2" x14ac:dyDescent="0.25">
      <c r="A6" s="8">
        <v>45841</v>
      </c>
      <c r="B6" s="13">
        <v>30</v>
      </c>
    </row>
    <row r="7" spans="1:2" x14ac:dyDescent="0.25">
      <c r="A7" s="8">
        <v>45842</v>
      </c>
      <c r="B7" s="13">
        <v>1200</v>
      </c>
    </row>
    <row r="8" spans="1:2" x14ac:dyDescent="0.25">
      <c r="A8" s="8">
        <v>45843</v>
      </c>
      <c r="B8" s="13">
        <v>2000</v>
      </c>
    </row>
    <row r="9" spans="1:2" x14ac:dyDescent="0.25">
      <c r="A9" s="8">
        <v>45844</v>
      </c>
      <c r="B9" s="13">
        <v>3500</v>
      </c>
    </row>
    <row r="10" spans="1:2" x14ac:dyDescent="0.25">
      <c r="A10" s="8">
        <v>45845</v>
      </c>
      <c r="B10" s="13">
        <v>100</v>
      </c>
    </row>
    <row r="11" spans="1:2" x14ac:dyDescent="0.25">
      <c r="A11" s="8">
        <v>45846</v>
      </c>
      <c r="B11" s="13">
        <v>150</v>
      </c>
    </row>
    <row r="12" spans="1:2" x14ac:dyDescent="0.25">
      <c r="A12" s="8">
        <v>45847</v>
      </c>
      <c r="B12" s="13">
        <v>100</v>
      </c>
    </row>
    <row r="13" spans="1:2" x14ac:dyDescent="0.25">
      <c r="A13" s="8">
        <v>45848</v>
      </c>
      <c r="B13" s="13">
        <v>40</v>
      </c>
    </row>
    <row r="14" spans="1:2" x14ac:dyDescent="0.25">
      <c r="A14" s="8">
        <v>45849</v>
      </c>
      <c r="B14" s="13">
        <v>10000</v>
      </c>
    </row>
    <row r="15" spans="1:2" x14ac:dyDescent="0.25">
      <c r="A15" s="8">
        <v>45850</v>
      </c>
      <c r="B15" s="13">
        <v>200</v>
      </c>
    </row>
    <row r="16" spans="1:2" x14ac:dyDescent="0.25">
      <c r="A16" s="8">
        <v>45851</v>
      </c>
      <c r="B16" s="13">
        <v>500</v>
      </c>
    </row>
    <row r="17" spans="1:2" x14ac:dyDescent="0.25">
      <c r="A17" s="8" t="s">
        <v>32</v>
      </c>
      <c r="B17" s="13">
        <v>23120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B2E28-820F-4E1A-AAD1-A28FE4489247}">
  <dimension ref="A3:F12"/>
  <sheetViews>
    <sheetView workbookViewId="0">
      <selection activeCell="T6" sqref="T6"/>
    </sheetView>
  </sheetViews>
  <sheetFormatPr defaultRowHeight="15" x14ac:dyDescent="0.25"/>
  <cols>
    <col min="1" max="1" width="14.85546875" bestFit="1" customWidth="1"/>
    <col min="2" max="2" width="16.28515625" bestFit="1" customWidth="1"/>
    <col min="3" max="3" width="5.140625" bestFit="1" customWidth="1"/>
    <col min="4" max="4" width="5" bestFit="1" customWidth="1"/>
    <col min="5" max="5" width="7" bestFit="1" customWidth="1"/>
    <col min="6" max="6" width="11.28515625" bestFit="1" customWidth="1"/>
  </cols>
  <sheetData>
    <row r="3" spans="1:6" x14ac:dyDescent="0.25">
      <c r="A3" s="6" t="s">
        <v>33</v>
      </c>
      <c r="B3" s="6" t="s">
        <v>34</v>
      </c>
    </row>
    <row r="4" spans="1:6" x14ac:dyDescent="0.25">
      <c r="A4" s="6" t="s">
        <v>31</v>
      </c>
      <c r="B4" t="s">
        <v>14</v>
      </c>
      <c r="C4" t="s">
        <v>12</v>
      </c>
      <c r="D4" t="s">
        <v>13</v>
      </c>
      <c r="E4" t="s">
        <v>15</v>
      </c>
      <c r="F4" t="s">
        <v>32</v>
      </c>
    </row>
    <row r="5" spans="1:6" x14ac:dyDescent="0.25">
      <c r="A5" s="7" t="s">
        <v>8</v>
      </c>
      <c r="B5" s="13"/>
      <c r="C5" s="13"/>
      <c r="D5" s="13">
        <v>1200</v>
      </c>
      <c r="E5" s="13"/>
      <c r="F5" s="13">
        <v>1200</v>
      </c>
    </row>
    <row r="6" spans="1:6" x14ac:dyDescent="0.25">
      <c r="A6" s="7" t="s">
        <v>10</v>
      </c>
      <c r="B6" s="13"/>
      <c r="C6" s="13"/>
      <c r="D6" s="13"/>
      <c r="E6" s="13">
        <v>3800</v>
      </c>
      <c r="F6" s="13">
        <v>3800</v>
      </c>
    </row>
    <row r="7" spans="1:6" x14ac:dyDescent="0.25">
      <c r="A7" s="7" t="s">
        <v>5</v>
      </c>
      <c r="B7" s="13"/>
      <c r="C7" s="13"/>
      <c r="D7" s="13">
        <v>150</v>
      </c>
      <c r="E7" s="13">
        <v>200</v>
      </c>
      <c r="F7" s="13">
        <v>350</v>
      </c>
    </row>
    <row r="8" spans="1:6" x14ac:dyDescent="0.25">
      <c r="A8" s="7" t="s">
        <v>11</v>
      </c>
      <c r="B8" s="13">
        <v>500</v>
      </c>
      <c r="C8" s="13">
        <v>100</v>
      </c>
      <c r="D8" s="13"/>
      <c r="E8" s="13"/>
      <c r="F8" s="13">
        <v>600</v>
      </c>
    </row>
    <row r="9" spans="1:6" x14ac:dyDescent="0.25">
      <c r="A9" s="7" t="s">
        <v>7</v>
      </c>
      <c r="B9" s="13">
        <v>5000</v>
      </c>
      <c r="C9" s="13"/>
      <c r="D9" s="13"/>
      <c r="E9" s="13"/>
      <c r="F9" s="13">
        <v>5000</v>
      </c>
    </row>
    <row r="10" spans="1:6" x14ac:dyDescent="0.25">
      <c r="A10" s="7" t="s">
        <v>9</v>
      </c>
      <c r="B10" s="13">
        <v>12000</v>
      </c>
      <c r="C10" s="13"/>
      <c r="D10" s="13"/>
      <c r="E10" s="13"/>
      <c r="F10" s="13">
        <v>12000</v>
      </c>
    </row>
    <row r="11" spans="1:6" x14ac:dyDescent="0.25">
      <c r="A11" s="7" t="s">
        <v>6</v>
      </c>
      <c r="B11" s="13"/>
      <c r="C11" s="13">
        <v>170</v>
      </c>
      <c r="D11" s="13"/>
      <c r="E11" s="13"/>
      <c r="F11" s="13">
        <v>170</v>
      </c>
    </row>
    <row r="12" spans="1:6" x14ac:dyDescent="0.25">
      <c r="A12" s="7" t="s">
        <v>32</v>
      </c>
      <c r="B12" s="13">
        <v>17500</v>
      </c>
      <c r="C12" s="13">
        <v>270</v>
      </c>
      <c r="D12" s="13">
        <v>1350</v>
      </c>
      <c r="E12" s="13">
        <v>4000</v>
      </c>
      <c r="F12" s="13">
        <v>23120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81739-F24A-42AA-88FA-CE9AB6552F4F}">
  <dimension ref="A2:L15"/>
  <sheetViews>
    <sheetView workbookViewId="0">
      <selection activeCell="I11" sqref="I11"/>
    </sheetView>
  </sheetViews>
  <sheetFormatPr defaultRowHeight="15" x14ac:dyDescent="0.25"/>
  <cols>
    <col min="1" max="1" width="9.7109375" bestFit="1" customWidth="1"/>
    <col min="2" max="2" width="14" bestFit="1" customWidth="1"/>
    <col min="3" max="3" width="13.140625" bestFit="1" customWidth="1"/>
    <col min="5" max="5" width="16.42578125" bestFit="1" customWidth="1"/>
    <col min="11" max="11" width="14" bestFit="1" customWidth="1"/>
    <col min="12" max="12" width="16.42578125" bestFit="1" customWidth="1"/>
  </cols>
  <sheetData>
    <row r="2" spans="1:12" x14ac:dyDescent="0.25">
      <c r="A2" s="3" t="s">
        <v>4</v>
      </c>
      <c r="B2" s="3" t="s">
        <v>0</v>
      </c>
      <c r="C2" s="3" t="s">
        <v>1</v>
      </c>
      <c r="D2" s="3" t="s">
        <v>2</v>
      </c>
      <c r="E2" s="3" t="s">
        <v>3</v>
      </c>
      <c r="F2" s="4" t="s">
        <v>30</v>
      </c>
      <c r="K2" t="s">
        <v>0</v>
      </c>
      <c r="L2" t="s">
        <v>3</v>
      </c>
    </row>
    <row r="3" spans="1:12" x14ac:dyDescent="0.25">
      <c r="A3" s="1">
        <v>45839</v>
      </c>
      <c r="B3" s="2" t="s">
        <v>10</v>
      </c>
      <c r="C3" s="2" t="s">
        <v>17</v>
      </c>
      <c r="D3" s="2">
        <v>300</v>
      </c>
      <c r="E3" s="2" t="s">
        <v>15</v>
      </c>
      <c r="F3" s="2" t="str">
        <f>TEXT(A3,"mmmm")</f>
        <v>July</v>
      </c>
      <c r="K3" t="s">
        <v>5</v>
      </c>
      <c r="L3" t="s">
        <v>12</v>
      </c>
    </row>
    <row r="4" spans="1:12" x14ac:dyDescent="0.25">
      <c r="A4" s="1">
        <v>45840</v>
      </c>
      <c r="B4" s="2" t="s">
        <v>7</v>
      </c>
      <c r="C4" s="2" t="s">
        <v>18</v>
      </c>
      <c r="D4" s="2">
        <v>5000</v>
      </c>
      <c r="E4" s="2" t="s">
        <v>14</v>
      </c>
      <c r="F4" s="2" t="str">
        <f t="shared" ref="F4:F15" si="0">TEXT(A4,"mmmm")</f>
        <v>July</v>
      </c>
      <c r="K4" t="s">
        <v>6</v>
      </c>
      <c r="L4" t="s">
        <v>13</v>
      </c>
    </row>
    <row r="5" spans="1:12" x14ac:dyDescent="0.25">
      <c r="A5" s="1">
        <v>45841</v>
      </c>
      <c r="B5" s="2" t="s">
        <v>6</v>
      </c>
      <c r="C5" s="2" t="s">
        <v>19</v>
      </c>
      <c r="D5" s="2">
        <v>30</v>
      </c>
      <c r="E5" s="2" t="s">
        <v>12</v>
      </c>
      <c r="F5" s="2" t="str">
        <f t="shared" si="0"/>
        <v>July</v>
      </c>
      <c r="K5" t="s">
        <v>7</v>
      </c>
      <c r="L5" t="s">
        <v>14</v>
      </c>
    </row>
    <row r="6" spans="1:12" x14ac:dyDescent="0.25">
      <c r="A6" s="1">
        <v>45842</v>
      </c>
      <c r="B6" s="2" t="s">
        <v>8</v>
      </c>
      <c r="C6" s="2" t="s">
        <v>20</v>
      </c>
      <c r="D6" s="2">
        <v>1200</v>
      </c>
      <c r="E6" s="2" t="s">
        <v>13</v>
      </c>
      <c r="F6" s="2" t="str">
        <f t="shared" si="0"/>
        <v>July</v>
      </c>
      <c r="K6" t="s">
        <v>8</v>
      </c>
      <c r="L6" t="s">
        <v>15</v>
      </c>
    </row>
    <row r="7" spans="1:12" x14ac:dyDescent="0.25">
      <c r="A7" s="1">
        <v>45843</v>
      </c>
      <c r="B7" s="2" t="s">
        <v>9</v>
      </c>
      <c r="C7" s="2" t="s">
        <v>21</v>
      </c>
      <c r="D7" s="2">
        <v>2000</v>
      </c>
      <c r="E7" s="2" t="s">
        <v>14</v>
      </c>
      <c r="F7" s="2" t="str">
        <f t="shared" si="0"/>
        <v>July</v>
      </c>
      <c r="K7" t="s">
        <v>9</v>
      </c>
      <c r="L7" t="s">
        <v>16</v>
      </c>
    </row>
    <row r="8" spans="1:12" x14ac:dyDescent="0.25">
      <c r="A8" s="1">
        <v>45844</v>
      </c>
      <c r="B8" s="2" t="s">
        <v>10</v>
      </c>
      <c r="C8" s="2" t="s">
        <v>22</v>
      </c>
      <c r="D8" s="2">
        <v>3500</v>
      </c>
      <c r="E8" s="2" t="s">
        <v>15</v>
      </c>
      <c r="F8" s="2" t="str">
        <f t="shared" si="0"/>
        <v>July</v>
      </c>
      <c r="K8" t="s">
        <v>10</v>
      </c>
    </row>
    <row r="9" spans="1:12" x14ac:dyDescent="0.25">
      <c r="A9" s="1">
        <v>45845</v>
      </c>
      <c r="B9" s="2" t="s">
        <v>6</v>
      </c>
      <c r="C9" s="2" t="s">
        <v>23</v>
      </c>
      <c r="D9" s="2">
        <v>100</v>
      </c>
      <c r="E9" s="2" t="s">
        <v>12</v>
      </c>
      <c r="F9" s="2" t="str">
        <f t="shared" si="0"/>
        <v>July</v>
      </c>
      <c r="K9" t="s">
        <v>11</v>
      </c>
    </row>
    <row r="10" spans="1:12" x14ac:dyDescent="0.25">
      <c r="A10" s="1">
        <v>45846</v>
      </c>
      <c r="B10" s="2" t="s">
        <v>5</v>
      </c>
      <c r="C10" s="2" t="s">
        <v>24</v>
      </c>
      <c r="D10" s="2">
        <v>150</v>
      </c>
      <c r="E10" s="2" t="s">
        <v>13</v>
      </c>
      <c r="F10" s="2" t="str">
        <f t="shared" si="0"/>
        <v>July</v>
      </c>
    </row>
    <row r="11" spans="1:12" x14ac:dyDescent="0.25">
      <c r="A11" s="1">
        <v>45847</v>
      </c>
      <c r="B11" s="2" t="s">
        <v>11</v>
      </c>
      <c r="C11" s="2" t="s">
        <v>25</v>
      </c>
      <c r="D11" s="2">
        <v>100</v>
      </c>
      <c r="E11" s="2" t="s">
        <v>12</v>
      </c>
      <c r="F11" s="2" t="str">
        <f t="shared" si="0"/>
        <v>July</v>
      </c>
    </row>
    <row r="12" spans="1:12" x14ac:dyDescent="0.25">
      <c r="A12" s="1">
        <v>45848</v>
      </c>
      <c r="B12" s="2" t="s">
        <v>6</v>
      </c>
      <c r="C12" s="2" t="s">
        <v>19</v>
      </c>
      <c r="D12" s="2">
        <v>40</v>
      </c>
      <c r="E12" s="2" t="s">
        <v>12</v>
      </c>
      <c r="F12" s="2" t="str">
        <f t="shared" si="0"/>
        <v>July</v>
      </c>
    </row>
    <row r="13" spans="1:12" x14ac:dyDescent="0.25">
      <c r="A13" s="1">
        <v>45849</v>
      </c>
      <c r="B13" s="2" t="s">
        <v>9</v>
      </c>
      <c r="C13" s="2" t="s">
        <v>26</v>
      </c>
      <c r="D13" s="2">
        <v>10000</v>
      </c>
      <c r="E13" s="2" t="s">
        <v>14</v>
      </c>
      <c r="F13" s="2" t="str">
        <f t="shared" si="0"/>
        <v>July</v>
      </c>
    </row>
    <row r="14" spans="1:12" x14ac:dyDescent="0.25">
      <c r="A14" s="1">
        <v>45850</v>
      </c>
      <c r="B14" s="2" t="s">
        <v>5</v>
      </c>
      <c r="C14" s="2" t="s">
        <v>27</v>
      </c>
      <c r="D14" s="2">
        <v>200</v>
      </c>
      <c r="E14" s="2" t="s">
        <v>15</v>
      </c>
      <c r="F14" s="2" t="str">
        <f t="shared" si="0"/>
        <v>July</v>
      </c>
    </row>
    <row r="15" spans="1:12" x14ac:dyDescent="0.25">
      <c r="A15" s="1">
        <v>45851</v>
      </c>
      <c r="B15" s="5" t="s">
        <v>11</v>
      </c>
      <c r="C15" s="5" t="s">
        <v>29</v>
      </c>
      <c r="D15" s="5">
        <v>500</v>
      </c>
      <c r="E15" s="5" t="s">
        <v>14</v>
      </c>
      <c r="F15" s="2" t="str">
        <f t="shared" si="0"/>
        <v>July</v>
      </c>
    </row>
  </sheetData>
  <phoneticPr fontId="2" type="noConversion"/>
  <conditionalFormatting sqref="D3:D15">
    <cfRule type="cellIs" dxfId="0" priority="7" operator="greaterThan">
      <formula>1000</formula>
    </cfRule>
    <cfRule type="dataBar" priority="4">
      <dataBar>
        <cfvo type="min"/>
        <cfvo type="max"/>
        <color rgb="FFFFB628"/>
      </dataBar>
      <extLst>
        <ext xmlns:x14="http://schemas.microsoft.com/office/spreadsheetml/2009/9/main" uri="{B025F937-C7B1-47D3-B67F-A62EFF666E3E}">
          <x14:id>{262FF16D-CC1E-4C02-86BD-87797A45147D}</x14:id>
        </ext>
      </extLst>
    </cfRule>
    <cfRule type="cellIs" dxfId="1" priority="3" operator="greaterThan">
      <formula>1000</formula>
    </cfRule>
    <cfRule type="dataBar" priority="2">
      <dataBar>
        <cfvo type="min"/>
        <cfvo type="max"/>
        <color theme="1"/>
      </dataBar>
      <extLst>
        <ext xmlns:x14="http://schemas.microsoft.com/office/spreadsheetml/2009/9/main" uri="{B025F937-C7B1-47D3-B67F-A62EFF666E3E}">
          <x14:id>{FF713CC7-9AF5-4B55-8325-375B99959DE1}</x14:id>
        </ext>
      </extLst>
    </cfRule>
    <cfRule type="cellIs" dxfId="2" priority="1" operator="greaterThan">
      <formula>1000</formula>
    </cfRule>
  </conditionalFormatting>
  <conditionalFormatting sqref="A3:F15">
    <cfRule type="expression" dxfId="6" priority="5">
      <formula>$D3&gt;1000</formula>
    </cfRule>
  </conditionalFormatting>
  <dataValidations count="2">
    <dataValidation type="list" allowBlank="1" showInputMessage="1" showErrorMessage="1" sqref="B3:B14" xr:uid="{B7DED3B3-3C79-47C4-8E02-0E793A4614C2}">
      <formula1>$K$3:$K$9</formula1>
    </dataValidation>
    <dataValidation type="list" allowBlank="1" showInputMessage="1" showErrorMessage="1" sqref="E3:E14" xr:uid="{BE922A34-3850-4F3F-8C2B-1A62DCE10105}">
      <formula1>$L$3:$L$7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62FF16D-CC1E-4C02-86BD-87797A45147D}">
            <x14:dataBar minLength="0" maxLength="100" gradient="0">
              <x14:cfvo type="autoMin"/>
              <x14:cfvo type="autoMax"/>
              <x14:negativeFillColor rgb="FFFF0000"/>
              <x14:axisColor rgb="FF000000"/>
            </x14:dataBar>
          </x14:cfRule>
          <x14:cfRule type="dataBar" id="{FF713CC7-9AF5-4B55-8325-375B99959DE1}">
            <x14:dataBar minLength="0" maxLength="100" gradient="0">
              <x14:cfvo type="autoMin"/>
              <x14:cfvo type="autoMax"/>
              <x14:negativeFillColor rgb="FFFF0000"/>
              <x14:axisColor rgb="FF000000"/>
            </x14:dataBar>
          </x14:cfRule>
          <xm:sqref>D3:D15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CBC63-B41D-411A-B5C7-8FFE76DECBCE}">
  <dimension ref="A1:B8"/>
  <sheetViews>
    <sheetView workbookViewId="0">
      <selection activeCell="C2" sqref="C2"/>
    </sheetView>
  </sheetViews>
  <sheetFormatPr defaultRowHeight="15" x14ac:dyDescent="0.25"/>
  <cols>
    <col min="1" max="1" width="14" bestFit="1" customWidth="1"/>
    <col min="2" max="2" width="10.5703125" bestFit="1" customWidth="1"/>
  </cols>
  <sheetData>
    <row r="1" spans="1:2" x14ac:dyDescent="0.25">
      <c r="A1" s="14" t="s">
        <v>0</v>
      </c>
      <c r="B1" s="14" t="s">
        <v>28</v>
      </c>
    </row>
    <row r="2" spans="1:2" x14ac:dyDescent="0.25">
      <c r="A2" s="15" t="s">
        <v>5</v>
      </c>
      <c r="B2" s="15">
        <f>SUMIFS(Expenses!$D$3:$D$15,Expenses!$B$3:$B$15,summary!A2)</f>
        <v>350</v>
      </c>
    </row>
    <row r="3" spans="1:2" x14ac:dyDescent="0.25">
      <c r="A3" s="15" t="s">
        <v>6</v>
      </c>
      <c r="B3" s="15">
        <f>SUMIFS(Expenses!$D$3:$D$15,Expenses!$B$3:$B$15,summary!A3)</f>
        <v>170</v>
      </c>
    </row>
    <row r="4" spans="1:2" x14ac:dyDescent="0.25">
      <c r="A4" s="15" t="s">
        <v>7</v>
      </c>
      <c r="B4" s="15">
        <f>SUMIFS(Expenses!$D$3:$D$15,Expenses!$B$3:$B$15,summary!A4)</f>
        <v>5000</v>
      </c>
    </row>
    <row r="5" spans="1:2" x14ac:dyDescent="0.25">
      <c r="A5" s="15" t="s">
        <v>8</v>
      </c>
      <c r="B5" s="15">
        <f>SUMIFS(Expenses!$D$3:$D$15,Expenses!$B$3:$B$15,summary!A5)</f>
        <v>1200</v>
      </c>
    </row>
    <row r="6" spans="1:2" x14ac:dyDescent="0.25">
      <c r="A6" s="15" t="s">
        <v>9</v>
      </c>
      <c r="B6" s="15">
        <f>SUMIFS(Expenses!$D$3:$D$15,Expenses!$B$3:$B$15,summary!A6)</f>
        <v>12000</v>
      </c>
    </row>
    <row r="7" spans="1:2" x14ac:dyDescent="0.25">
      <c r="A7" s="15" t="s">
        <v>10</v>
      </c>
      <c r="B7" s="15">
        <f>SUMIFS(Expenses!$D$3:$D$15,Expenses!$B$3:$B$15,summary!A7)</f>
        <v>3800</v>
      </c>
    </row>
    <row r="8" spans="1:2" x14ac:dyDescent="0.25">
      <c r="A8" s="15" t="s">
        <v>11</v>
      </c>
      <c r="B8" s="15">
        <f>SUMIFS(Expenses!$D$3:$D$15,Expenses!$B$3:$B$15,summary!A8)</f>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amount</vt:lpstr>
      <vt:lpstr>dashboard1</vt:lpstr>
      <vt:lpstr>ta per payment</vt:lpstr>
      <vt:lpstr>daily exp</vt:lpstr>
      <vt:lpstr>Sheet6</vt:lpstr>
      <vt:lpstr>Expenses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sutharshan</dc:creator>
  <cp:lastModifiedBy>sutharshan</cp:lastModifiedBy>
  <dcterms:created xsi:type="dcterms:W3CDTF">2025-07-20T14:59:40Z</dcterms:created>
  <dcterms:modified xsi:type="dcterms:W3CDTF">2025-07-30T15:38:44Z</dcterms:modified>
</cp:coreProperties>
</file>