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G:\My Drive\PhD\2- Biomass Article\ES&amp;T\files for submission\"/>
    </mc:Choice>
  </mc:AlternateContent>
  <xr:revisionPtr revIDLastSave="0" documentId="13_ncr:1_{DB2477BD-3063-4F34-A276-022FCF859B3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ifetimes" sheetId="2" r:id="rId1"/>
    <sheet name="Discharge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2" l="1"/>
  <c r="F27" i="12"/>
  <c r="F28" i="12"/>
  <c r="F29" i="12"/>
  <c r="F30" i="12"/>
  <c r="F31" i="12"/>
  <c r="F32" i="12"/>
  <c r="F25" i="12"/>
  <c r="E26" i="12"/>
  <c r="E27" i="12"/>
  <c r="E28" i="12"/>
  <c r="E29" i="12"/>
  <c r="E30" i="12"/>
  <c r="E31" i="12"/>
  <c r="E32" i="12"/>
  <c r="E25" i="12"/>
  <c r="D25" i="12"/>
  <c r="D32" i="12"/>
  <c r="D26" i="12"/>
  <c r="D13" i="12" l="1"/>
  <c r="E13" i="12" l="1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O21" i="12" s="1"/>
  <c r="BP13" i="12"/>
  <c r="BP21" i="12" s="1"/>
  <c r="BQ13" i="12"/>
  <c r="BR13" i="12"/>
  <c r="BS13" i="12"/>
  <c r="BT13" i="12"/>
  <c r="BU13" i="12"/>
  <c r="BV13" i="12"/>
  <c r="BW13" i="12"/>
  <c r="BX13" i="12"/>
  <c r="BY13" i="12"/>
  <c r="BZ13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Z21" i="12" s="1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S14" i="12"/>
  <c r="BT14" i="12"/>
  <c r="BU14" i="12"/>
  <c r="BV14" i="12"/>
  <c r="BW14" i="12"/>
  <c r="BX14" i="12"/>
  <c r="BY14" i="12"/>
  <c r="BZ14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F21" i="12" s="1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BH15" i="12"/>
  <c r="BI15" i="12"/>
  <c r="BJ15" i="12"/>
  <c r="BK15" i="12"/>
  <c r="BL15" i="12"/>
  <c r="BM15" i="12"/>
  <c r="BN15" i="12"/>
  <c r="BO15" i="12"/>
  <c r="BP15" i="12"/>
  <c r="BQ15" i="12"/>
  <c r="BR15" i="12"/>
  <c r="BS15" i="12"/>
  <c r="BT15" i="12"/>
  <c r="BU15" i="12"/>
  <c r="BV15" i="12"/>
  <c r="BW15" i="12"/>
  <c r="BX15" i="12"/>
  <c r="BY15" i="12"/>
  <c r="BZ15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BH16" i="12"/>
  <c r="BI16" i="12"/>
  <c r="BJ16" i="12"/>
  <c r="BK16" i="12"/>
  <c r="BL16" i="12"/>
  <c r="BM16" i="12"/>
  <c r="BN16" i="12"/>
  <c r="BO16" i="12"/>
  <c r="BP16" i="12"/>
  <c r="BQ16" i="12"/>
  <c r="BR16" i="12"/>
  <c r="BS16" i="12"/>
  <c r="BT16" i="12"/>
  <c r="BU16" i="12"/>
  <c r="BV16" i="12"/>
  <c r="BW16" i="12"/>
  <c r="BX16" i="12"/>
  <c r="BY16" i="12"/>
  <c r="BZ16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BH17" i="12"/>
  <c r="BI17" i="12"/>
  <c r="BJ17" i="12"/>
  <c r="BK17" i="12"/>
  <c r="BL17" i="12"/>
  <c r="BM17" i="12"/>
  <c r="BN17" i="12"/>
  <c r="BO17" i="12"/>
  <c r="BP17" i="12"/>
  <c r="BQ17" i="12"/>
  <c r="BR17" i="12"/>
  <c r="BS17" i="12"/>
  <c r="BT17" i="12"/>
  <c r="BU17" i="12"/>
  <c r="BV17" i="12"/>
  <c r="BW17" i="12"/>
  <c r="BX17" i="12"/>
  <c r="BY17" i="12"/>
  <c r="BZ17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BH18" i="12"/>
  <c r="BI18" i="12"/>
  <c r="BJ18" i="12"/>
  <c r="BK18" i="12"/>
  <c r="BL18" i="12"/>
  <c r="BM18" i="12"/>
  <c r="BN18" i="12"/>
  <c r="BO18" i="12"/>
  <c r="BP18" i="12"/>
  <c r="BQ18" i="12"/>
  <c r="BR18" i="12"/>
  <c r="BS18" i="12"/>
  <c r="BT18" i="12"/>
  <c r="BU18" i="12"/>
  <c r="BV18" i="12"/>
  <c r="BW18" i="12"/>
  <c r="BX18" i="12"/>
  <c r="BY18" i="12"/>
  <c r="BZ18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BH19" i="12"/>
  <c r="BI19" i="12"/>
  <c r="BJ19" i="12"/>
  <c r="BK19" i="12"/>
  <c r="BL19" i="12"/>
  <c r="BM19" i="12"/>
  <c r="BN19" i="12"/>
  <c r="BO19" i="12"/>
  <c r="BP19" i="12"/>
  <c r="BQ19" i="12"/>
  <c r="BR19" i="12"/>
  <c r="BS19" i="12"/>
  <c r="BT19" i="12"/>
  <c r="BU19" i="12"/>
  <c r="BV19" i="12"/>
  <c r="BW19" i="12"/>
  <c r="BX19" i="12"/>
  <c r="BY19" i="12"/>
  <c r="BZ19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BN20" i="12"/>
  <c r="BO20" i="12"/>
  <c r="BP20" i="12"/>
  <c r="BQ20" i="12"/>
  <c r="BR20" i="12"/>
  <c r="BS20" i="12"/>
  <c r="BT20" i="12"/>
  <c r="BU20" i="12"/>
  <c r="BV20" i="12"/>
  <c r="BW20" i="12"/>
  <c r="BX20" i="12"/>
  <c r="BY20" i="12"/>
  <c r="BZ20" i="12"/>
  <c r="D16" i="12"/>
  <c r="D15" i="12"/>
  <c r="D14" i="12"/>
  <c r="D20" i="12"/>
  <c r="D19" i="12"/>
  <c r="D18" i="12"/>
  <c r="D17" i="12"/>
  <c r="N21" i="12" l="1"/>
  <c r="H21" i="12"/>
  <c r="D31" i="12"/>
  <c r="G21" i="12"/>
  <c r="AX21" i="12"/>
  <c r="BN21" i="12"/>
  <c r="BM21" i="12"/>
  <c r="AH21" i="12"/>
  <c r="Q21" i="12"/>
  <c r="D30" i="12"/>
  <c r="D29" i="12"/>
  <c r="D28" i="12"/>
  <c r="BJ21" i="12"/>
  <c r="BG21" i="12"/>
  <c r="BK21" i="12"/>
  <c r="BY21" i="12"/>
  <c r="BL21" i="12"/>
  <c r="BZ21" i="12"/>
  <c r="D27" i="12"/>
  <c r="BI21" i="12"/>
  <c r="BW21" i="12"/>
  <c r="AR21" i="12"/>
  <c r="BV21" i="12"/>
  <c r="BF21" i="12"/>
  <c r="BE21" i="12"/>
  <c r="BX21" i="12"/>
  <c r="BD21" i="12"/>
  <c r="BH21" i="12"/>
  <c r="BU21" i="12"/>
  <c r="BT21" i="12"/>
  <c r="BS21" i="12"/>
  <c r="BC21" i="12"/>
  <c r="BR21" i="12"/>
  <c r="BB21" i="12"/>
  <c r="BQ21" i="12"/>
  <c r="AG21" i="12"/>
  <c r="AT21" i="12"/>
  <c r="E21" i="12"/>
  <c r="AO21" i="12"/>
  <c r="AA21" i="12"/>
  <c r="F21" i="12"/>
  <c r="X21" i="12"/>
  <c r="AP21" i="12"/>
  <c r="AB21" i="12"/>
  <c r="Y21" i="12"/>
  <c r="AS21" i="12"/>
  <c r="AC21" i="12"/>
  <c r="I21" i="12"/>
  <c r="AU21" i="12"/>
  <c r="J21" i="12"/>
  <c r="AD21" i="12"/>
  <c r="AV21" i="12"/>
  <c r="M21" i="12"/>
  <c r="AE21" i="12"/>
  <c r="AW21" i="12"/>
  <c r="O21" i="12"/>
  <c r="AY21" i="12"/>
  <c r="AI21" i="12"/>
  <c r="BA21" i="12"/>
  <c r="P21" i="12"/>
  <c r="R21" i="12"/>
  <c r="AJ21" i="12"/>
  <c r="S21" i="12"/>
  <c r="AK21" i="12"/>
  <c r="AZ21" i="12"/>
  <c r="T21" i="12"/>
  <c r="AL21" i="12"/>
  <c r="U21" i="12"/>
  <c r="AM21" i="12"/>
  <c r="K21" i="12"/>
  <c r="V21" i="12"/>
  <c r="AN21" i="12"/>
  <c r="L21" i="12"/>
  <c r="AQ21" i="12"/>
  <c r="W21" i="12"/>
  <c r="D21" i="12"/>
  <c r="E33" i="12" l="1"/>
  <c r="F33" i="12"/>
  <c r="D33" i="12"/>
  <c r="J25" i="12" l="1"/>
  <c r="K25" i="12"/>
  <c r="L25" i="12"/>
  <c r="L26" i="12" l="1"/>
  <c r="K26" i="12"/>
  <c r="J2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tc={24E5CB30-710D-491A-81C0-E18E8BB2BC87}</author>
    <author>tc={659CC8E8-4A8E-4289-B130-604FA1CFAFD1}</author>
    <author>tc={83B49ADE-227F-4B1A-8DF5-36CCFDFC0CE0}</author>
    <author>tc={2969D41E-7976-462B-BFB8-1F1A26391451}</author>
    <author>tc={B344C8FA-2E56-4E7E-9D9B-6E791F3D4F12}</author>
    <author>tc={8A5C2121-483A-4389-A343-06CF25494B5D}</author>
  </authors>
  <commentList>
    <comment ref="B3" authorId="0" shapeId="0" xr:uid="{24E5CB30-710D-491A-81C0-E18E8BB2BC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 EPA
</t>
      </text>
    </comment>
    <comment ref="B4" authorId="1" shapeId="0" xr:uid="{659CC8E8-4A8E-4289-B130-604FA1CFAFD1}">
      <text>
        <t>[Threaded comment]
Your version of Excel allows you to read this threaded comment; however, any edits to it will get removed if the file is opened in a newer version of Excel. Learn more: https://go.microsoft.com/fwlink/?linkid=870924
Comment:
    Lives data</t>
      </text>
    </comment>
    <comment ref="B10" authorId="2" shapeId="0" xr:uid="{83B49ADE-227F-4B1A-8DF5-36CCFDFC0CE0}">
      <text>
        <t>[Threaded comment]
Your version of Excel allows you to read this threaded comment; however, any edits to it will get removed if the file is opened in a newer version of Excel. Learn more: https://go.microsoft.com/fwlink/?linkid=870924
Comment:
    Lives data</t>
      </text>
    </comment>
    <comment ref="B26" authorId="3" shapeId="0" xr:uid="{2969D41E-7976-462B-BFB8-1F1A263914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low high
</t>
      </text>
    </comment>
    <comment ref="B29" authorId="4" shapeId="0" xr:uid="{B344C8FA-2E56-4E7E-9D9B-6E791F3D4F12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low and high</t>
      </text>
    </comment>
    <comment ref="B30" authorId="5" shapeId="0" xr:uid="{8A5C2121-483A-4389-A343-06CF25494B5D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low and high</t>
      </text>
    </comment>
  </commentList>
</comments>
</file>

<file path=xl/sharedStrings.xml><?xml version="1.0" encoding="utf-8"?>
<sst xmlns="http://schemas.openxmlformats.org/spreadsheetml/2006/main" count="49" uniqueCount="22">
  <si>
    <t>Exiobase product index</t>
  </si>
  <si>
    <t>Product Name</t>
  </si>
  <si>
    <t>Lifetime (years)</t>
  </si>
  <si>
    <t xml:space="preserve">Textiles </t>
  </si>
  <si>
    <t>2012-2030</t>
  </si>
  <si>
    <t>2031-2050</t>
  </si>
  <si>
    <t>2050-</t>
  </si>
  <si>
    <t>Average lifetime</t>
  </si>
  <si>
    <t>Roundwood</t>
  </si>
  <si>
    <t xml:space="preserve">Manufactured wood  products </t>
  </si>
  <si>
    <t>Paper and  products</t>
  </si>
  <si>
    <t xml:space="preserve">Printed matter </t>
  </si>
  <si>
    <t>Furniture</t>
  </si>
  <si>
    <t xml:space="preserve">Wearing apparel </t>
  </si>
  <si>
    <t>Leather and products</t>
  </si>
  <si>
    <t>Share (%)</t>
  </si>
  <si>
    <t>Durable product</t>
  </si>
  <si>
    <t>%</t>
  </si>
  <si>
    <t>2050+</t>
  </si>
  <si>
    <t>Mortality function per durable type</t>
  </si>
  <si>
    <t>Accumulation in 2011 (MtC/year)</t>
  </si>
  <si>
    <t>Total (MtC/year)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</si>
</sst>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E+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49" fontId="2" fillId="0" borderId="0" xfId="0" applyNumberFormat="1" applyFont="1"/>
    <xf numFmtId="0" fontId="0" fillId="0" borderId="0" xfId="0" applyFill="1" applyBorder="1"/>
    <xf numFmtId="0" fontId="1" fillId="0" borderId="0" xfId="0" applyFont="1" applyFill="1" applyBorder="1"/>
    <xf numFmtId="165" fontId="0" fillId="0" borderId="0" xfId="0" applyNumberFormat="1" applyFill="1" applyBorder="1"/>
    <xf numFmtId="165" fontId="2" fillId="0" borderId="0" xfId="0" applyNumberFormat="1" applyFont="1" applyFill="1" applyBorder="1"/>
    <xf numFmtId="164" fontId="0" fillId="0" borderId="0" xfId="0" applyNumberFormat="1" applyFill="1" applyBorder="1"/>
    <xf numFmtId="166" fontId="0" fillId="0" borderId="0" xfId="0" applyNumberFormat="1" applyFill="1" applyBorder="1"/>
    <xf numFmtId="9" fontId="0" fillId="0" borderId="0" xfId="1" applyFont="1" applyFill="1" applyBorder="1"/>
    <xf numFmtId="166" fontId="1" fillId="0" borderId="0" xfId="0" applyNumberFormat="1" applyFont="1" applyFill="1" applyBorder="1"/>
    <xf numFmtId="11" fontId="2" fillId="0" borderId="0" xfId="0" applyNumberFormat="1" applyFont="1"/>
    <xf numFmtId="49" fontId="2" fillId="0" borderId="0" xfId="0" applyNumberFormat="1" applyFont="1" applyBorder="1"/>
    <xf numFmtId="2" fontId="0" fillId="0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8496375322605"/>
          <c:y val="5.0881743834276301E-2"/>
          <c:w val="0.84772480601564726"/>
          <c:h val="0.73981990056806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Discharge!$J$24:$L$24</c:f>
              <c:strCache>
                <c:ptCount val="3"/>
                <c:pt idx="0">
                  <c:v>2012-2030</c:v>
                </c:pt>
                <c:pt idx="1">
                  <c:v>2031-2050</c:v>
                </c:pt>
                <c:pt idx="2">
                  <c:v>2050+</c:v>
                </c:pt>
              </c:strCache>
            </c:strRef>
          </c:cat>
          <c:val>
            <c:numRef>
              <c:f>Discharge!$J$26:$L$26</c:f>
              <c:numCache>
                <c:formatCode>0%</c:formatCode>
                <c:ptCount val="3"/>
                <c:pt idx="0">
                  <c:v>0.3568732713720047</c:v>
                </c:pt>
                <c:pt idx="1">
                  <c:v>0.31160567946678869</c:v>
                </c:pt>
                <c:pt idx="2">
                  <c:v>0.33152104916120656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1-4D8B-90A8-7D1FF79D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405872"/>
        <c:axId val="702395792"/>
      </c:barChart>
      <c:catAx>
        <c:axId val="70240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 of discharge</a:t>
                </a:r>
              </a:p>
            </c:rich>
          </c:tx>
          <c:layout>
            <c:manualLayout>
              <c:xMode val="edge"/>
              <c:yMode val="edge"/>
              <c:x val="0.44307365230980988"/>
              <c:y val="0.90611591408472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95792"/>
        <c:crosses val="autoZero"/>
        <c:auto val="1"/>
        <c:lblAlgn val="ctr"/>
        <c:lblOffset val="100"/>
        <c:noMultiLvlLbl val="0"/>
      </c:catAx>
      <c:valAx>
        <c:axId val="7023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% of discharge</a:t>
                </a:r>
              </a:p>
            </c:rich>
          </c:tx>
          <c:layout>
            <c:manualLayout>
              <c:xMode val="edge"/>
              <c:yMode val="edge"/>
              <c:x val="1.1134307585247043E-2"/>
              <c:y val="0.24469311060460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22</xdr:row>
      <xdr:rowOff>42862</xdr:rowOff>
    </xdr:from>
    <xdr:to>
      <xdr:col>21</xdr:col>
      <xdr:colOff>83342</xdr:colOff>
      <xdr:row>35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5972D-5510-C948-F79D-88B3E951F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an hıdıroğlu" id="{9B18EB53-B928-4D46-93C4-2C687295CBAE}" userId="cdc895dc9b686e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6-30T12:01:32.18" personId="{9B18EB53-B928-4D46-93C4-2C687295CBAE}" id="{24E5CB30-710D-491A-81C0-E18E8BB2BC87}">
    <text xml:space="preserve">US EPA
</text>
  </threadedComment>
  <threadedComment ref="B4" dT="2024-06-30T12:01:18.06" personId="{9B18EB53-B928-4D46-93C4-2C687295CBAE}" id="{659CC8E8-4A8E-4289-B130-604FA1CFAFD1}">
    <text>Lives data</text>
  </threadedComment>
  <threadedComment ref="B10" dT="2024-06-30T12:04:43.01" personId="{9B18EB53-B928-4D46-93C4-2C687295CBAE}" id="{83B49ADE-227F-4B1A-8DF5-36CCFDFC0CE0}">
    <text>Lives data</text>
  </threadedComment>
  <threadedComment ref="B26" dT="2024-06-30T12:20:38.82" personId="{9B18EB53-B928-4D46-93C4-2C687295CBAE}" id="{2969D41E-7976-462B-BFB8-1F1A26391451}">
    <text xml:space="preserve">Average low high
</text>
  </threadedComment>
  <threadedComment ref="B29" dT="2024-06-30T12:21:02.59" personId="{9B18EB53-B928-4D46-93C4-2C687295CBAE}" id="{B344C8FA-2E56-4E7E-9D9B-6E791F3D4F12}">
    <text>Average low and high</text>
  </threadedComment>
  <threadedComment ref="B30" dT="2024-06-30T12:18:22.73" personId="{9B18EB53-B928-4D46-93C4-2C687295CBAE}" id="{8A5C2121-483A-4389-A343-06CF25494B5D}">
    <text>Average of low and high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F0D0-E401-425C-A0B6-EA2D092CA82A}">
  <dimension ref="A1:C9"/>
  <sheetViews>
    <sheetView workbookViewId="0">
      <selection activeCell="B2" sqref="B2:B9"/>
    </sheetView>
  </sheetViews>
  <sheetFormatPr defaultRowHeight="15" x14ac:dyDescent="0.25"/>
  <cols>
    <col min="2" max="2" width="18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18</v>
      </c>
      <c r="B2" s="10" t="s">
        <v>8</v>
      </c>
      <c r="C2">
        <v>99</v>
      </c>
    </row>
    <row r="3" spans="1:3" x14ac:dyDescent="0.25">
      <c r="A3">
        <v>55</v>
      </c>
      <c r="B3" t="s">
        <v>3</v>
      </c>
      <c r="C3">
        <v>19</v>
      </c>
    </row>
    <row r="4" spans="1:3" x14ac:dyDescent="0.25">
      <c r="A4">
        <v>56</v>
      </c>
      <c r="B4" s="11" t="s">
        <v>13</v>
      </c>
      <c r="C4">
        <v>5</v>
      </c>
    </row>
    <row r="5" spans="1:3" x14ac:dyDescent="0.25">
      <c r="A5">
        <v>57</v>
      </c>
      <c r="B5" s="1" t="s">
        <v>14</v>
      </c>
      <c r="C5">
        <v>5</v>
      </c>
    </row>
    <row r="6" spans="1:3" x14ac:dyDescent="0.25">
      <c r="A6">
        <v>58</v>
      </c>
      <c r="B6" s="10" t="s">
        <v>9</v>
      </c>
      <c r="C6">
        <v>99</v>
      </c>
    </row>
    <row r="7" spans="1:3" x14ac:dyDescent="0.25">
      <c r="A7">
        <v>62</v>
      </c>
      <c r="B7" s="1" t="s">
        <v>10</v>
      </c>
      <c r="C7">
        <v>3</v>
      </c>
    </row>
    <row r="8" spans="1:3" x14ac:dyDescent="0.25">
      <c r="A8">
        <v>63</v>
      </c>
      <c r="B8" s="1" t="s">
        <v>11</v>
      </c>
      <c r="C8">
        <v>9</v>
      </c>
    </row>
    <row r="9" spans="1:3" x14ac:dyDescent="0.25">
      <c r="A9">
        <v>125</v>
      </c>
      <c r="B9" s="10" t="s">
        <v>12</v>
      </c>
      <c r="C9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4548-FE49-4EB5-95ED-AE8ADFC23D4E}">
  <dimension ref="A1:CX33"/>
  <sheetViews>
    <sheetView tabSelected="1" topLeftCell="D1" zoomScale="40" zoomScaleNormal="40" workbookViewId="0">
      <selection activeCell="D33" sqref="D33:F33"/>
    </sheetView>
  </sheetViews>
  <sheetFormatPr defaultRowHeight="15" x14ac:dyDescent="0.25"/>
  <cols>
    <col min="1" max="1" width="20" style="2" bestFit="1" customWidth="1"/>
    <col min="2" max="2" width="24" style="2" customWidth="1"/>
    <col min="3" max="3" width="91.140625" style="2" bestFit="1" customWidth="1"/>
    <col min="4" max="4" width="15.140625" style="2" customWidth="1"/>
    <col min="5" max="102" width="9.5703125" style="2" bestFit="1" customWidth="1"/>
    <col min="103" max="16384" width="9.140625" style="2"/>
  </cols>
  <sheetData>
    <row r="1" spans="1:78" x14ac:dyDescent="0.25">
      <c r="C1" s="2" t="s">
        <v>19</v>
      </c>
    </row>
    <row r="2" spans="1:78" x14ac:dyDescent="0.25">
      <c r="A2" s="2" t="s">
        <v>20</v>
      </c>
      <c r="B2" s="3" t="s">
        <v>7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2">
        <v>27</v>
      </c>
      <c r="AE2" s="2">
        <v>28</v>
      </c>
      <c r="AF2" s="2">
        <v>29</v>
      </c>
      <c r="AG2" s="2">
        <v>30</v>
      </c>
      <c r="AH2" s="2">
        <v>31</v>
      </c>
      <c r="AI2" s="2">
        <v>32</v>
      </c>
      <c r="AJ2" s="2">
        <v>33</v>
      </c>
      <c r="AK2" s="2">
        <v>34</v>
      </c>
      <c r="AL2" s="2">
        <v>35</v>
      </c>
      <c r="AM2" s="2">
        <v>36</v>
      </c>
      <c r="AN2" s="2">
        <v>37</v>
      </c>
      <c r="AO2" s="2">
        <v>38</v>
      </c>
      <c r="AP2" s="2">
        <v>39</v>
      </c>
      <c r="AQ2" s="2">
        <v>40</v>
      </c>
      <c r="AR2" s="2">
        <v>41</v>
      </c>
      <c r="AS2" s="2">
        <v>42</v>
      </c>
      <c r="AT2" s="2">
        <v>43</v>
      </c>
      <c r="AU2" s="2">
        <v>44</v>
      </c>
      <c r="AV2" s="2">
        <v>45</v>
      </c>
      <c r="AW2" s="2">
        <v>46</v>
      </c>
      <c r="AX2" s="2">
        <v>47</v>
      </c>
      <c r="AY2" s="2">
        <v>48</v>
      </c>
      <c r="AZ2" s="2">
        <v>49</v>
      </c>
      <c r="BA2" s="2">
        <v>50</v>
      </c>
    </row>
    <row r="3" spans="1:78" x14ac:dyDescent="0.25">
      <c r="A3" s="9">
        <v>266.7</v>
      </c>
      <c r="B3" s="2">
        <v>75</v>
      </c>
      <c r="C3" s="10" t="s">
        <v>8</v>
      </c>
      <c r="D3" s="2">
        <v>3.3517713952439547E-3</v>
      </c>
      <c r="E3" s="2">
        <v>3.7131812195765673E-3</v>
      </c>
      <c r="F3" s="2">
        <v>4.1018764360432666E-3</v>
      </c>
      <c r="G3" s="2">
        <v>4.5183896012510761E-3</v>
      </c>
      <c r="H3" s="2">
        <v>4.9630591469675437E-3</v>
      </c>
      <c r="I3" s="2">
        <v>5.436005653721496E-3</v>
      </c>
      <c r="J3" s="2">
        <v>5.9371089973705533E-3</v>
      </c>
      <c r="K3" s="2">
        <v>6.4659868620583778E-3</v>
      </c>
      <c r="L3" s="2">
        <v>7.0219751322903954E-3</v>
      </c>
      <c r="M3" s="2">
        <v>7.6041106858340656E-3</v>
      </c>
      <c r="N3" s="2">
        <v>8.211117106592775E-3</v>
      </c>
      <c r="O3" s="2">
        <v>8.8413938215366472E-3</v>
      </c>
      <c r="P3" s="2">
        <v>9.4930091375066382E-3</v>
      </c>
      <c r="Q3" s="2">
        <v>1.0163697611878486E-2</v>
      </c>
      <c r="R3" s="2">
        <v>1.0850862135687962E-2</v>
      </c>
      <c r="S3" s="2">
        <v>1.1551581039285439E-2</v>
      </c>
      <c r="T3" s="2">
        <v>1.2262620449730737E-2</v>
      </c>
      <c r="U3" s="2">
        <v>1.2980452037204332E-2</v>
      </c>
      <c r="V3" s="2">
        <v>1.3701276186358071E-2</v>
      </c>
      <c r="W3" s="2">
        <v>1.4421050519802763E-2</v>
      </c>
      <c r="X3" s="2">
        <v>1.5135523587225242E-2</v>
      </c>
      <c r="Y3" s="2">
        <v>1.5840273417628878E-2</v>
      </c>
      <c r="Z3" s="2">
        <v>1.6530750516808263E-2</v>
      </c>
      <c r="AA3" s="2">
        <v>1.7202324780453034E-2</v>
      </c>
      <c r="AB3" s="2">
        <v>1.7850335688333462E-2</v>
      </c>
      <c r="AC3" s="2">
        <v>1.847014504991425E-2</v>
      </c>
      <c r="AD3" s="2">
        <v>1.9057191489393232E-2</v>
      </c>
      <c r="AE3" s="2">
        <v>1.9607045791247103E-2</v>
      </c>
      <c r="AF3" s="2">
        <v>2.0115466178227594E-2</v>
      </c>
      <c r="AG3" s="2">
        <v>2.0578452564306307E-2</v>
      </c>
      <c r="AH3" s="2">
        <v>2.0992298816730284E-2</v>
      </c>
      <c r="AI3" s="2">
        <v>2.1353642074977745E-2</v>
      </c>
      <c r="AJ3" s="2">
        <v>2.1659508210242741E-2</v>
      </c>
      <c r="AK3" s="2">
        <v>2.190735256674645E-2</v>
      </c>
      <c r="AL3" s="2">
        <v>2.2095095204655676E-2</v>
      </c>
      <c r="AM3" s="2">
        <v>2.2221149962054973E-2</v>
      </c>
      <c r="AN3" s="2">
        <v>2.2284446768060653E-2</v>
      </c>
      <c r="AO3" s="2">
        <v>2.2284446768060653E-2</v>
      </c>
      <c r="AP3" s="2">
        <v>2.2221149962054973E-2</v>
      </c>
      <c r="AQ3" s="2">
        <v>2.2095095204655676E-2</v>
      </c>
      <c r="AR3" s="2">
        <v>2.190735256674645E-2</v>
      </c>
      <c r="AS3" s="2">
        <v>2.1659508210242741E-2</v>
      </c>
      <c r="AT3" s="2">
        <v>2.1353642074977745E-2</v>
      </c>
      <c r="AU3" s="2">
        <v>2.0992298816730284E-2</v>
      </c>
      <c r="AV3" s="2">
        <v>2.0578452564306307E-2</v>
      </c>
      <c r="AW3" s="2">
        <v>2.0115466178227594E-2</v>
      </c>
      <c r="AX3" s="2">
        <v>1.9607045791247103E-2</v>
      </c>
      <c r="AY3" s="2">
        <v>1.9057191489393232E-2</v>
      </c>
      <c r="AZ3" s="2">
        <v>1.847014504991425E-2</v>
      </c>
      <c r="BA3" s="2">
        <v>1.7850335688333462E-2</v>
      </c>
      <c r="BB3" s="2">
        <v>1.7202324780453034E-2</v>
      </c>
      <c r="BC3" s="2">
        <v>1.6530750516808263E-2</v>
      </c>
      <c r="BD3" s="2">
        <v>1.5840273417628878E-2</v>
      </c>
      <c r="BE3" s="2">
        <v>1.5135523587225242E-2</v>
      </c>
      <c r="BF3" s="2">
        <v>1.4421050519802763E-2</v>
      </c>
      <c r="BG3" s="2">
        <v>1.3701276186358071E-2</v>
      </c>
      <c r="BH3" s="2">
        <v>1.2980452037204332E-2</v>
      </c>
      <c r="BI3" s="2">
        <v>1.2262620449730737E-2</v>
      </c>
      <c r="BJ3" s="2">
        <v>1.1551581039285439E-2</v>
      </c>
      <c r="BK3" s="2">
        <v>1.0850862135687962E-2</v>
      </c>
      <c r="BL3" s="2">
        <v>1.0163697611878486E-2</v>
      </c>
      <c r="BM3" s="2">
        <v>9.4930091375066382E-3</v>
      </c>
      <c r="BN3" s="2">
        <v>8.8413938215366472E-3</v>
      </c>
      <c r="BO3" s="2">
        <v>8.211117106592775E-3</v>
      </c>
      <c r="BP3" s="2">
        <v>7.6041106858340656E-3</v>
      </c>
      <c r="BQ3" s="2">
        <v>7.0219751322903954E-3</v>
      </c>
      <c r="BR3" s="2">
        <v>6.4659868620583778E-3</v>
      </c>
      <c r="BS3" s="2">
        <v>5.9371089973705533E-3</v>
      </c>
      <c r="BT3" s="2">
        <v>5.436005653721496E-3</v>
      </c>
      <c r="BU3" s="2">
        <v>4.9630591469675437E-3</v>
      </c>
      <c r="BV3" s="2">
        <v>4.5183896012510761E-3</v>
      </c>
      <c r="BW3" s="2">
        <v>4.1018764360432666E-3</v>
      </c>
      <c r="BX3" s="2">
        <v>3.7131812195765673E-3</v>
      </c>
      <c r="BY3" s="2">
        <v>3.3517713952439547E-3</v>
      </c>
      <c r="BZ3" s="2">
        <v>3.0169444157964612E-3</v>
      </c>
    </row>
    <row r="4" spans="1:78" x14ac:dyDescent="0.25">
      <c r="A4" s="9">
        <v>9.4</v>
      </c>
      <c r="B4" s="2">
        <v>15</v>
      </c>
      <c r="C4" t="s">
        <v>3</v>
      </c>
      <c r="D4" s="2">
        <v>1.5104140245708773E-2</v>
      </c>
      <c r="E4" s="2">
        <v>2.4847239813583263E-2</v>
      </c>
      <c r="F4" s="2">
        <v>3.8069496289479893E-2</v>
      </c>
      <c r="G4" s="2">
        <v>5.4324150828285935E-2</v>
      </c>
      <c r="H4" s="2">
        <v>7.2198071797769381E-2</v>
      </c>
      <c r="I4" s="2">
        <v>8.9366569784280245E-2</v>
      </c>
      <c r="J4" s="2">
        <v>0.10302471333032252</v>
      </c>
      <c r="K4" s="2">
        <v>0.11061768820334861</v>
      </c>
      <c r="L4" s="2">
        <v>0.11061768820334861</v>
      </c>
      <c r="M4" s="2">
        <v>0.10302471333032252</v>
      </c>
      <c r="N4" s="2">
        <v>8.9366569784280245E-2</v>
      </c>
      <c r="O4" s="2">
        <v>7.2198071797769381E-2</v>
      </c>
      <c r="P4" s="2">
        <v>5.4324150828285935E-2</v>
      </c>
      <c r="Q4" s="2">
        <v>3.8069496289479893E-2</v>
      </c>
      <c r="R4" s="2">
        <v>2.4847239813583263E-2</v>
      </c>
    </row>
    <row r="5" spans="1:78" x14ac:dyDescent="0.25">
      <c r="A5" s="9">
        <v>1.1000000000000001</v>
      </c>
      <c r="B5" s="2">
        <v>5</v>
      </c>
      <c r="C5" s="11" t="s">
        <v>13</v>
      </c>
      <c r="D5" s="2">
        <v>0.15534884398657037</v>
      </c>
      <c r="E5" s="2">
        <v>0.29461611224265866</v>
      </c>
      <c r="F5" s="2">
        <v>0.29461611224265866</v>
      </c>
      <c r="G5" s="2">
        <v>0.15534884398657037</v>
      </c>
      <c r="H5" s="2">
        <v>4.3192773210550449E-2</v>
      </c>
      <c r="I5" s="2">
        <v>6.3323612663839755E-3</v>
      </c>
      <c r="J5" s="2">
        <v>4.895215440910175E-4</v>
      </c>
    </row>
    <row r="6" spans="1:78" x14ac:dyDescent="0.25">
      <c r="A6" s="9">
        <v>0.9</v>
      </c>
      <c r="B6" s="2">
        <v>5</v>
      </c>
      <c r="C6" s="1" t="s">
        <v>14</v>
      </c>
      <c r="D6" s="2">
        <v>4.5949758734628136E-2</v>
      </c>
      <c r="E6" s="2">
        <v>0.16526472764528763</v>
      </c>
      <c r="F6" s="2">
        <v>0.31342139600282837</v>
      </c>
      <c r="G6" s="2">
        <v>0.31342139600282837</v>
      </c>
      <c r="H6" s="2">
        <v>0.16526472764528763</v>
      </c>
    </row>
    <row r="7" spans="1:78" x14ac:dyDescent="0.25">
      <c r="A7" s="9">
        <v>124.6</v>
      </c>
      <c r="B7" s="2">
        <v>68</v>
      </c>
      <c r="C7" s="10" t="s">
        <v>9</v>
      </c>
      <c r="D7" s="2">
        <v>3.3275508556556612E-3</v>
      </c>
      <c r="E7" s="2">
        <v>3.7365155634597265E-3</v>
      </c>
      <c r="F7" s="2">
        <v>4.1812500507637448E-3</v>
      </c>
      <c r="G7" s="2">
        <v>4.6627564998415472E-3</v>
      </c>
      <c r="H7" s="2">
        <v>5.18175151282586E-3</v>
      </c>
      <c r="I7" s="2">
        <v>5.7386228134570479E-3</v>
      </c>
      <c r="J7" s="2">
        <v>6.3333870404283996E-3</v>
      </c>
      <c r="K7" s="2">
        <v>6.9656496742411768E-3</v>
      </c>
      <c r="L7" s="2">
        <v>7.6345681989972896E-3</v>
      </c>
      <c r="M7" s="2">
        <v>8.3388196345130922E-3</v>
      </c>
      <c r="N7" s="2">
        <v>9.0765735787382631E-3</v>
      </c>
      <c r="O7" s="2">
        <v>9.8454718725805319E-3</v>
      </c>
      <c r="P7" s="2">
        <v>1.0642615936603421E-2</v>
      </c>
      <c r="Q7" s="2">
        <v>1.1464562730446897E-2</v>
      </c>
      <c r="R7" s="2">
        <v>1.2307330151167415E-2</v>
      </c>
      <c r="S7" s="2">
        <v>1.316641251724065E-2</v>
      </c>
      <c r="T7" s="2">
        <v>1.4036806583304072E-2</v>
      </c>
      <c r="U7" s="2">
        <v>1.4913048300786052E-2</v>
      </c>
      <c r="V7" s="2">
        <v>1.5789260286634244E-2</v>
      </c>
      <c r="W7" s="2">
        <v>1.6659209692885521E-2</v>
      </c>
      <c r="X7" s="2">
        <v>1.7516375891317791E-2</v>
      </c>
      <c r="Y7" s="2">
        <v>1.8354027108210772E-2</v>
      </c>
      <c r="Z7" s="2">
        <v>1.9165304873182208E-2</v>
      </c>
      <c r="AA7" s="2">
        <v>1.994331489225204E-2</v>
      </c>
      <c r="AB7" s="2">
        <v>2.0681222727704059E-2</v>
      </c>
      <c r="AC7" s="2">
        <v>2.1372352474483602E-2</v>
      </c>
      <c r="AD7" s="2">
        <v>2.2010286472492712E-2</v>
      </c>
      <c r="AE7" s="2">
        <v>2.2588963992772673E-2</v>
      </c>
      <c r="AF7" s="2">
        <v>2.3102776788292961E-2</v>
      </c>
      <c r="AG7" s="2">
        <v>2.3546659410285817E-2</v>
      </c>
      <c r="AH7" s="2">
        <v>2.3916172260268011E-2</v>
      </c>
      <c r="AI7" s="2">
        <v>2.420757547555524E-2</v>
      </c>
      <c r="AJ7" s="2">
        <v>2.4417891929625929E-2</v>
      </c>
      <c r="AK7" s="2">
        <v>2.4544957863556566E-2</v>
      </c>
      <c r="AL7" s="2">
        <v>2.4587459944484365E-2</v>
      </c>
      <c r="AM7" s="2">
        <v>2.4544957863556566E-2</v>
      </c>
      <c r="AN7" s="2">
        <v>2.4417891929625929E-2</v>
      </c>
      <c r="AO7" s="2">
        <v>2.420757547555524E-2</v>
      </c>
      <c r="AP7" s="2">
        <v>2.3916172260268011E-2</v>
      </c>
      <c r="AQ7" s="2">
        <v>2.3546659410285817E-2</v>
      </c>
      <c r="AR7" s="2">
        <v>2.3102776788292961E-2</v>
      </c>
      <c r="AS7" s="2">
        <v>2.2588963992772673E-2</v>
      </c>
      <c r="AT7" s="2">
        <v>2.2010286472492712E-2</v>
      </c>
      <c r="AU7" s="2">
        <v>2.1372352474483602E-2</v>
      </c>
      <c r="AV7" s="2">
        <v>2.0681222727704059E-2</v>
      </c>
      <c r="AW7" s="2">
        <v>1.994331489225204E-2</v>
      </c>
      <c r="AX7" s="2">
        <v>1.9165304873182208E-2</v>
      </c>
      <c r="AY7" s="2">
        <v>1.8354027108210772E-2</v>
      </c>
      <c r="AZ7" s="2">
        <v>1.7516375891317791E-2</v>
      </c>
      <c r="BA7" s="2">
        <v>1.6659209692885521E-2</v>
      </c>
      <c r="BB7" s="2">
        <v>1.5789260286634244E-2</v>
      </c>
      <c r="BC7" s="2">
        <v>1.4913048300786052E-2</v>
      </c>
      <c r="BD7" s="2">
        <v>1.4036806583304072E-2</v>
      </c>
      <c r="BE7" s="2">
        <v>1.316641251724065E-2</v>
      </c>
      <c r="BF7" s="2">
        <v>1.2307330151167415E-2</v>
      </c>
      <c r="BG7" s="2">
        <v>1.1464562730446897E-2</v>
      </c>
      <c r="BH7" s="2">
        <v>1.0642615936603421E-2</v>
      </c>
      <c r="BI7" s="2">
        <v>9.8454718725805319E-3</v>
      </c>
      <c r="BJ7" s="2">
        <v>9.0765735787382631E-3</v>
      </c>
      <c r="BK7" s="2">
        <v>8.3388196345130922E-3</v>
      </c>
      <c r="BL7" s="2">
        <v>7.6345681989972896E-3</v>
      </c>
      <c r="BM7" s="2">
        <v>6.9656496742411768E-3</v>
      </c>
      <c r="BN7" s="2">
        <v>6.3333870404283996E-3</v>
      </c>
      <c r="BO7" s="2">
        <v>5.7386228134570479E-3</v>
      </c>
      <c r="BP7" s="2">
        <v>5.18175151282586E-3</v>
      </c>
      <c r="BQ7" s="2">
        <v>4.6627564998415472E-3</v>
      </c>
      <c r="BR7" s="2">
        <v>4.1812500507637448E-3</v>
      </c>
      <c r="BS7" s="2">
        <v>3.7365155634597265E-3</v>
      </c>
    </row>
    <row r="8" spans="1:78" x14ac:dyDescent="0.25">
      <c r="A8" s="9">
        <v>84.6</v>
      </c>
      <c r="B8" s="2">
        <v>3</v>
      </c>
      <c r="C8" s="1" t="s">
        <v>10</v>
      </c>
      <c r="D8" s="2">
        <v>0.25</v>
      </c>
      <c r="E8" s="2">
        <v>0.5</v>
      </c>
      <c r="F8" s="2">
        <v>0.25</v>
      </c>
    </row>
    <row r="9" spans="1:78" x14ac:dyDescent="0.25">
      <c r="A9" s="9">
        <v>6.8</v>
      </c>
      <c r="B9" s="2">
        <v>9</v>
      </c>
      <c r="C9" s="1" t="s">
        <v>11</v>
      </c>
      <c r="D9" s="2">
        <v>5.5487088923435485E-2</v>
      </c>
      <c r="E9" s="2">
        <v>0.10035791582279635</v>
      </c>
      <c r="F9" s="2">
        <v>0.14897889962567437</v>
      </c>
      <c r="G9" s="2">
        <v>0.18151450118770962</v>
      </c>
      <c r="H9" s="2">
        <v>0.18151450118770962</v>
      </c>
      <c r="I9" s="2">
        <v>0.14897889962567437</v>
      </c>
      <c r="J9" s="2">
        <v>0.10035791582279635</v>
      </c>
      <c r="K9" s="2">
        <v>5.5487088923435485E-2</v>
      </c>
      <c r="L9" s="2">
        <v>2.5179417751282761E-2</v>
      </c>
    </row>
    <row r="10" spans="1:78" x14ac:dyDescent="0.25">
      <c r="A10" s="9">
        <v>19.8</v>
      </c>
      <c r="B10" s="2">
        <v>20</v>
      </c>
      <c r="C10" s="10" t="s">
        <v>12</v>
      </c>
      <c r="D10" s="2">
        <v>1.1321467678098864E-2</v>
      </c>
      <c r="E10" s="2">
        <v>1.6555207715461633E-2</v>
      </c>
      <c r="F10" s="2">
        <v>2.3259199191117644E-2</v>
      </c>
      <c r="G10" s="2">
        <v>3.1396634885294802E-2</v>
      </c>
      <c r="H10" s="2">
        <v>4.0719240402798985E-2</v>
      </c>
      <c r="I10" s="2">
        <v>5.0739297953121341E-2</v>
      </c>
      <c r="J10" s="2">
        <v>6.0745968502087785E-2</v>
      </c>
      <c r="K10" s="2">
        <v>6.9874495954157984E-2</v>
      </c>
      <c r="L10" s="2">
        <v>7.7223260843729921E-2</v>
      </c>
      <c r="M10" s="2">
        <v>8.1998480607277671E-2</v>
      </c>
      <c r="N10" s="2">
        <v>8.365495979570263E-2</v>
      </c>
      <c r="O10" s="2">
        <v>8.1998480607277671E-2</v>
      </c>
      <c r="P10" s="2">
        <v>7.7223260843729921E-2</v>
      </c>
      <c r="Q10" s="2">
        <v>6.9874495954157984E-2</v>
      </c>
      <c r="R10" s="2">
        <v>6.0745968502087785E-2</v>
      </c>
      <c r="S10" s="2">
        <v>5.0739297953121341E-2</v>
      </c>
      <c r="T10" s="2">
        <v>4.0719240402798985E-2</v>
      </c>
      <c r="U10" s="2">
        <v>3.1396634885294802E-2</v>
      </c>
      <c r="V10" s="2">
        <v>2.3259199191117644E-2</v>
      </c>
      <c r="W10" s="2">
        <v>1.6555207715461633E-2</v>
      </c>
    </row>
    <row r="12" spans="1:78" x14ac:dyDescent="0.25">
      <c r="D12" s="2">
        <v>2012</v>
      </c>
      <c r="E12" s="2">
        <v>2013</v>
      </c>
      <c r="F12" s="2">
        <v>2014</v>
      </c>
      <c r="G12" s="2">
        <v>2015</v>
      </c>
      <c r="H12" s="2">
        <v>2016</v>
      </c>
      <c r="I12" s="2">
        <v>2017</v>
      </c>
      <c r="J12" s="2">
        <v>2018</v>
      </c>
      <c r="K12" s="2">
        <v>2019</v>
      </c>
      <c r="L12" s="2">
        <v>2020</v>
      </c>
      <c r="M12" s="2">
        <v>2021</v>
      </c>
      <c r="N12" s="2">
        <v>2022</v>
      </c>
      <c r="O12" s="2">
        <v>2023</v>
      </c>
      <c r="P12" s="2">
        <v>2024</v>
      </c>
      <c r="Q12" s="2">
        <v>2025</v>
      </c>
      <c r="R12" s="2">
        <v>2026</v>
      </c>
      <c r="S12" s="2">
        <v>2027</v>
      </c>
      <c r="T12" s="2">
        <v>2028</v>
      </c>
      <c r="U12" s="2">
        <v>2029</v>
      </c>
      <c r="V12" s="2">
        <v>2030</v>
      </c>
      <c r="W12" s="2">
        <v>2031</v>
      </c>
      <c r="X12" s="2">
        <v>2032</v>
      </c>
      <c r="Y12" s="2">
        <v>2033</v>
      </c>
      <c r="Z12" s="2">
        <v>2034</v>
      </c>
      <c r="AA12" s="2">
        <v>2035</v>
      </c>
      <c r="AB12" s="2">
        <v>2036</v>
      </c>
      <c r="AC12" s="2">
        <v>2037</v>
      </c>
      <c r="AD12" s="2">
        <v>2038</v>
      </c>
      <c r="AE12" s="2">
        <v>2039</v>
      </c>
      <c r="AF12" s="2">
        <v>2040</v>
      </c>
      <c r="AG12" s="2">
        <v>2041</v>
      </c>
      <c r="AH12" s="2">
        <v>2042</v>
      </c>
      <c r="AI12" s="2">
        <v>2043</v>
      </c>
      <c r="AJ12" s="2">
        <v>2044</v>
      </c>
      <c r="AK12" s="2">
        <v>2045</v>
      </c>
      <c r="AL12" s="2">
        <v>2046</v>
      </c>
      <c r="AM12" s="2">
        <v>2047</v>
      </c>
      <c r="AN12" s="2">
        <v>2048</v>
      </c>
      <c r="AO12" s="2">
        <v>2049</v>
      </c>
      <c r="AP12" s="2">
        <v>2050</v>
      </c>
      <c r="AQ12" s="2">
        <v>2051</v>
      </c>
      <c r="AR12" s="2">
        <v>2052</v>
      </c>
      <c r="AS12" s="2">
        <v>2053</v>
      </c>
      <c r="AT12" s="2">
        <v>2054</v>
      </c>
      <c r="AU12" s="2">
        <v>2055</v>
      </c>
      <c r="AV12" s="2">
        <v>2056</v>
      </c>
      <c r="AW12" s="2">
        <v>2057</v>
      </c>
      <c r="AX12" s="2">
        <v>2058</v>
      </c>
      <c r="AY12" s="2">
        <v>2059</v>
      </c>
      <c r="AZ12" s="2">
        <v>2060</v>
      </c>
      <c r="BA12" s="2">
        <v>2061</v>
      </c>
      <c r="BB12" s="2">
        <v>2062</v>
      </c>
      <c r="BC12" s="2">
        <v>2063</v>
      </c>
      <c r="BD12" s="2">
        <v>2064</v>
      </c>
      <c r="BE12" s="2">
        <v>2065</v>
      </c>
      <c r="BF12" s="2">
        <v>2066</v>
      </c>
      <c r="BG12" s="2">
        <v>2067</v>
      </c>
      <c r="BH12" s="2">
        <v>2068</v>
      </c>
      <c r="BI12" s="2">
        <v>2069</v>
      </c>
      <c r="BJ12" s="2">
        <v>2070</v>
      </c>
      <c r="BK12" s="2">
        <v>2071</v>
      </c>
      <c r="BL12" s="2">
        <v>2072</v>
      </c>
      <c r="BM12" s="2">
        <v>2073</v>
      </c>
      <c r="BN12" s="2">
        <v>2074</v>
      </c>
      <c r="BO12" s="2">
        <v>2075</v>
      </c>
      <c r="BP12" s="2">
        <v>2076</v>
      </c>
      <c r="BQ12" s="2">
        <v>2077</v>
      </c>
      <c r="BR12" s="2">
        <v>2078</v>
      </c>
      <c r="BS12" s="2">
        <v>2079</v>
      </c>
      <c r="BT12" s="2">
        <v>2080</v>
      </c>
      <c r="BU12" s="2">
        <v>2081</v>
      </c>
      <c r="BV12" s="2">
        <v>2082</v>
      </c>
      <c r="BW12" s="2">
        <v>2083</v>
      </c>
      <c r="BX12" s="2">
        <v>2084</v>
      </c>
      <c r="BY12" s="2">
        <v>2085</v>
      </c>
      <c r="BZ12" s="2">
        <v>2086</v>
      </c>
    </row>
    <row r="13" spans="1:78" s="4" customFormat="1" x14ac:dyDescent="0.25">
      <c r="C13" s="10" t="s">
        <v>8</v>
      </c>
      <c r="D13" s="12">
        <f>$A3*D3</f>
        <v>0.89391743111156263</v>
      </c>
      <c r="E13" s="12">
        <f t="shared" ref="E13:BP13" si="0">$A3*E3</f>
        <v>0.9903054312610704</v>
      </c>
      <c r="F13" s="12">
        <f t="shared" si="0"/>
        <v>1.0939704454927393</v>
      </c>
      <c r="G13" s="12">
        <f t="shared" si="0"/>
        <v>1.205054506653662</v>
      </c>
      <c r="H13" s="12">
        <f t="shared" si="0"/>
        <v>1.3236478744962439</v>
      </c>
      <c r="I13" s="12">
        <f t="shared" si="0"/>
        <v>1.4497827078475229</v>
      </c>
      <c r="J13" s="12">
        <f t="shared" si="0"/>
        <v>1.5834269695987264</v>
      </c>
      <c r="K13" s="12">
        <f t="shared" si="0"/>
        <v>1.7244786961109693</v>
      </c>
      <c r="L13" s="12">
        <f t="shared" si="0"/>
        <v>1.8727607677818483</v>
      </c>
      <c r="M13" s="12">
        <f t="shared" si="0"/>
        <v>2.0280163199119454</v>
      </c>
      <c r="N13" s="12">
        <f t="shared" si="0"/>
        <v>2.1899049323282931</v>
      </c>
      <c r="O13" s="12">
        <f t="shared" si="0"/>
        <v>2.3579997322038238</v>
      </c>
      <c r="P13" s="12">
        <f t="shared" si="0"/>
        <v>2.5317855369730204</v>
      </c>
      <c r="Q13" s="12">
        <f t="shared" si="0"/>
        <v>2.7106581530879921</v>
      </c>
      <c r="R13" s="12">
        <f t="shared" si="0"/>
        <v>2.8939249315879794</v>
      </c>
      <c r="S13" s="12">
        <f t="shared" si="0"/>
        <v>3.0808066631774267</v>
      </c>
      <c r="T13" s="12">
        <f t="shared" si="0"/>
        <v>3.2704408739431874</v>
      </c>
      <c r="U13" s="12">
        <f t="shared" si="0"/>
        <v>3.4618865583223952</v>
      </c>
      <c r="V13" s="12">
        <f t="shared" si="0"/>
        <v>3.6541303589016976</v>
      </c>
      <c r="W13" s="12">
        <f t="shared" si="0"/>
        <v>3.8460941736313967</v>
      </c>
      <c r="X13" s="12">
        <f t="shared" si="0"/>
        <v>4.0366441407129718</v>
      </c>
      <c r="Y13" s="12">
        <f t="shared" si="0"/>
        <v>4.2246009204816213</v>
      </c>
      <c r="Z13" s="12">
        <f t="shared" si="0"/>
        <v>4.4087511628327638</v>
      </c>
      <c r="AA13" s="12">
        <f t="shared" si="0"/>
        <v>4.5878600189468237</v>
      </c>
      <c r="AB13" s="12">
        <f t="shared" si="0"/>
        <v>4.7606845280785342</v>
      </c>
      <c r="AC13" s="12">
        <f t="shared" si="0"/>
        <v>4.9259876848121307</v>
      </c>
      <c r="AD13" s="12">
        <f t="shared" si="0"/>
        <v>5.0825529702211751</v>
      </c>
      <c r="AE13" s="12">
        <f t="shared" si="0"/>
        <v>5.2291991125256017</v>
      </c>
      <c r="AF13" s="12">
        <f t="shared" si="0"/>
        <v>5.3647948297332988</v>
      </c>
      <c r="AG13" s="12">
        <f t="shared" si="0"/>
        <v>5.4882732989004914</v>
      </c>
      <c r="AH13" s="12">
        <f t="shared" si="0"/>
        <v>5.5986460944219667</v>
      </c>
      <c r="AI13" s="12">
        <f t="shared" si="0"/>
        <v>5.6950163413965642</v>
      </c>
      <c r="AJ13" s="12">
        <f t="shared" si="0"/>
        <v>5.7765908396717389</v>
      </c>
      <c r="AK13" s="12">
        <f t="shared" si="0"/>
        <v>5.8426909295512779</v>
      </c>
      <c r="AL13" s="12">
        <f t="shared" si="0"/>
        <v>5.892761891081669</v>
      </c>
      <c r="AM13" s="12">
        <f t="shared" si="0"/>
        <v>5.926380694880061</v>
      </c>
      <c r="AN13" s="12">
        <f t="shared" si="0"/>
        <v>5.9432619530417758</v>
      </c>
      <c r="AO13" s="12">
        <f t="shared" si="0"/>
        <v>5.9432619530417758</v>
      </c>
      <c r="AP13" s="12">
        <f t="shared" si="0"/>
        <v>5.926380694880061</v>
      </c>
      <c r="AQ13" s="12">
        <f t="shared" si="0"/>
        <v>5.892761891081669</v>
      </c>
      <c r="AR13" s="12">
        <f t="shared" si="0"/>
        <v>5.8426909295512779</v>
      </c>
      <c r="AS13" s="12">
        <f t="shared" si="0"/>
        <v>5.7765908396717389</v>
      </c>
      <c r="AT13" s="12">
        <f t="shared" si="0"/>
        <v>5.6950163413965642</v>
      </c>
      <c r="AU13" s="12">
        <f t="shared" si="0"/>
        <v>5.5986460944219667</v>
      </c>
      <c r="AV13" s="12">
        <f t="shared" si="0"/>
        <v>5.4882732989004914</v>
      </c>
      <c r="AW13" s="12">
        <f t="shared" si="0"/>
        <v>5.3647948297332988</v>
      </c>
      <c r="AX13" s="12">
        <f t="shared" si="0"/>
        <v>5.2291991125256017</v>
      </c>
      <c r="AY13" s="12">
        <f t="shared" si="0"/>
        <v>5.0825529702211751</v>
      </c>
      <c r="AZ13" s="12">
        <f t="shared" si="0"/>
        <v>4.9259876848121307</v>
      </c>
      <c r="BA13" s="12">
        <f t="shared" si="0"/>
        <v>4.7606845280785342</v>
      </c>
      <c r="BB13" s="12">
        <f t="shared" si="0"/>
        <v>4.5878600189468237</v>
      </c>
      <c r="BC13" s="12">
        <f t="shared" si="0"/>
        <v>4.4087511628327638</v>
      </c>
      <c r="BD13" s="12">
        <f t="shared" si="0"/>
        <v>4.2246009204816213</v>
      </c>
      <c r="BE13" s="12">
        <f t="shared" si="0"/>
        <v>4.0366441407129718</v>
      </c>
      <c r="BF13" s="12">
        <f t="shared" si="0"/>
        <v>3.8460941736313967</v>
      </c>
      <c r="BG13" s="12">
        <f t="shared" si="0"/>
        <v>3.6541303589016976</v>
      </c>
      <c r="BH13" s="12">
        <f t="shared" si="0"/>
        <v>3.4618865583223952</v>
      </c>
      <c r="BI13" s="12">
        <f t="shared" si="0"/>
        <v>3.2704408739431874</v>
      </c>
      <c r="BJ13" s="12">
        <f t="shared" si="0"/>
        <v>3.0808066631774267</v>
      </c>
      <c r="BK13" s="12">
        <f t="shared" si="0"/>
        <v>2.8939249315879794</v>
      </c>
      <c r="BL13" s="12">
        <f t="shared" si="0"/>
        <v>2.7106581530879921</v>
      </c>
      <c r="BM13" s="12">
        <f t="shared" si="0"/>
        <v>2.5317855369730204</v>
      </c>
      <c r="BN13" s="12">
        <f t="shared" si="0"/>
        <v>2.3579997322038238</v>
      </c>
      <c r="BO13" s="12">
        <f t="shared" si="0"/>
        <v>2.1899049323282931</v>
      </c>
      <c r="BP13" s="12">
        <f t="shared" si="0"/>
        <v>2.0280163199119454</v>
      </c>
      <c r="BQ13" s="12">
        <f t="shared" ref="BQ13:BZ13" si="1">$A3*BQ3</f>
        <v>1.8727607677818483</v>
      </c>
      <c r="BR13" s="12">
        <f t="shared" si="1"/>
        <v>1.7244786961109693</v>
      </c>
      <c r="BS13" s="12">
        <f t="shared" si="1"/>
        <v>1.5834269695987264</v>
      </c>
      <c r="BT13" s="12">
        <f t="shared" si="1"/>
        <v>1.4497827078475229</v>
      </c>
      <c r="BU13" s="12">
        <f t="shared" si="1"/>
        <v>1.3236478744962439</v>
      </c>
      <c r="BV13" s="12">
        <f t="shared" si="1"/>
        <v>1.205054506653662</v>
      </c>
      <c r="BW13" s="12">
        <f t="shared" si="1"/>
        <v>1.0939704454927393</v>
      </c>
      <c r="BX13" s="12">
        <f t="shared" si="1"/>
        <v>0.9903054312610704</v>
      </c>
      <c r="BY13" s="12">
        <f t="shared" si="1"/>
        <v>0.89391743111156263</v>
      </c>
      <c r="BZ13" s="12">
        <f t="shared" si="1"/>
        <v>0.80461907569291613</v>
      </c>
    </row>
    <row r="14" spans="1:78" s="4" customFormat="1" x14ac:dyDescent="0.25">
      <c r="C14" t="s">
        <v>3</v>
      </c>
      <c r="D14" s="12">
        <f t="shared" ref="D14:D20" si="2">$A4*D4</f>
        <v>0.14197891830966247</v>
      </c>
      <c r="E14" s="12">
        <f t="shared" ref="E14:BP14" si="3">$A4*E4</f>
        <v>0.23356405424768267</v>
      </c>
      <c r="F14" s="12">
        <f t="shared" si="3"/>
        <v>0.35785326512111099</v>
      </c>
      <c r="G14" s="12">
        <f t="shared" si="3"/>
        <v>0.51064701778588784</v>
      </c>
      <c r="H14" s="12">
        <f t="shared" si="3"/>
        <v>0.67866187489903218</v>
      </c>
      <c r="I14" s="12">
        <f t="shared" si="3"/>
        <v>0.8400457559722343</v>
      </c>
      <c r="J14" s="12">
        <f t="shared" si="3"/>
        <v>0.96843230530503177</v>
      </c>
      <c r="K14" s="12">
        <f t="shared" si="3"/>
        <v>1.0398062691114769</v>
      </c>
      <c r="L14" s="12">
        <f t="shared" si="3"/>
        <v>1.0398062691114769</v>
      </c>
      <c r="M14" s="12">
        <f t="shared" si="3"/>
        <v>0.96843230530503177</v>
      </c>
      <c r="N14" s="12">
        <f t="shared" si="3"/>
        <v>0.8400457559722343</v>
      </c>
      <c r="O14" s="12">
        <f t="shared" si="3"/>
        <v>0.67866187489903218</v>
      </c>
      <c r="P14" s="12">
        <f t="shared" si="3"/>
        <v>0.51064701778588784</v>
      </c>
      <c r="Q14" s="12">
        <f t="shared" si="3"/>
        <v>0.35785326512111099</v>
      </c>
      <c r="R14" s="12">
        <f t="shared" si="3"/>
        <v>0.23356405424768267</v>
      </c>
      <c r="S14" s="12">
        <f t="shared" si="3"/>
        <v>0</v>
      </c>
      <c r="T14" s="12">
        <f t="shared" si="3"/>
        <v>0</v>
      </c>
      <c r="U14" s="12">
        <f t="shared" si="3"/>
        <v>0</v>
      </c>
      <c r="V14" s="12">
        <f t="shared" si="3"/>
        <v>0</v>
      </c>
      <c r="W14" s="12">
        <f t="shared" si="3"/>
        <v>0</v>
      </c>
      <c r="X14" s="12">
        <f t="shared" si="3"/>
        <v>0</v>
      </c>
      <c r="Y14" s="12">
        <f t="shared" si="3"/>
        <v>0</v>
      </c>
      <c r="Z14" s="12">
        <f t="shared" si="3"/>
        <v>0</v>
      </c>
      <c r="AA14" s="12">
        <f t="shared" si="3"/>
        <v>0</v>
      </c>
      <c r="AB14" s="12">
        <f t="shared" si="3"/>
        <v>0</v>
      </c>
      <c r="AC14" s="12">
        <f t="shared" si="3"/>
        <v>0</v>
      </c>
      <c r="AD14" s="12">
        <f t="shared" si="3"/>
        <v>0</v>
      </c>
      <c r="AE14" s="12">
        <f t="shared" si="3"/>
        <v>0</v>
      </c>
      <c r="AF14" s="12">
        <f t="shared" si="3"/>
        <v>0</v>
      </c>
      <c r="AG14" s="12">
        <f t="shared" si="3"/>
        <v>0</v>
      </c>
      <c r="AH14" s="12">
        <f t="shared" si="3"/>
        <v>0</v>
      </c>
      <c r="AI14" s="12">
        <f t="shared" si="3"/>
        <v>0</v>
      </c>
      <c r="AJ14" s="12">
        <f t="shared" si="3"/>
        <v>0</v>
      </c>
      <c r="AK14" s="12">
        <f t="shared" si="3"/>
        <v>0</v>
      </c>
      <c r="AL14" s="12">
        <f t="shared" si="3"/>
        <v>0</v>
      </c>
      <c r="AM14" s="12">
        <f t="shared" si="3"/>
        <v>0</v>
      </c>
      <c r="AN14" s="12">
        <f t="shared" si="3"/>
        <v>0</v>
      </c>
      <c r="AO14" s="12">
        <f t="shared" si="3"/>
        <v>0</v>
      </c>
      <c r="AP14" s="12">
        <f t="shared" si="3"/>
        <v>0</v>
      </c>
      <c r="AQ14" s="12">
        <f t="shared" si="3"/>
        <v>0</v>
      </c>
      <c r="AR14" s="12">
        <f t="shared" si="3"/>
        <v>0</v>
      </c>
      <c r="AS14" s="12">
        <f t="shared" si="3"/>
        <v>0</v>
      </c>
      <c r="AT14" s="12">
        <f t="shared" si="3"/>
        <v>0</v>
      </c>
      <c r="AU14" s="12">
        <f t="shared" si="3"/>
        <v>0</v>
      </c>
      <c r="AV14" s="12">
        <f t="shared" si="3"/>
        <v>0</v>
      </c>
      <c r="AW14" s="12">
        <f t="shared" si="3"/>
        <v>0</v>
      </c>
      <c r="AX14" s="12">
        <f t="shared" si="3"/>
        <v>0</v>
      </c>
      <c r="AY14" s="12">
        <f t="shared" si="3"/>
        <v>0</v>
      </c>
      <c r="AZ14" s="12">
        <f t="shared" si="3"/>
        <v>0</v>
      </c>
      <c r="BA14" s="12">
        <f t="shared" si="3"/>
        <v>0</v>
      </c>
      <c r="BB14" s="12">
        <f t="shared" si="3"/>
        <v>0</v>
      </c>
      <c r="BC14" s="12">
        <f t="shared" si="3"/>
        <v>0</v>
      </c>
      <c r="BD14" s="12">
        <f t="shared" si="3"/>
        <v>0</v>
      </c>
      <c r="BE14" s="12">
        <f t="shared" si="3"/>
        <v>0</v>
      </c>
      <c r="BF14" s="12">
        <f t="shared" si="3"/>
        <v>0</v>
      </c>
      <c r="BG14" s="12">
        <f t="shared" si="3"/>
        <v>0</v>
      </c>
      <c r="BH14" s="12">
        <f t="shared" si="3"/>
        <v>0</v>
      </c>
      <c r="BI14" s="12">
        <f t="shared" si="3"/>
        <v>0</v>
      </c>
      <c r="BJ14" s="12">
        <f t="shared" si="3"/>
        <v>0</v>
      </c>
      <c r="BK14" s="12">
        <f t="shared" si="3"/>
        <v>0</v>
      </c>
      <c r="BL14" s="12">
        <f t="shared" si="3"/>
        <v>0</v>
      </c>
      <c r="BM14" s="12">
        <f t="shared" si="3"/>
        <v>0</v>
      </c>
      <c r="BN14" s="12">
        <f t="shared" si="3"/>
        <v>0</v>
      </c>
      <c r="BO14" s="12">
        <f t="shared" si="3"/>
        <v>0</v>
      </c>
      <c r="BP14" s="12">
        <f t="shared" si="3"/>
        <v>0</v>
      </c>
      <c r="BQ14" s="12">
        <f t="shared" ref="BQ14:BZ14" si="4">$A4*BQ4</f>
        <v>0</v>
      </c>
      <c r="BR14" s="12">
        <f t="shared" si="4"/>
        <v>0</v>
      </c>
      <c r="BS14" s="12">
        <f t="shared" si="4"/>
        <v>0</v>
      </c>
      <c r="BT14" s="12">
        <f t="shared" si="4"/>
        <v>0</v>
      </c>
      <c r="BU14" s="12">
        <f t="shared" si="4"/>
        <v>0</v>
      </c>
      <c r="BV14" s="12">
        <f t="shared" si="4"/>
        <v>0</v>
      </c>
      <c r="BW14" s="12">
        <f t="shared" si="4"/>
        <v>0</v>
      </c>
      <c r="BX14" s="12">
        <f t="shared" si="4"/>
        <v>0</v>
      </c>
      <c r="BY14" s="12">
        <f t="shared" si="4"/>
        <v>0</v>
      </c>
      <c r="BZ14" s="12">
        <f t="shared" si="4"/>
        <v>0</v>
      </c>
    </row>
    <row r="15" spans="1:78" s="4" customFormat="1" x14ac:dyDescent="0.25">
      <c r="C15" s="11" t="s">
        <v>13</v>
      </c>
      <c r="D15" s="12">
        <f t="shared" si="2"/>
        <v>0.17088372838522742</v>
      </c>
      <c r="E15" s="12">
        <f t="shared" ref="E15:BP15" si="5">$A5*E5</f>
        <v>0.32407772346692454</v>
      </c>
      <c r="F15" s="12">
        <f t="shared" si="5"/>
        <v>0.32407772346692454</v>
      </c>
      <c r="G15" s="12">
        <f t="shared" si="5"/>
        <v>0.17088372838522742</v>
      </c>
      <c r="H15" s="12">
        <f t="shared" si="5"/>
        <v>4.7512050531605496E-2</v>
      </c>
      <c r="I15" s="12">
        <f t="shared" si="5"/>
        <v>6.9655973930223738E-3</v>
      </c>
      <c r="J15" s="12">
        <f t="shared" si="5"/>
        <v>5.3847369850011932E-4</v>
      </c>
      <c r="K15" s="12">
        <f t="shared" si="5"/>
        <v>0</v>
      </c>
      <c r="L15" s="12">
        <f t="shared" si="5"/>
        <v>0</v>
      </c>
      <c r="M15" s="12">
        <f t="shared" si="5"/>
        <v>0</v>
      </c>
      <c r="N15" s="12">
        <f t="shared" si="5"/>
        <v>0</v>
      </c>
      <c r="O15" s="12">
        <f t="shared" si="5"/>
        <v>0</v>
      </c>
      <c r="P15" s="12">
        <f t="shared" si="5"/>
        <v>0</v>
      </c>
      <c r="Q15" s="12">
        <f t="shared" si="5"/>
        <v>0</v>
      </c>
      <c r="R15" s="12">
        <f t="shared" si="5"/>
        <v>0</v>
      </c>
      <c r="S15" s="12">
        <f t="shared" si="5"/>
        <v>0</v>
      </c>
      <c r="T15" s="12">
        <f t="shared" si="5"/>
        <v>0</v>
      </c>
      <c r="U15" s="12">
        <f t="shared" si="5"/>
        <v>0</v>
      </c>
      <c r="V15" s="12">
        <f t="shared" si="5"/>
        <v>0</v>
      </c>
      <c r="W15" s="12">
        <f t="shared" si="5"/>
        <v>0</v>
      </c>
      <c r="X15" s="12">
        <f t="shared" si="5"/>
        <v>0</v>
      </c>
      <c r="Y15" s="12">
        <f t="shared" si="5"/>
        <v>0</v>
      </c>
      <c r="Z15" s="12">
        <f t="shared" si="5"/>
        <v>0</v>
      </c>
      <c r="AA15" s="12">
        <f t="shared" si="5"/>
        <v>0</v>
      </c>
      <c r="AB15" s="12">
        <f t="shared" si="5"/>
        <v>0</v>
      </c>
      <c r="AC15" s="12">
        <f t="shared" si="5"/>
        <v>0</v>
      </c>
      <c r="AD15" s="12">
        <f t="shared" si="5"/>
        <v>0</v>
      </c>
      <c r="AE15" s="12">
        <f t="shared" si="5"/>
        <v>0</v>
      </c>
      <c r="AF15" s="12">
        <f t="shared" si="5"/>
        <v>0</v>
      </c>
      <c r="AG15" s="12">
        <f t="shared" si="5"/>
        <v>0</v>
      </c>
      <c r="AH15" s="12">
        <f t="shared" si="5"/>
        <v>0</v>
      </c>
      <c r="AI15" s="12">
        <f t="shared" si="5"/>
        <v>0</v>
      </c>
      <c r="AJ15" s="12">
        <f t="shared" si="5"/>
        <v>0</v>
      </c>
      <c r="AK15" s="12">
        <f t="shared" si="5"/>
        <v>0</v>
      </c>
      <c r="AL15" s="12">
        <f t="shared" si="5"/>
        <v>0</v>
      </c>
      <c r="AM15" s="12">
        <f t="shared" si="5"/>
        <v>0</v>
      </c>
      <c r="AN15" s="12">
        <f t="shared" si="5"/>
        <v>0</v>
      </c>
      <c r="AO15" s="12">
        <f t="shared" si="5"/>
        <v>0</v>
      </c>
      <c r="AP15" s="12">
        <f t="shared" si="5"/>
        <v>0</v>
      </c>
      <c r="AQ15" s="12">
        <f t="shared" si="5"/>
        <v>0</v>
      </c>
      <c r="AR15" s="12">
        <f t="shared" si="5"/>
        <v>0</v>
      </c>
      <c r="AS15" s="12">
        <f t="shared" si="5"/>
        <v>0</v>
      </c>
      <c r="AT15" s="12">
        <f t="shared" si="5"/>
        <v>0</v>
      </c>
      <c r="AU15" s="12">
        <f t="shared" si="5"/>
        <v>0</v>
      </c>
      <c r="AV15" s="12">
        <f t="shared" si="5"/>
        <v>0</v>
      </c>
      <c r="AW15" s="12">
        <f t="shared" si="5"/>
        <v>0</v>
      </c>
      <c r="AX15" s="12">
        <f t="shared" si="5"/>
        <v>0</v>
      </c>
      <c r="AY15" s="12">
        <f t="shared" si="5"/>
        <v>0</v>
      </c>
      <c r="AZ15" s="12">
        <f t="shared" si="5"/>
        <v>0</v>
      </c>
      <c r="BA15" s="12">
        <f t="shared" si="5"/>
        <v>0</v>
      </c>
      <c r="BB15" s="12">
        <f t="shared" si="5"/>
        <v>0</v>
      </c>
      <c r="BC15" s="12">
        <f t="shared" si="5"/>
        <v>0</v>
      </c>
      <c r="BD15" s="12">
        <f t="shared" si="5"/>
        <v>0</v>
      </c>
      <c r="BE15" s="12">
        <f t="shared" si="5"/>
        <v>0</v>
      </c>
      <c r="BF15" s="12">
        <f t="shared" si="5"/>
        <v>0</v>
      </c>
      <c r="BG15" s="12">
        <f t="shared" si="5"/>
        <v>0</v>
      </c>
      <c r="BH15" s="12">
        <f t="shared" si="5"/>
        <v>0</v>
      </c>
      <c r="BI15" s="12">
        <f t="shared" si="5"/>
        <v>0</v>
      </c>
      <c r="BJ15" s="12">
        <f t="shared" si="5"/>
        <v>0</v>
      </c>
      <c r="BK15" s="12">
        <f t="shared" si="5"/>
        <v>0</v>
      </c>
      <c r="BL15" s="12">
        <f t="shared" si="5"/>
        <v>0</v>
      </c>
      <c r="BM15" s="12">
        <f t="shared" si="5"/>
        <v>0</v>
      </c>
      <c r="BN15" s="12">
        <f t="shared" si="5"/>
        <v>0</v>
      </c>
      <c r="BO15" s="12">
        <f t="shared" si="5"/>
        <v>0</v>
      </c>
      <c r="BP15" s="12">
        <f t="shared" si="5"/>
        <v>0</v>
      </c>
      <c r="BQ15" s="12">
        <f t="shared" ref="BQ15:BZ15" si="6">$A5*BQ5</f>
        <v>0</v>
      </c>
      <c r="BR15" s="12">
        <f t="shared" si="6"/>
        <v>0</v>
      </c>
      <c r="BS15" s="12">
        <f t="shared" si="6"/>
        <v>0</v>
      </c>
      <c r="BT15" s="12">
        <f t="shared" si="6"/>
        <v>0</v>
      </c>
      <c r="BU15" s="12">
        <f t="shared" si="6"/>
        <v>0</v>
      </c>
      <c r="BV15" s="12">
        <f t="shared" si="6"/>
        <v>0</v>
      </c>
      <c r="BW15" s="12">
        <f t="shared" si="6"/>
        <v>0</v>
      </c>
      <c r="BX15" s="12">
        <f t="shared" si="6"/>
        <v>0</v>
      </c>
      <c r="BY15" s="12">
        <f t="shared" si="6"/>
        <v>0</v>
      </c>
      <c r="BZ15" s="12">
        <f t="shared" si="6"/>
        <v>0</v>
      </c>
    </row>
    <row r="16" spans="1:78" s="4" customFormat="1" x14ac:dyDescent="0.25">
      <c r="C16" s="1" t="s">
        <v>14</v>
      </c>
      <c r="D16" s="12">
        <f t="shared" si="2"/>
        <v>4.1354782861165326E-2</v>
      </c>
      <c r="E16" s="12">
        <f t="shared" ref="E16:BP16" si="7">$A6*E6</f>
        <v>0.14873825488075887</v>
      </c>
      <c r="F16" s="12">
        <f t="shared" si="7"/>
        <v>0.28207925640254555</v>
      </c>
      <c r="G16" s="12">
        <f t="shared" si="7"/>
        <v>0.28207925640254555</v>
      </c>
      <c r="H16" s="12">
        <f t="shared" si="7"/>
        <v>0.14873825488075887</v>
      </c>
      <c r="I16" s="12">
        <f t="shared" si="7"/>
        <v>0</v>
      </c>
      <c r="J16" s="12">
        <f t="shared" si="7"/>
        <v>0</v>
      </c>
      <c r="K16" s="12">
        <f t="shared" si="7"/>
        <v>0</v>
      </c>
      <c r="L16" s="12">
        <f t="shared" si="7"/>
        <v>0</v>
      </c>
      <c r="M16" s="12">
        <f t="shared" si="7"/>
        <v>0</v>
      </c>
      <c r="N16" s="12">
        <f t="shared" si="7"/>
        <v>0</v>
      </c>
      <c r="O16" s="12">
        <f t="shared" si="7"/>
        <v>0</v>
      </c>
      <c r="P16" s="12">
        <f t="shared" si="7"/>
        <v>0</v>
      </c>
      <c r="Q16" s="12">
        <f t="shared" si="7"/>
        <v>0</v>
      </c>
      <c r="R16" s="12">
        <f t="shared" si="7"/>
        <v>0</v>
      </c>
      <c r="S16" s="12">
        <f t="shared" si="7"/>
        <v>0</v>
      </c>
      <c r="T16" s="12">
        <f t="shared" si="7"/>
        <v>0</v>
      </c>
      <c r="U16" s="12">
        <f t="shared" si="7"/>
        <v>0</v>
      </c>
      <c r="V16" s="12">
        <f t="shared" si="7"/>
        <v>0</v>
      </c>
      <c r="W16" s="12">
        <f t="shared" si="7"/>
        <v>0</v>
      </c>
      <c r="X16" s="12">
        <f t="shared" si="7"/>
        <v>0</v>
      </c>
      <c r="Y16" s="12">
        <f t="shared" si="7"/>
        <v>0</v>
      </c>
      <c r="Z16" s="12">
        <f t="shared" si="7"/>
        <v>0</v>
      </c>
      <c r="AA16" s="12">
        <f t="shared" si="7"/>
        <v>0</v>
      </c>
      <c r="AB16" s="12">
        <f t="shared" si="7"/>
        <v>0</v>
      </c>
      <c r="AC16" s="12">
        <f t="shared" si="7"/>
        <v>0</v>
      </c>
      <c r="AD16" s="12">
        <f t="shared" si="7"/>
        <v>0</v>
      </c>
      <c r="AE16" s="12">
        <f t="shared" si="7"/>
        <v>0</v>
      </c>
      <c r="AF16" s="12">
        <f t="shared" si="7"/>
        <v>0</v>
      </c>
      <c r="AG16" s="12">
        <f t="shared" si="7"/>
        <v>0</v>
      </c>
      <c r="AH16" s="12">
        <f t="shared" si="7"/>
        <v>0</v>
      </c>
      <c r="AI16" s="12">
        <f t="shared" si="7"/>
        <v>0</v>
      </c>
      <c r="AJ16" s="12">
        <f t="shared" si="7"/>
        <v>0</v>
      </c>
      <c r="AK16" s="12">
        <f t="shared" si="7"/>
        <v>0</v>
      </c>
      <c r="AL16" s="12">
        <f t="shared" si="7"/>
        <v>0</v>
      </c>
      <c r="AM16" s="12">
        <f t="shared" si="7"/>
        <v>0</v>
      </c>
      <c r="AN16" s="12">
        <f t="shared" si="7"/>
        <v>0</v>
      </c>
      <c r="AO16" s="12">
        <f t="shared" si="7"/>
        <v>0</v>
      </c>
      <c r="AP16" s="12">
        <f t="shared" si="7"/>
        <v>0</v>
      </c>
      <c r="AQ16" s="12">
        <f t="shared" si="7"/>
        <v>0</v>
      </c>
      <c r="AR16" s="12">
        <f t="shared" si="7"/>
        <v>0</v>
      </c>
      <c r="AS16" s="12">
        <f t="shared" si="7"/>
        <v>0</v>
      </c>
      <c r="AT16" s="12">
        <f t="shared" si="7"/>
        <v>0</v>
      </c>
      <c r="AU16" s="12">
        <f t="shared" si="7"/>
        <v>0</v>
      </c>
      <c r="AV16" s="12">
        <f t="shared" si="7"/>
        <v>0</v>
      </c>
      <c r="AW16" s="12">
        <f t="shared" si="7"/>
        <v>0</v>
      </c>
      <c r="AX16" s="12">
        <f t="shared" si="7"/>
        <v>0</v>
      </c>
      <c r="AY16" s="12">
        <f t="shared" si="7"/>
        <v>0</v>
      </c>
      <c r="AZ16" s="12">
        <f t="shared" si="7"/>
        <v>0</v>
      </c>
      <c r="BA16" s="12">
        <f t="shared" si="7"/>
        <v>0</v>
      </c>
      <c r="BB16" s="12">
        <f t="shared" si="7"/>
        <v>0</v>
      </c>
      <c r="BC16" s="12">
        <f t="shared" si="7"/>
        <v>0</v>
      </c>
      <c r="BD16" s="12">
        <f t="shared" si="7"/>
        <v>0</v>
      </c>
      <c r="BE16" s="12">
        <f t="shared" si="7"/>
        <v>0</v>
      </c>
      <c r="BF16" s="12">
        <f t="shared" si="7"/>
        <v>0</v>
      </c>
      <c r="BG16" s="12">
        <f t="shared" si="7"/>
        <v>0</v>
      </c>
      <c r="BH16" s="12">
        <f t="shared" si="7"/>
        <v>0</v>
      </c>
      <c r="BI16" s="12">
        <f t="shared" si="7"/>
        <v>0</v>
      </c>
      <c r="BJ16" s="12">
        <f t="shared" si="7"/>
        <v>0</v>
      </c>
      <c r="BK16" s="12">
        <f t="shared" si="7"/>
        <v>0</v>
      </c>
      <c r="BL16" s="12">
        <f t="shared" si="7"/>
        <v>0</v>
      </c>
      <c r="BM16" s="12">
        <f t="shared" si="7"/>
        <v>0</v>
      </c>
      <c r="BN16" s="12">
        <f t="shared" si="7"/>
        <v>0</v>
      </c>
      <c r="BO16" s="12">
        <f t="shared" si="7"/>
        <v>0</v>
      </c>
      <c r="BP16" s="12">
        <f t="shared" si="7"/>
        <v>0</v>
      </c>
      <c r="BQ16" s="12">
        <f t="shared" ref="BQ16:BZ16" si="8">$A6*BQ6</f>
        <v>0</v>
      </c>
      <c r="BR16" s="12">
        <f t="shared" si="8"/>
        <v>0</v>
      </c>
      <c r="BS16" s="12">
        <f t="shared" si="8"/>
        <v>0</v>
      </c>
      <c r="BT16" s="12">
        <f t="shared" si="8"/>
        <v>0</v>
      </c>
      <c r="BU16" s="12">
        <f t="shared" si="8"/>
        <v>0</v>
      </c>
      <c r="BV16" s="12">
        <f t="shared" si="8"/>
        <v>0</v>
      </c>
      <c r="BW16" s="12">
        <f t="shared" si="8"/>
        <v>0</v>
      </c>
      <c r="BX16" s="12">
        <f t="shared" si="8"/>
        <v>0</v>
      </c>
      <c r="BY16" s="12">
        <f t="shared" si="8"/>
        <v>0</v>
      </c>
      <c r="BZ16" s="12">
        <f t="shared" si="8"/>
        <v>0</v>
      </c>
    </row>
    <row r="17" spans="2:102" s="4" customFormat="1" x14ac:dyDescent="0.25">
      <c r="C17" s="10" t="s">
        <v>9</v>
      </c>
      <c r="D17" s="12">
        <f t="shared" si="2"/>
        <v>0.41461283661469539</v>
      </c>
      <c r="E17" s="12">
        <f t="shared" ref="E17:BP17" si="9">$A7*E7</f>
        <v>0.46556983920708189</v>
      </c>
      <c r="F17" s="12">
        <f t="shared" si="9"/>
        <v>0.52098375632516258</v>
      </c>
      <c r="G17" s="12">
        <f t="shared" si="9"/>
        <v>0.58097945988025679</v>
      </c>
      <c r="H17" s="12">
        <f t="shared" si="9"/>
        <v>0.6456462384981021</v>
      </c>
      <c r="I17" s="12">
        <f t="shared" si="9"/>
        <v>0.71503240255674816</v>
      </c>
      <c r="J17" s="12">
        <f t="shared" si="9"/>
        <v>0.78914002523737858</v>
      </c>
      <c r="K17" s="12">
        <f t="shared" si="9"/>
        <v>0.86791994941045059</v>
      </c>
      <c r="L17" s="12">
        <f t="shared" si="9"/>
        <v>0.95126719759506229</v>
      </c>
      <c r="M17" s="12">
        <f t="shared" si="9"/>
        <v>1.0390169264603313</v>
      </c>
      <c r="N17" s="12">
        <f t="shared" si="9"/>
        <v>1.1309410679107876</v>
      </c>
      <c r="O17" s="12">
        <f t="shared" si="9"/>
        <v>1.2267457953235341</v>
      </c>
      <c r="P17" s="12">
        <f t="shared" si="9"/>
        <v>1.3260699457007863</v>
      </c>
      <c r="Q17" s="12">
        <f t="shared" si="9"/>
        <v>1.4284845162136832</v>
      </c>
      <c r="R17" s="12">
        <f t="shared" si="9"/>
        <v>1.53349333683546</v>
      </c>
      <c r="S17" s="12">
        <f t="shared" si="9"/>
        <v>1.6405349996481848</v>
      </c>
      <c r="T17" s="12">
        <f t="shared" si="9"/>
        <v>1.7489861002796874</v>
      </c>
      <c r="U17" s="12">
        <f t="shared" si="9"/>
        <v>1.8581658182779419</v>
      </c>
      <c r="V17" s="12">
        <f t="shared" si="9"/>
        <v>1.9673418317146267</v>
      </c>
      <c r="W17" s="12">
        <f t="shared" si="9"/>
        <v>2.0757375277335357</v>
      </c>
      <c r="X17" s="12">
        <f t="shared" si="9"/>
        <v>2.1825404360581966</v>
      </c>
      <c r="Y17" s="12">
        <f t="shared" si="9"/>
        <v>2.2869117776830623</v>
      </c>
      <c r="Z17" s="12">
        <f t="shared" si="9"/>
        <v>2.3879969871985032</v>
      </c>
      <c r="AA17" s="12">
        <f t="shared" si="9"/>
        <v>2.4849370355746041</v>
      </c>
      <c r="AB17" s="12">
        <f t="shared" si="9"/>
        <v>2.5768803518719259</v>
      </c>
      <c r="AC17" s="12">
        <f t="shared" si="9"/>
        <v>2.6629951183206568</v>
      </c>
      <c r="AD17" s="12">
        <f t="shared" si="9"/>
        <v>2.7424816944725916</v>
      </c>
      <c r="AE17" s="12">
        <f t="shared" si="9"/>
        <v>2.8145849134994751</v>
      </c>
      <c r="AF17" s="12">
        <f t="shared" si="9"/>
        <v>2.8786059878213028</v>
      </c>
      <c r="AG17" s="12">
        <f t="shared" si="9"/>
        <v>2.9339137625216125</v>
      </c>
      <c r="AH17" s="12">
        <f t="shared" si="9"/>
        <v>2.9799550636293941</v>
      </c>
      <c r="AI17" s="12">
        <f t="shared" si="9"/>
        <v>3.0162639042541826</v>
      </c>
      <c r="AJ17" s="12">
        <f t="shared" si="9"/>
        <v>3.0424693344313907</v>
      </c>
      <c r="AK17" s="12">
        <f t="shared" si="9"/>
        <v>3.0583017497991478</v>
      </c>
      <c r="AL17" s="12">
        <f t="shared" si="9"/>
        <v>3.0635975090827516</v>
      </c>
      <c r="AM17" s="12">
        <f t="shared" si="9"/>
        <v>3.0583017497991478</v>
      </c>
      <c r="AN17" s="12">
        <f t="shared" si="9"/>
        <v>3.0424693344313907</v>
      </c>
      <c r="AO17" s="12">
        <f t="shared" si="9"/>
        <v>3.0162639042541826</v>
      </c>
      <c r="AP17" s="12">
        <f t="shared" si="9"/>
        <v>2.9799550636293941</v>
      </c>
      <c r="AQ17" s="12">
        <f t="shared" si="9"/>
        <v>2.9339137625216125</v>
      </c>
      <c r="AR17" s="12">
        <f t="shared" si="9"/>
        <v>2.8786059878213028</v>
      </c>
      <c r="AS17" s="12">
        <f t="shared" si="9"/>
        <v>2.8145849134994751</v>
      </c>
      <c r="AT17" s="12">
        <f t="shared" si="9"/>
        <v>2.7424816944725916</v>
      </c>
      <c r="AU17" s="12">
        <f t="shared" si="9"/>
        <v>2.6629951183206568</v>
      </c>
      <c r="AV17" s="12">
        <f t="shared" si="9"/>
        <v>2.5768803518719259</v>
      </c>
      <c r="AW17" s="12">
        <f t="shared" si="9"/>
        <v>2.4849370355746041</v>
      </c>
      <c r="AX17" s="12">
        <f t="shared" si="9"/>
        <v>2.3879969871985032</v>
      </c>
      <c r="AY17" s="12">
        <f t="shared" si="9"/>
        <v>2.2869117776830623</v>
      </c>
      <c r="AZ17" s="12">
        <f t="shared" si="9"/>
        <v>2.1825404360581966</v>
      </c>
      <c r="BA17" s="12">
        <f t="shared" si="9"/>
        <v>2.0757375277335357</v>
      </c>
      <c r="BB17" s="12">
        <f t="shared" si="9"/>
        <v>1.9673418317146267</v>
      </c>
      <c r="BC17" s="12">
        <f t="shared" si="9"/>
        <v>1.8581658182779419</v>
      </c>
      <c r="BD17" s="12">
        <f t="shared" si="9"/>
        <v>1.7489861002796874</v>
      </c>
      <c r="BE17" s="12">
        <f t="shared" si="9"/>
        <v>1.6405349996481848</v>
      </c>
      <c r="BF17" s="12">
        <f t="shared" si="9"/>
        <v>1.53349333683546</v>
      </c>
      <c r="BG17" s="12">
        <f t="shared" si="9"/>
        <v>1.4284845162136832</v>
      </c>
      <c r="BH17" s="12">
        <f t="shared" si="9"/>
        <v>1.3260699457007863</v>
      </c>
      <c r="BI17" s="12">
        <f t="shared" si="9"/>
        <v>1.2267457953235341</v>
      </c>
      <c r="BJ17" s="12">
        <f t="shared" si="9"/>
        <v>1.1309410679107876</v>
      </c>
      <c r="BK17" s="12">
        <f t="shared" si="9"/>
        <v>1.0390169264603313</v>
      </c>
      <c r="BL17" s="12">
        <f t="shared" si="9"/>
        <v>0.95126719759506229</v>
      </c>
      <c r="BM17" s="12">
        <f t="shared" si="9"/>
        <v>0.86791994941045059</v>
      </c>
      <c r="BN17" s="12">
        <f t="shared" si="9"/>
        <v>0.78914002523737858</v>
      </c>
      <c r="BO17" s="12">
        <f t="shared" si="9"/>
        <v>0.71503240255674816</v>
      </c>
      <c r="BP17" s="12">
        <f t="shared" si="9"/>
        <v>0.6456462384981021</v>
      </c>
      <c r="BQ17" s="12">
        <f t="shared" ref="BQ17:BZ17" si="10">$A7*BQ7</f>
        <v>0.58097945988025679</v>
      </c>
      <c r="BR17" s="12">
        <f t="shared" si="10"/>
        <v>0.52098375632516258</v>
      </c>
      <c r="BS17" s="12">
        <f t="shared" si="10"/>
        <v>0.46556983920708189</v>
      </c>
      <c r="BT17" s="12">
        <f t="shared" si="10"/>
        <v>0</v>
      </c>
      <c r="BU17" s="12">
        <f t="shared" si="10"/>
        <v>0</v>
      </c>
      <c r="BV17" s="12">
        <f t="shared" si="10"/>
        <v>0</v>
      </c>
      <c r="BW17" s="12">
        <f t="shared" si="10"/>
        <v>0</v>
      </c>
      <c r="BX17" s="12">
        <f t="shared" si="10"/>
        <v>0</v>
      </c>
      <c r="BY17" s="12">
        <f t="shared" si="10"/>
        <v>0</v>
      </c>
      <c r="BZ17" s="12">
        <f t="shared" si="10"/>
        <v>0</v>
      </c>
    </row>
    <row r="18" spans="2:102" s="4" customFormat="1" x14ac:dyDescent="0.25">
      <c r="C18" s="1" t="s">
        <v>10</v>
      </c>
      <c r="D18" s="12">
        <f t="shared" si="2"/>
        <v>21.15</v>
      </c>
      <c r="E18" s="12">
        <f t="shared" ref="E18:BP18" si="11">$A8*E8</f>
        <v>42.3</v>
      </c>
      <c r="F18" s="12">
        <f t="shared" si="11"/>
        <v>21.15</v>
      </c>
      <c r="G18" s="12">
        <f t="shared" si="11"/>
        <v>0</v>
      </c>
      <c r="H18" s="12">
        <f t="shared" si="11"/>
        <v>0</v>
      </c>
      <c r="I18" s="12">
        <f t="shared" si="11"/>
        <v>0</v>
      </c>
      <c r="J18" s="12">
        <f t="shared" si="11"/>
        <v>0</v>
      </c>
      <c r="K18" s="12">
        <f t="shared" si="11"/>
        <v>0</v>
      </c>
      <c r="L18" s="12">
        <f t="shared" si="11"/>
        <v>0</v>
      </c>
      <c r="M18" s="12">
        <f t="shared" si="11"/>
        <v>0</v>
      </c>
      <c r="N18" s="12">
        <f t="shared" si="11"/>
        <v>0</v>
      </c>
      <c r="O18" s="12">
        <f t="shared" si="11"/>
        <v>0</v>
      </c>
      <c r="P18" s="12">
        <f t="shared" si="11"/>
        <v>0</v>
      </c>
      <c r="Q18" s="12">
        <f t="shared" si="11"/>
        <v>0</v>
      </c>
      <c r="R18" s="12">
        <f t="shared" si="11"/>
        <v>0</v>
      </c>
      <c r="S18" s="12">
        <f t="shared" si="11"/>
        <v>0</v>
      </c>
      <c r="T18" s="12">
        <f t="shared" si="11"/>
        <v>0</v>
      </c>
      <c r="U18" s="12">
        <f t="shared" si="11"/>
        <v>0</v>
      </c>
      <c r="V18" s="12">
        <f t="shared" si="11"/>
        <v>0</v>
      </c>
      <c r="W18" s="12">
        <f t="shared" si="11"/>
        <v>0</v>
      </c>
      <c r="X18" s="12">
        <f t="shared" si="11"/>
        <v>0</v>
      </c>
      <c r="Y18" s="12">
        <f t="shared" si="11"/>
        <v>0</v>
      </c>
      <c r="Z18" s="12">
        <f t="shared" si="11"/>
        <v>0</v>
      </c>
      <c r="AA18" s="12">
        <f t="shared" si="11"/>
        <v>0</v>
      </c>
      <c r="AB18" s="12">
        <f t="shared" si="11"/>
        <v>0</v>
      </c>
      <c r="AC18" s="12">
        <f t="shared" si="11"/>
        <v>0</v>
      </c>
      <c r="AD18" s="12">
        <f t="shared" si="11"/>
        <v>0</v>
      </c>
      <c r="AE18" s="12">
        <f t="shared" si="11"/>
        <v>0</v>
      </c>
      <c r="AF18" s="12">
        <f t="shared" si="11"/>
        <v>0</v>
      </c>
      <c r="AG18" s="12">
        <f t="shared" si="11"/>
        <v>0</v>
      </c>
      <c r="AH18" s="12">
        <f t="shared" si="11"/>
        <v>0</v>
      </c>
      <c r="AI18" s="12">
        <f t="shared" si="11"/>
        <v>0</v>
      </c>
      <c r="AJ18" s="12">
        <f t="shared" si="11"/>
        <v>0</v>
      </c>
      <c r="AK18" s="12">
        <f t="shared" si="11"/>
        <v>0</v>
      </c>
      <c r="AL18" s="12">
        <f t="shared" si="11"/>
        <v>0</v>
      </c>
      <c r="AM18" s="12">
        <f t="shared" si="11"/>
        <v>0</v>
      </c>
      <c r="AN18" s="12">
        <f t="shared" si="11"/>
        <v>0</v>
      </c>
      <c r="AO18" s="12">
        <f t="shared" si="11"/>
        <v>0</v>
      </c>
      <c r="AP18" s="12">
        <f t="shared" si="11"/>
        <v>0</v>
      </c>
      <c r="AQ18" s="12">
        <f t="shared" si="11"/>
        <v>0</v>
      </c>
      <c r="AR18" s="12">
        <f t="shared" si="11"/>
        <v>0</v>
      </c>
      <c r="AS18" s="12">
        <f t="shared" si="11"/>
        <v>0</v>
      </c>
      <c r="AT18" s="12">
        <f t="shared" si="11"/>
        <v>0</v>
      </c>
      <c r="AU18" s="12">
        <f t="shared" si="11"/>
        <v>0</v>
      </c>
      <c r="AV18" s="12">
        <f t="shared" si="11"/>
        <v>0</v>
      </c>
      <c r="AW18" s="12">
        <f t="shared" si="11"/>
        <v>0</v>
      </c>
      <c r="AX18" s="12">
        <f t="shared" si="11"/>
        <v>0</v>
      </c>
      <c r="AY18" s="12">
        <f t="shared" si="11"/>
        <v>0</v>
      </c>
      <c r="AZ18" s="12">
        <f t="shared" si="11"/>
        <v>0</v>
      </c>
      <c r="BA18" s="12">
        <f t="shared" si="11"/>
        <v>0</v>
      </c>
      <c r="BB18" s="12">
        <f t="shared" si="11"/>
        <v>0</v>
      </c>
      <c r="BC18" s="12">
        <f t="shared" si="11"/>
        <v>0</v>
      </c>
      <c r="BD18" s="12">
        <f t="shared" si="11"/>
        <v>0</v>
      </c>
      <c r="BE18" s="12">
        <f t="shared" si="11"/>
        <v>0</v>
      </c>
      <c r="BF18" s="12">
        <f t="shared" si="11"/>
        <v>0</v>
      </c>
      <c r="BG18" s="12">
        <f t="shared" si="11"/>
        <v>0</v>
      </c>
      <c r="BH18" s="12">
        <f t="shared" si="11"/>
        <v>0</v>
      </c>
      <c r="BI18" s="12">
        <f t="shared" si="11"/>
        <v>0</v>
      </c>
      <c r="BJ18" s="12">
        <f t="shared" si="11"/>
        <v>0</v>
      </c>
      <c r="BK18" s="12">
        <f t="shared" si="11"/>
        <v>0</v>
      </c>
      <c r="BL18" s="12">
        <f t="shared" si="11"/>
        <v>0</v>
      </c>
      <c r="BM18" s="12">
        <f t="shared" si="11"/>
        <v>0</v>
      </c>
      <c r="BN18" s="12">
        <f t="shared" si="11"/>
        <v>0</v>
      </c>
      <c r="BO18" s="12">
        <f t="shared" si="11"/>
        <v>0</v>
      </c>
      <c r="BP18" s="12">
        <f t="shared" si="11"/>
        <v>0</v>
      </c>
      <c r="BQ18" s="12">
        <f t="shared" ref="BQ18:BZ18" si="12">$A8*BQ8</f>
        <v>0</v>
      </c>
      <c r="BR18" s="12">
        <f t="shared" si="12"/>
        <v>0</v>
      </c>
      <c r="BS18" s="12">
        <f t="shared" si="12"/>
        <v>0</v>
      </c>
      <c r="BT18" s="12">
        <f t="shared" si="12"/>
        <v>0</v>
      </c>
      <c r="BU18" s="12">
        <f t="shared" si="12"/>
        <v>0</v>
      </c>
      <c r="BV18" s="12">
        <f t="shared" si="12"/>
        <v>0</v>
      </c>
      <c r="BW18" s="12">
        <f t="shared" si="12"/>
        <v>0</v>
      </c>
      <c r="BX18" s="12">
        <f t="shared" si="12"/>
        <v>0</v>
      </c>
      <c r="BY18" s="12">
        <f t="shared" si="12"/>
        <v>0</v>
      </c>
      <c r="BZ18" s="12">
        <f t="shared" si="12"/>
        <v>0</v>
      </c>
    </row>
    <row r="19" spans="2:102" s="4" customFormat="1" x14ac:dyDescent="0.25">
      <c r="C19" s="1" t="s">
        <v>11</v>
      </c>
      <c r="D19" s="12">
        <f t="shared" si="2"/>
        <v>0.37731220467936127</v>
      </c>
      <c r="E19" s="12">
        <f t="shared" ref="E19:BP19" si="13">$A9*E9</f>
        <v>0.68243382759501514</v>
      </c>
      <c r="F19" s="12">
        <f t="shared" si="13"/>
        <v>1.0130565174545858</v>
      </c>
      <c r="G19" s="12">
        <f t="shared" si="13"/>
        <v>1.2342986080764253</v>
      </c>
      <c r="H19" s="12">
        <f t="shared" si="13"/>
        <v>1.2342986080764253</v>
      </c>
      <c r="I19" s="12">
        <f t="shared" si="13"/>
        <v>1.0130565174545858</v>
      </c>
      <c r="J19" s="12">
        <f t="shared" si="13"/>
        <v>0.68243382759501514</v>
      </c>
      <c r="K19" s="12">
        <f t="shared" si="13"/>
        <v>0.37731220467936127</v>
      </c>
      <c r="L19" s="12">
        <f t="shared" si="13"/>
        <v>0.17122004070872276</v>
      </c>
      <c r="M19" s="12">
        <f t="shared" si="13"/>
        <v>0</v>
      </c>
      <c r="N19" s="12">
        <f t="shared" si="13"/>
        <v>0</v>
      </c>
      <c r="O19" s="12">
        <f t="shared" si="13"/>
        <v>0</v>
      </c>
      <c r="P19" s="12">
        <f t="shared" si="13"/>
        <v>0</v>
      </c>
      <c r="Q19" s="12">
        <f t="shared" si="13"/>
        <v>0</v>
      </c>
      <c r="R19" s="12">
        <f t="shared" si="13"/>
        <v>0</v>
      </c>
      <c r="S19" s="12">
        <f t="shared" si="13"/>
        <v>0</v>
      </c>
      <c r="T19" s="12">
        <f t="shared" si="13"/>
        <v>0</v>
      </c>
      <c r="U19" s="12">
        <f t="shared" si="13"/>
        <v>0</v>
      </c>
      <c r="V19" s="12">
        <f t="shared" si="13"/>
        <v>0</v>
      </c>
      <c r="W19" s="12">
        <f t="shared" si="13"/>
        <v>0</v>
      </c>
      <c r="X19" s="12">
        <f t="shared" si="13"/>
        <v>0</v>
      </c>
      <c r="Y19" s="12">
        <f t="shared" si="13"/>
        <v>0</v>
      </c>
      <c r="Z19" s="12">
        <f t="shared" si="13"/>
        <v>0</v>
      </c>
      <c r="AA19" s="12">
        <f t="shared" si="13"/>
        <v>0</v>
      </c>
      <c r="AB19" s="12">
        <f t="shared" si="13"/>
        <v>0</v>
      </c>
      <c r="AC19" s="12">
        <f t="shared" si="13"/>
        <v>0</v>
      </c>
      <c r="AD19" s="12">
        <f t="shared" si="13"/>
        <v>0</v>
      </c>
      <c r="AE19" s="12">
        <f t="shared" si="13"/>
        <v>0</v>
      </c>
      <c r="AF19" s="12">
        <f t="shared" si="13"/>
        <v>0</v>
      </c>
      <c r="AG19" s="12">
        <f t="shared" si="13"/>
        <v>0</v>
      </c>
      <c r="AH19" s="12">
        <f t="shared" si="13"/>
        <v>0</v>
      </c>
      <c r="AI19" s="12">
        <f t="shared" si="13"/>
        <v>0</v>
      </c>
      <c r="AJ19" s="12">
        <f t="shared" si="13"/>
        <v>0</v>
      </c>
      <c r="AK19" s="12">
        <f t="shared" si="13"/>
        <v>0</v>
      </c>
      <c r="AL19" s="12">
        <f t="shared" si="13"/>
        <v>0</v>
      </c>
      <c r="AM19" s="12">
        <f t="shared" si="13"/>
        <v>0</v>
      </c>
      <c r="AN19" s="12">
        <f t="shared" si="13"/>
        <v>0</v>
      </c>
      <c r="AO19" s="12">
        <f t="shared" si="13"/>
        <v>0</v>
      </c>
      <c r="AP19" s="12">
        <f t="shared" si="13"/>
        <v>0</v>
      </c>
      <c r="AQ19" s="12">
        <f t="shared" si="13"/>
        <v>0</v>
      </c>
      <c r="AR19" s="12">
        <f t="shared" si="13"/>
        <v>0</v>
      </c>
      <c r="AS19" s="12">
        <f t="shared" si="13"/>
        <v>0</v>
      </c>
      <c r="AT19" s="12">
        <f t="shared" si="13"/>
        <v>0</v>
      </c>
      <c r="AU19" s="12">
        <f t="shared" si="13"/>
        <v>0</v>
      </c>
      <c r="AV19" s="12">
        <f t="shared" si="13"/>
        <v>0</v>
      </c>
      <c r="AW19" s="12">
        <f t="shared" si="13"/>
        <v>0</v>
      </c>
      <c r="AX19" s="12">
        <f t="shared" si="13"/>
        <v>0</v>
      </c>
      <c r="AY19" s="12">
        <f t="shared" si="13"/>
        <v>0</v>
      </c>
      <c r="AZ19" s="12">
        <f t="shared" si="13"/>
        <v>0</v>
      </c>
      <c r="BA19" s="12">
        <f t="shared" si="13"/>
        <v>0</v>
      </c>
      <c r="BB19" s="12">
        <f t="shared" si="13"/>
        <v>0</v>
      </c>
      <c r="BC19" s="12">
        <f t="shared" si="13"/>
        <v>0</v>
      </c>
      <c r="BD19" s="12">
        <f t="shared" si="13"/>
        <v>0</v>
      </c>
      <c r="BE19" s="12">
        <f t="shared" si="13"/>
        <v>0</v>
      </c>
      <c r="BF19" s="12">
        <f t="shared" si="13"/>
        <v>0</v>
      </c>
      <c r="BG19" s="12">
        <f t="shared" si="13"/>
        <v>0</v>
      </c>
      <c r="BH19" s="12">
        <f t="shared" si="13"/>
        <v>0</v>
      </c>
      <c r="BI19" s="12">
        <f t="shared" si="13"/>
        <v>0</v>
      </c>
      <c r="BJ19" s="12">
        <f t="shared" si="13"/>
        <v>0</v>
      </c>
      <c r="BK19" s="12">
        <f t="shared" si="13"/>
        <v>0</v>
      </c>
      <c r="BL19" s="12">
        <f t="shared" si="13"/>
        <v>0</v>
      </c>
      <c r="BM19" s="12">
        <f t="shared" si="13"/>
        <v>0</v>
      </c>
      <c r="BN19" s="12">
        <f t="shared" si="13"/>
        <v>0</v>
      </c>
      <c r="BO19" s="12">
        <f t="shared" si="13"/>
        <v>0</v>
      </c>
      <c r="BP19" s="12">
        <f t="shared" si="13"/>
        <v>0</v>
      </c>
      <c r="BQ19" s="12">
        <f t="shared" ref="BQ19:BZ19" si="14">$A9*BQ9</f>
        <v>0</v>
      </c>
      <c r="BR19" s="12">
        <f t="shared" si="14"/>
        <v>0</v>
      </c>
      <c r="BS19" s="12">
        <f t="shared" si="14"/>
        <v>0</v>
      </c>
      <c r="BT19" s="12">
        <f t="shared" si="14"/>
        <v>0</v>
      </c>
      <c r="BU19" s="12">
        <f t="shared" si="14"/>
        <v>0</v>
      </c>
      <c r="BV19" s="12">
        <f t="shared" si="14"/>
        <v>0</v>
      </c>
      <c r="BW19" s="12">
        <f t="shared" si="14"/>
        <v>0</v>
      </c>
      <c r="BX19" s="12">
        <f t="shared" si="14"/>
        <v>0</v>
      </c>
      <c r="BY19" s="12">
        <f t="shared" si="14"/>
        <v>0</v>
      </c>
      <c r="BZ19" s="12">
        <f t="shared" si="14"/>
        <v>0</v>
      </c>
    </row>
    <row r="20" spans="2:102" s="4" customFormat="1" x14ac:dyDescent="0.25">
      <c r="C20" s="10" t="s">
        <v>12</v>
      </c>
      <c r="D20" s="12">
        <f t="shared" si="2"/>
        <v>0.2241650600263575</v>
      </c>
      <c r="E20" s="12">
        <f t="shared" ref="E20:BP20" si="15">$A10*E10</f>
        <v>0.32779311276614037</v>
      </c>
      <c r="F20" s="12">
        <f t="shared" si="15"/>
        <v>0.46053214398412934</v>
      </c>
      <c r="G20" s="12">
        <f t="shared" si="15"/>
        <v>0.62165337072883708</v>
      </c>
      <c r="H20" s="12">
        <f t="shared" si="15"/>
        <v>0.80624095997541989</v>
      </c>
      <c r="I20" s="12">
        <f t="shared" si="15"/>
        <v>1.0046380994718025</v>
      </c>
      <c r="J20" s="12">
        <f t="shared" si="15"/>
        <v>1.2027701763413381</v>
      </c>
      <c r="K20" s="12">
        <f t="shared" si="15"/>
        <v>1.3835150198923281</v>
      </c>
      <c r="L20" s="12">
        <f t="shared" si="15"/>
        <v>1.5290205647058526</v>
      </c>
      <c r="M20" s="12">
        <f t="shared" si="15"/>
        <v>1.6235699160240979</v>
      </c>
      <c r="N20" s="12">
        <f t="shared" si="15"/>
        <v>1.6563682039549121</v>
      </c>
      <c r="O20" s="12">
        <f t="shared" si="15"/>
        <v>1.6235699160240979</v>
      </c>
      <c r="P20" s="12">
        <f t="shared" si="15"/>
        <v>1.5290205647058526</v>
      </c>
      <c r="Q20" s="12">
        <f t="shared" si="15"/>
        <v>1.3835150198923281</v>
      </c>
      <c r="R20" s="12">
        <f t="shared" si="15"/>
        <v>1.2027701763413381</v>
      </c>
      <c r="S20" s="12">
        <f t="shared" si="15"/>
        <v>1.0046380994718025</v>
      </c>
      <c r="T20" s="12">
        <f t="shared" si="15"/>
        <v>0.80624095997541989</v>
      </c>
      <c r="U20" s="12">
        <f t="shared" si="15"/>
        <v>0.62165337072883708</v>
      </c>
      <c r="V20" s="12">
        <f t="shared" si="15"/>
        <v>0.46053214398412934</v>
      </c>
      <c r="W20" s="12">
        <f t="shared" si="15"/>
        <v>0.32779311276614037</v>
      </c>
      <c r="X20" s="12">
        <f t="shared" si="15"/>
        <v>0</v>
      </c>
      <c r="Y20" s="12">
        <f t="shared" si="15"/>
        <v>0</v>
      </c>
      <c r="Z20" s="12">
        <f t="shared" si="15"/>
        <v>0</v>
      </c>
      <c r="AA20" s="12">
        <f t="shared" si="15"/>
        <v>0</v>
      </c>
      <c r="AB20" s="12">
        <f t="shared" si="15"/>
        <v>0</v>
      </c>
      <c r="AC20" s="12">
        <f t="shared" si="15"/>
        <v>0</v>
      </c>
      <c r="AD20" s="12">
        <f t="shared" si="15"/>
        <v>0</v>
      </c>
      <c r="AE20" s="12">
        <f t="shared" si="15"/>
        <v>0</v>
      </c>
      <c r="AF20" s="12">
        <f t="shared" si="15"/>
        <v>0</v>
      </c>
      <c r="AG20" s="12">
        <f t="shared" si="15"/>
        <v>0</v>
      </c>
      <c r="AH20" s="12">
        <f t="shared" si="15"/>
        <v>0</v>
      </c>
      <c r="AI20" s="12">
        <f t="shared" si="15"/>
        <v>0</v>
      </c>
      <c r="AJ20" s="12">
        <f t="shared" si="15"/>
        <v>0</v>
      </c>
      <c r="AK20" s="12">
        <f t="shared" si="15"/>
        <v>0</v>
      </c>
      <c r="AL20" s="12">
        <f t="shared" si="15"/>
        <v>0</v>
      </c>
      <c r="AM20" s="12">
        <f t="shared" si="15"/>
        <v>0</v>
      </c>
      <c r="AN20" s="12">
        <f t="shared" si="15"/>
        <v>0</v>
      </c>
      <c r="AO20" s="12">
        <f t="shared" si="15"/>
        <v>0</v>
      </c>
      <c r="AP20" s="12">
        <f t="shared" si="15"/>
        <v>0</v>
      </c>
      <c r="AQ20" s="12">
        <f t="shared" si="15"/>
        <v>0</v>
      </c>
      <c r="AR20" s="12">
        <f t="shared" si="15"/>
        <v>0</v>
      </c>
      <c r="AS20" s="12">
        <f t="shared" si="15"/>
        <v>0</v>
      </c>
      <c r="AT20" s="12">
        <f t="shared" si="15"/>
        <v>0</v>
      </c>
      <c r="AU20" s="12">
        <f t="shared" si="15"/>
        <v>0</v>
      </c>
      <c r="AV20" s="12">
        <f t="shared" si="15"/>
        <v>0</v>
      </c>
      <c r="AW20" s="12">
        <f t="shared" si="15"/>
        <v>0</v>
      </c>
      <c r="AX20" s="12">
        <f t="shared" si="15"/>
        <v>0</v>
      </c>
      <c r="AY20" s="12">
        <f t="shared" si="15"/>
        <v>0</v>
      </c>
      <c r="AZ20" s="12">
        <f t="shared" si="15"/>
        <v>0</v>
      </c>
      <c r="BA20" s="12">
        <f t="shared" si="15"/>
        <v>0</v>
      </c>
      <c r="BB20" s="12">
        <f t="shared" si="15"/>
        <v>0</v>
      </c>
      <c r="BC20" s="12">
        <f t="shared" si="15"/>
        <v>0</v>
      </c>
      <c r="BD20" s="12">
        <f t="shared" si="15"/>
        <v>0</v>
      </c>
      <c r="BE20" s="12">
        <f t="shared" si="15"/>
        <v>0</v>
      </c>
      <c r="BF20" s="12">
        <f t="shared" si="15"/>
        <v>0</v>
      </c>
      <c r="BG20" s="12">
        <f t="shared" si="15"/>
        <v>0</v>
      </c>
      <c r="BH20" s="12">
        <f t="shared" si="15"/>
        <v>0</v>
      </c>
      <c r="BI20" s="12">
        <f t="shared" si="15"/>
        <v>0</v>
      </c>
      <c r="BJ20" s="12">
        <f t="shared" si="15"/>
        <v>0</v>
      </c>
      <c r="BK20" s="12">
        <f t="shared" si="15"/>
        <v>0</v>
      </c>
      <c r="BL20" s="12">
        <f t="shared" si="15"/>
        <v>0</v>
      </c>
      <c r="BM20" s="12">
        <f t="shared" si="15"/>
        <v>0</v>
      </c>
      <c r="BN20" s="12">
        <f t="shared" si="15"/>
        <v>0</v>
      </c>
      <c r="BO20" s="12">
        <f t="shared" si="15"/>
        <v>0</v>
      </c>
      <c r="BP20" s="12">
        <f t="shared" si="15"/>
        <v>0</v>
      </c>
      <c r="BQ20" s="12">
        <f t="shared" ref="BQ20:BZ20" si="16">$A10*BQ10</f>
        <v>0</v>
      </c>
      <c r="BR20" s="12">
        <f t="shared" si="16"/>
        <v>0</v>
      </c>
      <c r="BS20" s="12">
        <f t="shared" si="16"/>
        <v>0</v>
      </c>
      <c r="BT20" s="12">
        <f t="shared" si="16"/>
        <v>0</v>
      </c>
      <c r="BU20" s="12">
        <f t="shared" si="16"/>
        <v>0</v>
      </c>
      <c r="BV20" s="12">
        <f t="shared" si="16"/>
        <v>0</v>
      </c>
      <c r="BW20" s="12">
        <f t="shared" si="16"/>
        <v>0</v>
      </c>
      <c r="BX20" s="12">
        <f t="shared" si="16"/>
        <v>0</v>
      </c>
      <c r="BY20" s="12">
        <f t="shared" si="16"/>
        <v>0</v>
      </c>
      <c r="BZ20" s="12">
        <f t="shared" si="16"/>
        <v>0</v>
      </c>
    </row>
    <row r="21" spans="2:102" s="4" customFormat="1" x14ac:dyDescent="0.25">
      <c r="C21" s="4" t="s">
        <v>21</v>
      </c>
      <c r="D21" s="12">
        <f>SUM(D13:D20)</f>
        <v>23.41422496198803</v>
      </c>
      <c r="E21" s="12">
        <f t="shared" ref="E21:BP21" si="17">SUM(E13:E20)</f>
        <v>45.472482243424665</v>
      </c>
      <c r="F21" s="12">
        <f t="shared" si="17"/>
        <v>25.202553108247198</v>
      </c>
      <c r="G21" s="12">
        <f t="shared" si="17"/>
        <v>4.6055959479128417</v>
      </c>
      <c r="H21" s="12">
        <f t="shared" si="17"/>
        <v>4.8847458613575876</v>
      </c>
      <c r="I21" s="12">
        <f t="shared" si="17"/>
        <v>5.0295210806959156</v>
      </c>
      <c r="J21" s="12">
        <f t="shared" si="17"/>
        <v>5.2267417777759899</v>
      </c>
      <c r="K21" s="12">
        <f t="shared" si="17"/>
        <v>5.3930321392045855</v>
      </c>
      <c r="L21" s="12">
        <f t="shared" si="17"/>
        <v>5.5640748399029629</v>
      </c>
      <c r="M21" s="12">
        <f t="shared" si="17"/>
        <v>5.6590354677014068</v>
      </c>
      <c r="N21" s="12">
        <f t="shared" si="17"/>
        <v>5.8172599601662274</v>
      </c>
      <c r="O21" s="12">
        <f t="shared" si="17"/>
        <v>5.8869773184504881</v>
      </c>
      <c r="P21" s="12">
        <f t="shared" si="17"/>
        <v>5.8975230651655473</v>
      </c>
      <c r="Q21" s="12">
        <f t="shared" si="17"/>
        <v>5.8805109543151142</v>
      </c>
      <c r="R21" s="12">
        <f t="shared" si="17"/>
        <v>5.8637524990124605</v>
      </c>
      <c r="S21" s="12">
        <f t="shared" si="17"/>
        <v>5.7259797622974142</v>
      </c>
      <c r="T21" s="12">
        <f t="shared" si="17"/>
        <v>5.8256679341982949</v>
      </c>
      <c r="U21" s="12">
        <f t="shared" si="17"/>
        <v>5.9417057473291743</v>
      </c>
      <c r="V21" s="12">
        <f t="shared" si="17"/>
        <v>6.0820043346004535</v>
      </c>
      <c r="W21" s="12">
        <f t="shared" si="17"/>
        <v>6.2496248141310726</v>
      </c>
      <c r="X21" s="12">
        <f t="shared" si="17"/>
        <v>6.219184576771168</v>
      </c>
      <c r="Y21" s="12">
        <f t="shared" si="17"/>
        <v>6.5115126981646831</v>
      </c>
      <c r="Z21" s="12">
        <f t="shared" si="17"/>
        <v>6.7967481500312665</v>
      </c>
      <c r="AA21" s="12">
        <f t="shared" si="17"/>
        <v>7.0727970545214278</v>
      </c>
      <c r="AB21" s="12">
        <f t="shared" si="17"/>
        <v>7.3375648799504596</v>
      </c>
      <c r="AC21" s="12">
        <f t="shared" si="17"/>
        <v>7.5889828031327875</v>
      </c>
      <c r="AD21" s="12">
        <f t="shared" si="17"/>
        <v>7.8250346646937672</v>
      </c>
      <c r="AE21" s="12">
        <f t="shared" si="17"/>
        <v>8.0437840260250759</v>
      </c>
      <c r="AF21" s="12">
        <f t="shared" si="17"/>
        <v>8.2434008175546012</v>
      </c>
      <c r="AG21" s="12">
        <f t="shared" si="17"/>
        <v>8.4221870614221039</v>
      </c>
      <c r="AH21" s="12">
        <f t="shared" si="17"/>
        <v>8.5786011580513613</v>
      </c>
      <c r="AI21" s="12">
        <f t="shared" si="17"/>
        <v>8.7112802456507463</v>
      </c>
      <c r="AJ21" s="12">
        <f t="shared" si="17"/>
        <v>8.8190601741031287</v>
      </c>
      <c r="AK21" s="12">
        <f t="shared" si="17"/>
        <v>8.9009926793504253</v>
      </c>
      <c r="AL21" s="12">
        <f t="shared" si="17"/>
        <v>8.9563594001644198</v>
      </c>
      <c r="AM21" s="12">
        <f t="shared" si="17"/>
        <v>8.9846824446792084</v>
      </c>
      <c r="AN21" s="12">
        <f t="shared" si="17"/>
        <v>8.9857312874731665</v>
      </c>
      <c r="AO21" s="12">
        <f t="shared" si="17"/>
        <v>8.959525857295958</v>
      </c>
      <c r="AP21" s="12">
        <f t="shared" si="17"/>
        <v>8.9063357585094547</v>
      </c>
      <c r="AQ21" s="12">
        <f t="shared" si="17"/>
        <v>8.8266756536032815</v>
      </c>
      <c r="AR21" s="12">
        <f t="shared" si="17"/>
        <v>8.7212969173725803</v>
      </c>
      <c r="AS21" s="12">
        <f t="shared" si="17"/>
        <v>8.5911757531712141</v>
      </c>
      <c r="AT21" s="12">
        <f t="shared" si="17"/>
        <v>8.4374980358691563</v>
      </c>
      <c r="AU21" s="12">
        <f t="shared" si="17"/>
        <v>8.2616412127426244</v>
      </c>
      <c r="AV21" s="12">
        <f t="shared" si="17"/>
        <v>8.0651536507724177</v>
      </c>
      <c r="AW21" s="12">
        <f t="shared" si="17"/>
        <v>7.8497318653079029</v>
      </c>
      <c r="AX21" s="12">
        <f t="shared" si="17"/>
        <v>7.6171960997241044</v>
      </c>
      <c r="AY21" s="12">
        <f t="shared" si="17"/>
        <v>7.369464747904237</v>
      </c>
      <c r="AZ21" s="12">
        <f t="shared" si="17"/>
        <v>7.1085281208703268</v>
      </c>
      <c r="BA21" s="12">
        <f t="shared" si="17"/>
        <v>6.8364220558120703</v>
      </c>
      <c r="BB21" s="12">
        <f t="shared" si="17"/>
        <v>6.5552018506614509</v>
      </c>
      <c r="BC21" s="12">
        <f t="shared" si="17"/>
        <v>6.2669169811107057</v>
      </c>
      <c r="BD21" s="12">
        <f t="shared" si="17"/>
        <v>5.9735870207613084</v>
      </c>
      <c r="BE21" s="12">
        <f t="shared" si="17"/>
        <v>5.6771791403611562</v>
      </c>
      <c r="BF21" s="12">
        <f t="shared" si="17"/>
        <v>5.3795875104668571</v>
      </c>
      <c r="BG21" s="12">
        <f t="shared" si="17"/>
        <v>5.0826148751153806</v>
      </c>
      <c r="BH21" s="12">
        <f t="shared" si="17"/>
        <v>4.7879565040231817</v>
      </c>
      <c r="BI21" s="12">
        <f t="shared" si="17"/>
        <v>4.4971866692667213</v>
      </c>
      <c r="BJ21" s="12">
        <f t="shared" si="17"/>
        <v>4.2117477310882148</v>
      </c>
      <c r="BK21" s="12">
        <f t="shared" si="17"/>
        <v>3.9329418580483106</v>
      </c>
      <c r="BL21" s="12">
        <f t="shared" si="17"/>
        <v>3.6619253506830542</v>
      </c>
      <c r="BM21" s="12">
        <f t="shared" si="17"/>
        <v>3.3997054863834713</v>
      </c>
      <c r="BN21" s="12">
        <f t="shared" si="17"/>
        <v>3.1471397574412023</v>
      </c>
      <c r="BO21" s="12">
        <f t="shared" si="17"/>
        <v>2.9049373348850414</v>
      </c>
      <c r="BP21" s="12">
        <f t="shared" si="17"/>
        <v>2.6736625584100473</v>
      </c>
      <c r="BQ21" s="12">
        <f t="shared" ref="BQ21:BZ21" si="18">SUM(BQ13:BQ20)</f>
        <v>2.453740227662105</v>
      </c>
      <c r="BR21" s="12">
        <f t="shared" si="18"/>
        <v>2.245462452436132</v>
      </c>
      <c r="BS21" s="12">
        <f t="shared" si="18"/>
        <v>2.0489968088058084</v>
      </c>
      <c r="BT21" s="12">
        <f t="shared" si="18"/>
        <v>1.4497827078475229</v>
      </c>
      <c r="BU21" s="12">
        <f t="shared" si="18"/>
        <v>1.3236478744962439</v>
      </c>
      <c r="BV21" s="12">
        <f t="shared" si="18"/>
        <v>1.205054506653662</v>
      </c>
      <c r="BW21" s="12">
        <f t="shared" si="18"/>
        <v>1.0939704454927393</v>
      </c>
      <c r="BX21" s="12">
        <f t="shared" si="18"/>
        <v>0.9903054312610704</v>
      </c>
      <c r="BY21" s="12">
        <f t="shared" si="18"/>
        <v>0.89391743111156263</v>
      </c>
      <c r="BZ21" s="12">
        <f t="shared" si="18"/>
        <v>0.80461907569291613</v>
      </c>
    </row>
    <row r="22" spans="2:102" x14ac:dyDescent="0.25"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</row>
    <row r="24" spans="2:102" x14ac:dyDescent="0.25">
      <c r="B24" s="3" t="s">
        <v>7</v>
      </c>
      <c r="C24" s="2" t="s">
        <v>16</v>
      </c>
      <c r="D24" s="2" t="s">
        <v>4</v>
      </c>
      <c r="E24" s="2" t="s">
        <v>5</v>
      </c>
      <c r="F24" s="2" t="s">
        <v>6</v>
      </c>
      <c r="J24" s="2" t="s">
        <v>4</v>
      </c>
      <c r="K24" s="2" t="s">
        <v>5</v>
      </c>
      <c r="L24" s="2" t="s">
        <v>18</v>
      </c>
    </row>
    <row r="25" spans="2:102" x14ac:dyDescent="0.25">
      <c r="B25" s="2">
        <v>75</v>
      </c>
      <c r="C25" s="10" t="s">
        <v>8</v>
      </c>
      <c r="D25" s="7">
        <f>SUM(D13:V13)</f>
        <v>40.316898890792103</v>
      </c>
      <c r="E25" s="7">
        <f>SUM(W13:AP13)</f>
        <v>104.5004342328437</v>
      </c>
      <c r="F25" s="7">
        <f>SUM(AQ13:BZ13)</f>
        <v>121.88266690348499</v>
      </c>
      <c r="J25" s="7">
        <f>SUM(D25:D39)</f>
        <v>219.06071614094682</v>
      </c>
      <c r="K25" s="7">
        <f>SUM(E25:E39)</f>
        <v>191.27395849835514</v>
      </c>
      <c r="L25" s="7">
        <f>SUM(F25:F39)</f>
        <v>203.4986766194364</v>
      </c>
    </row>
    <row r="26" spans="2:102" x14ac:dyDescent="0.25">
      <c r="B26" s="2">
        <v>68</v>
      </c>
      <c r="C26" t="s">
        <v>3</v>
      </c>
      <c r="D26" s="7">
        <f>SUM(D14:V14)</f>
        <v>9.4000000031945756</v>
      </c>
      <c r="E26" s="7">
        <f t="shared" ref="E26:E32" si="19">SUM(W14:AP14)</f>
        <v>0</v>
      </c>
      <c r="F26" s="7">
        <f t="shared" ref="F26:F32" si="20">SUM(AQ14:BZ14)</f>
        <v>0</v>
      </c>
      <c r="I26" s="2" t="s">
        <v>17</v>
      </c>
      <c r="J26" s="8">
        <f>$J25/SUM(J25:L25)</f>
        <v>0.3568732713720047</v>
      </c>
      <c r="K26" s="8">
        <f>$K25/SUM(J25:L25)</f>
        <v>0.31160567946678869</v>
      </c>
      <c r="L26" s="8">
        <f>$L25/SUM(J25:L25)</f>
        <v>0.33152104916120656</v>
      </c>
    </row>
    <row r="27" spans="2:102" x14ac:dyDescent="0.25">
      <c r="B27" s="2">
        <v>3</v>
      </c>
      <c r="C27" s="11" t="s">
        <v>13</v>
      </c>
      <c r="D27" s="7">
        <f t="shared" ref="D26:D32" si="21">SUM(D15:V15)</f>
        <v>1.0449390253274318</v>
      </c>
      <c r="E27" s="7">
        <f t="shared" si="19"/>
        <v>0</v>
      </c>
      <c r="F27" s="7">
        <f t="shared" si="20"/>
        <v>0</v>
      </c>
    </row>
    <row r="28" spans="2:102" x14ac:dyDescent="0.25">
      <c r="B28" s="2">
        <v>9</v>
      </c>
      <c r="C28" s="1" t="s">
        <v>14</v>
      </c>
      <c r="D28" s="7">
        <f t="shared" si="21"/>
        <v>0.90298980542777418</v>
      </c>
      <c r="E28" s="7">
        <f t="shared" si="19"/>
        <v>0</v>
      </c>
      <c r="F28" s="7">
        <f t="shared" si="20"/>
        <v>0</v>
      </c>
    </row>
    <row r="29" spans="2:102" x14ac:dyDescent="0.25">
      <c r="B29" s="2">
        <v>20</v>
      </c>
      <c r="C29" s="10" t="s">
        <v>9</v>
      </c>
      <c r="D29" s="7">
        <f t="shared" si="21"/>
        <v>20.850932043689962</v>
      </c>
      <c r="E29" s="7">
        <f t="shared" si="19"/>
        <v>55.28516320606645</v>
      </c>
      <c r="F29" s="7">
        <f t="shared" si="20"/>
        <v>48.46390479983075</v>
      </c>
    </row>
    <row r="30" spans="2:102" x14ac:dyDescent="0.25">
      <c r="B30" s="2">
        <v>15</v>
      </c>
      <c r="C30" s="1" t="s">
        <v>10</v>
      </c>
      <c r="D30" s="7">
        <f t="shared" si="21"/>
        <v>84.6</v>
      </c>
      <c r="E30" s="7">
        <f t="shared" si="19"/>
        <v>0</v>
      </c>
      <c r="F30" s="7">
        <f t="shared" si="20"/>
        <v>0</v>
      </c>
    </row>
    <row r="31" spans="2:102" x14ac:dyDescent="0.25">
      <c r="B31" s="2">
        <v>5</v>
      </c>
      <c r="C31" s="1" t="s">
        <v>11</v>
      </c>
      <c r="D31" s="7">
        <f t="shared" si="21"/>
        <v>6.785422356319498</v>
      </c>
      <c r="E31" s="7">
        <f t="shared" si="19"/>
        <v>0</v>
      </c>
      <c r="F31" s="7">
        <f t="shared" si="20"/>
        <v>0</v>
      </c>
    </row>
    <row r="32" spans="2:102" x14ac:dyDescent="0.25">
      <c r="B32" s="2">
        <v>5</v>
      </c>
      <c r="C32" s="10" t="s">
        <v>12</v>
      </c>
      <c r="D32" s="7">
        <f>SUM(D20:V20)</f>
        <v>19.472206878995017</v>
      </c>
      <c r="E32" s="7">
        <f t="shared" si="19"/>
        <v>0.32779311276614037</v>
      </c>
      <c r="F32" s="7">
        <f t="shared" si="20"/>
        <v>0</v>
      </c>
    </row>
    <row r="33" spans="3:6" x14ac:dyDescent="0.25">
      <c r="C33" s="5" t="s">
        <v>15</v>
      </c>
      <c r="D33" s="7">
        <f>SUM(D25:D32)/SUM($D25:$F32)*100</f>
        <v>35.687327137200469</v>
      </c>
      <c r="E33" s="7">
        <f>SUM(E25:E32)/SUM($D25:$F32)*100</f>
        <v>31.160567946678867</v>
      </c>
      <c r="F33" s="7">
        <f>SUM(F25:F32)/SUM($D25:$F32)*100</f>
        <v>33.152104916120656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Lifetimes</vt:lpstr>
      <vt:lpstr>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hıdıroğlu</dc:creator>
  <cp:lastModifiedBy>kaan hıdıroğlu</cp:lastModifiedBy>
  <dcterms:created xsi:type="dcterms:W3CDTF">2015-06-05T18:17:20Z</dcterms:created>
  <dcterms:modified xsi:type="dcterms:W3CDTF">2024-10-28T18:53:46Z</dcterms:modified>
</cp:coreProperties>
</file>