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My Drive\PhD\1- Fossil Carbon Article\Cell Reports Sustainability\Files for submission\"/>
    </mc:Choice>
  </mc:AlternateContent>
  <xr:revisionPtr revIDLastSave="0" documentId="13_ncr:1_{AA059912-AA13-4463-9FC8-FB31C6AF96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urables EoL WT 1996-2019" sheetId="6" r:id="rId1"/>
    <sheet name="Figure (EoL)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  <c r="C10" i="7" l="1"/>
  <c r="D10" i="7"/>
  <c r="E10" i="7"/>
  <c r="F10" i="7"/>
  <c r="G10" i="7"/>
  <c r="Z19" i="6" l="1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</calcChain>
</file>

<file path=xl/sharedStrings.xml><?xml version="1.0" encoding="utf-8"?>
<sst xmlns="http://schemas.openxmlformats.org/spreadsheetml/2006/main" count="32" uniqueCount="31">
  <si>
    <t>Textiles (17)</t>
  </si>
  <si>
    <t>Leather and leather products (19)</t>
  </si>
  <si>
    <t>Paper and paper products</t>
  </si>
  <si>
    <t>Printed matter and recorded media (22)</t>
  </si>
  <si>
    <t>Bitumen</t>
  </si>
  <si>
    <t>Rubber and plastic products (25)</t>
  </si>
  <si>
    <t>Glass and glass products</t>
  </si>
  <si>
    <t>Basic iron and steel and of ferro-alloys and first products thereof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</si>
  <si>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</si>
  <si>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</si>
  <si>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</si>
  <si>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</si>
  <si>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</si>
  <si>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</si>
  <si>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</si>
  <si>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Furniture; other manufactured goods n.e.c. (36)</t>
  </si>
  <si>
    <t>Littered</t>
  </si>
  <si>
    <t>Recycled</t>
  </si>
  <si>
    <t>50-100</t>
  </si>
  <si>
    <t>100+</t>
  </si>
  <si>
    <t>Incinerators</t>
  </si>
  <si>
    <t>Plastics (HDPE-LDPE-PET)</t>
  </si>
  <si>
    <t>Share (%)</t>
  </si>
  <si>
    <t xml:space="preserve">Rubber </t>
  </si>
  <si>
    <t xml:space="preserve">Textiles </t>
  </si>
  <si>
    <t>Leather products</t>
  </si>
  <si>
    <t>Glass products</t>
  </si>
  <si>
    <t>1-50 years</t>
  </si>
  <si>
    <t>Inert Waste</t>
  </si>
  <si>
    <t>EOL Durables In 1995-2019 - Cohorts</t>
  </si>
  <si>
    <t>Iron and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</si>
</sst>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6"/>
      <color theme="1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165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/>
    <xf numFmtId="164" fontId="0" fillId="0" borderId="0" xfId="0" applyNumberForma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165" fontId="3" fillId="0" borderId="0" xfId="0" applyNumberFormat="1" applyFont="1" applyFill="1" applyBorder="1"/>
    <xf numFmtId="165" fontId="0" fillId="0" borderId="0" xfId="0" applyNumberFormat="1" applyFill="1" applyBorder="1"/>
    <xf numFmtId="0" fontId="1" fillId="0" borderId="0" xfId="0" applyFont="1" applyFill="1" applyBorder="1"/>
    <xf numFmtId="1" fontId="3" fillId="0" borderId="0" xfId="0" applyNumberFormat="1" applyFont="1" applyFill="1" applyBorder="1"/>
    <xf numFmtId="164" fontId="3" fillId="0" borderId="0" xfId="0" applyNumberFormat="1" applyFont="1" applyFill="1" applyBorder="1"/>
    <xf numFmtId="0" fontId="3" fillId="0" borderId="4" xfId="0" applyFont="1" applyFill="1" applyBorder="1"/>
    <xf numFmtId="165" fontId="3" fillId="0" borderId="5" xfId="0" applyNumberFormat="1" applyFont="1" applyFill="1" applyBorder="1"/>
    <xf numFmtId="167" fontId="3" fillId="0" borderId="0" xfId="0" applyNumberFormat="1" applyFont="1" applyFill="1" applyBorder="1"/>
    <xf numFmtId="166" fontId="3" fillId="0" borderId="0" xfId="0" applyNumberFormat="1" applyFont="1" applyFill="1" applyBorder="1"/>
    <xf numFmtId="0" fontId="5" fillId="0" borderId="0" xfId="0" applyFont="1" applyFill="1" applyBorder="1" applyAlignment="1">
      <alignment horizontal="center" vertical="center" textRotation="90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0" fillId="0" borderId="0" xfId="0" applyNumberFormat="1" applyFill="1" applyBorder="1"/>
    <xf numFmtId="49" fontId="0" fillId="0" borderId="0" xfId="0" applyNumberFormat="1" applyFill="1" applyBorder="1"/>
    <xf numFmtId="49" fontId="8" fillId="0" borderId="0" xfId="0" applyNumberFormat="1" applyFont="1" applyFill="1" applyBorder="1"/>
    <xf numFmtId="0" fontId="8" fillId="0" borderId="0" xfId="0" applyFont="1" applyFill="1" applyBorder="1"/>
    <xf numFmtId="0" fontId="5" fillId="0" borderId="0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165" fontId="3" fillId="0" borderId="0" xfId="0" applyNumberFormat="1" applyFont="1" applyFill="1"/>
    <xf numFmtId="168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B432-DF19-4788-9A3C-5102D85D5FA2}">
  <dimension ref="A1:BB86"/>
  <sheetViews>
    <sheetView tabSelected="1" zoomScale="70" zoomScaleNormal="70" workbookViewId="0">
      <selection activeCell="F74" sqref="F74"/>
    </sheetView>
  </sheetViews>
  <sheetFormatPr defaultRowHeight="15" x14ac:dyDescent="0.25"/>
  <cols>
    <col min="1" max="2" width="9.140625" style="5"/>
    <col min="3" max="3" width="13" style="5" bestFit="1" customWidth="1"/>
    <col min="4" max="4" width="12.140625" style="5" customWidth="1"/>
    <col min="5" max="6" width="13" style="5" bestFit="1" customWidth="1"/>
    <col min="7" max="7" width="9.140625" style="5"/>
    <col min="8" max="8" width="12.5703125" style="5" bestFit="1" customWidth="1"/>
    <col min="9" max="11" width="9.140625" style="5"/>
    <col min="12" max="12" width="11.140625" style="5" bestFit="1" customWidth="1"/>
    <col min="13" max="13" width="16.7109375" style="5" customWidth="1"/>
    <col min="14" max="14" width="13.42578125" style="5" customWidth="1"/>
    <col min="15" max="15" width="12.85546875" style="5" customWidth="1"/>
    <col min="16" max="17" width="12.5703125" style="5" bestFit="1" customWidth="1"/>
    <col min="18" max="18" width="10.7109375" style="5" bestFit="1" customWidth="1"/>
    <col min="19" max="19" width="9" style="5" bestFit="1" customWidth="1"/>
    <col min="20" max="20" width="13.85546875" style="5" customWidth="1"/>
    <col min="21" max="22" width="11.85546875" style="5" bestFit="1" customWidth="1"/>
    <col min="23" max="25" width="9.140625" style="5"/>
    <col min="26" max="26" width="10.5703125" style="5" bestFit="1" customWidth="1"/>
    <col min="27" max="27" width="9.140625" style="5"/>
    <col min="28" max="28" width="12.42578125" style="5" bestFit="1" customWidth="1"/>
    <col min="29" max="29" width="9.140625" style="5"/>
    <col min="30" max="30" width="12" style="5" bestFit="1" customWidth="1"/>
    <col min="31" max="16384" width="9.140625" style="5"/>
  </cols>
  <sheetData>
    <row r="1" spans="1:27" ht="21" x14ac:dyDescent="0.25"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</row>
    <row r="2" spans="1:27" x14ac:dyDescent="0.25">
      <c r="B2" s="5">
        <v>1995</v>
      </c>
      <c r="C2" s="5">
        <v>1996</v>
      </c>
      <c r="D2" s="5">
        <v>1997</v>
      </c>
      <c r="E2" s="5">
        <v>1998</v>
      </c>
      <c r="F2" s="5">
        <v>1999</v>
      </c>
      <c r="G2" s="5">
        <v>2000</v>
      </c>
      <c r="H2" s="5">
        <v>2001</v>
      </c>
      <c r="I2" s="5">
        <v>2002</v>
      </c>
      <c r="J2" s="5">
        <v>2003</v>
      </c>
      <c r="K2" s="5">
        <v>2004</v>
      </c>
      <c r="L2" s="5">
        <v>2005</v>
      </c>
      <c r="M2" s="5">
        <v>2006</v>
      </c>
      <c r="N2" s="5">
        <v>2007</v>
      </c>
      <c r="O2" s="5">
        <v>2008</v>
      </c>
      <c r="P2" s="5">
        <v>2009</v>
      </c>
      <c r="Q2" s="5">
        <v>2010</v>
      </c>
      <c r="R2" s="5">
        <v>2011</v>
      </c>
      <c r="S2" s="5">
        <v>2012</v>
      </c>
      <c r="T2" s="5">
        <v>2013</v>
      </c>
      <c r="U2" s="5">
        <v>2014</v>
      </c>
      <c r="V2" s="5">
        <v>2015</v>
      </c>
      <c r="W2" s="5">
        <v>2016</v>
      </c>
      <c r="X2" s="5">
        <v>2017</v>
      </c>
      <c r="Y2" s="5">
        <v>2018</v>
      </c>
      <c r="Z2" s="5">
        <v>2019</v>
      </c>
    </row>
    <row r="3" spans="1:27" x14ac:dyDescent="0.25">
      <c r="A3" s="5" t="s">
        <v>0</v>
      </c>
      <c r="B3" s="5">
        <v>1.3108271516296923</v>
      </c>
      <c r="C3" s="5">
        <v>1.3493498382142581</v>
      </c>
      <c r="D3" s="5">
        <v>1.4509720630052771</v>
      </c>
      <c r="E3" s="5">
        <v>1.5863560788697302</v>
      </c>
      <c r="F3" s="5">
        <v>1.6325101966772479</v>
      </c>
      <c r="G3" s="5">
        <v>1.7878232251804846</v>
      </c>
      <c r="H3" s="5">
        <v>1.8033252816066268</v>
      </c>
      <c r="I3" s="5">
        <v>1.883124116200998</v>
      </c>
      <c r="J3" s="5">
        <v>1.8468845301060028</v>
      </c>
      <c r="K3" s="5">
        <v>2.0239718927438362</v>
      </c>
      <c r="L3" s="5">
        <v>2.133877364172303</v>
      </c>
      <c r="M3" s="5">
        <v>2.2384479123180405</v>
      </c>
      <c r="N3" s="5">
        <v>2.2331726459076133</v>
      </c>
      <c r="O3" s="5">
        <v>2.0449680321893848</v>
      </c>
      <c r="P3" s="5">
        <v>1.5500857940283064</v>
      </c>
      <c r="Q3" s="5">
        <v>1.6700252501933188</v>
      </c>
      <c r="R3" s="5">
        <v>1.425100898023284</v>
      </c>
      <c r="S3" s="5">
        <v>1.1990058361159512</v>
      </c>
      <c r="T3" s="5">
        <v>0.971542465924365</v>
      </c>
      <c r="U3" s="5">
        <v>0.72386504740864921</v>
      </c>
      <c r="V3" s="5">
        <v>0.6026335661960267</v>
      </c>
      <c r="W3" s="5">
        <v>0.40231222486120566</v>
      </c>
      <c r="X3" s="5">
        <v>0.2701303835745002</v>
      </c>
      <c r="Y3" s="5">
        <v>0.1704130128395645</v>
      </c>
      <c r="Z3" s="5">
        <v>7.5604506992418621E-2</v>
      </c>
    </row>
    <row r="4" spans="1:27" x14ac:dyDescent="0.25">
      <c r="A4" s="5" t="s">
        <v>1</v>
      </c>
      <c r="B4" s="5">
        <v>0.11267204136010313</v>
      </c>
      <c r="C4" s="5">
        <v>0.11598325575687711</v>
      </c>
      <c r="D4" s="5">
        <v>0.12471818583558672</v>
      </c>
      <c r="E4" s="5">
        <v>0.13635510792406486</v>
      </c>
      <c r="F4" s="5">
        <v>0.14032228137182454</v>
      </c>
      <c r="G4" s="5">
        <v>0.1536722001231437</v>
      </c>
      <c r="H4" s="5">
        <v>0.15500467812426036</v>
      </c>
      <c r="I4" s="5">
        <v>0.16479051464904992</v>
      </c>
      <c r="J4" s="5">
        <v>0.1658954011300984</v>
      </c>
      <c r="K4" s="5">
        <v>0.18860770831654461</v>
      </c>
      <c r="L4" s="5">
        <v>0.20905941298076969</v>
      </c>
      <c r="M4" s="5">
        <v>0.23432026986000479</v>
      </c>
      <c r="N4" s="5">
        <v>0.25458052720934482</v>
      </c>
      <c r="O4" s="5">
        <v>0.25951581161276494</v>
      </c>
      <c r="P4" s="5">
        <v>0.22448028885623039</v>
      </c>
      <c r="Q4" s="5">
        <v>0.28371239864805897</v>
      </c>
      <c r="R4" s="5">
        <v>0.29278224162226435</v>
      </c>
      <c r="S4" s="5">
        <v>0.30801179855489624</v>
      </c>
      <c r="T4" s="5">
        <v>0.3237726381480372</v>
      </c>
      <c r="U4" s="5">
        <v>0.32610627646651397</v>
      </c>
      <c r="V4" s="5">
        <v>0.38491560465554064</v>
      </c>
      <c r="W4" s="5">
        <v>0.32264073540834237</v>
      </c>
      <c r="X4" s="5">
        <v>0.22076041799344609</v>
      </c>
      <c r="Y4" s="5">
        <v>0.10389936889232551</v>
      </c>
      <c r="Z4" s="5">
        <v>2.4971626383306921E-2</v>
      </c>
    </row>
    <row r="5" spans="1:27" x14ac:dyDescent="0.25">
      <c r="A5" s="5" t="s">
        <v>2</v>
      </c>
      <c r="B5" s="5">
        <v>0.10637944268719093</v>
      </c>
      <c r="C5" s="5">
        <v>0.10950572972250641</v>
      </c>
      <c r="D5" s="5">
        <v>0.11775282440959832</v>
      </c>
      <c r="E5" s="5">
        <v>0.12873983832558933</v>
      </c>
      <c r="F5" s="5">
        <v>0.13248544988389321</v>
      </c>
      <c r="G5" s="5">
        <v>0.14508979164908545</v>
      </c>
      <c r="H5" s="5">
        <v>0.14634785234844477</v>
      </c>
      <c r="I5" s="5">
        <v>0.15558716161424532</v>
      </c>
      <c r="J5" s="5">
        <v>0.15663034150756866</v>
      </c>
      <c r="K5" s="5">
        <v>0.1780741935179572</v>
      </c>
      <c r="L5" s="5">
        <v>0.19738369495167912</v>
      </c>
      <c r="M5" s="5">
        <v>0.22123376320441834</v>
      </c>
      <c r="N5" s="5">
        <v>0.24036250942668244</v>
      </c>
      <c r="O5" s="5">
        <v>0.24502216410233232</v>
      </c>
      <c r="P5" s="5">
        <v>0.21194333336398843</v>
      </c>
      <c r="Q5" s="5">
        <v>0.26786740070828013</v>
      </c>
      <c r="R5" s="5">
        <v>0.27643070380645174</v>
      </c>
      <c r="S5" s="5">
        <v>0.29080970820993385</v>
      </c>
      <c r="T5" s="5">
        <v>0.3056900542479784</v>
      </c>
      <c r="U5" s="5">
        <v>0.30789141282292315</v>
      </c>
      <c r="V5" s="5">
        <v>0.363399429778199</v>
      </c>
      <c r="W5" s="5">
        <v>0.36455518751858335</v>
      </c>
      <c r="X5" s="5">
        <v>0.3975268466832288</v>
      </c>
      <c r="Y5" s="5">
        <v>0.45692630438912546</v>
      </c>
      <c r="Z5" s="5">
        <v>0.4430411579700107</v>
      </c>
    </row>
    <row r="6" spans="1:27" x14ac:dyDescent="0.25">
      <c r="A6" s="5" t="s">
        <v>3</v>
      </c>
      <c r="B6" s="5">
        <v>0.13803824084726665</v>
      </c>
      <c r="C6" s="5">
        <v>0.13208160486756365</v>
      </c>
      <c r="D6" s="5">
        <v>0.13170895372668809</v>
      </c>
      <c r="E6" s="5">
        <v>0.13320177798213709</v>
      </c>
      <c r="F6" s="5">
        <v>0.12646314038895828</v>
      </c>
      <c r="G6" s="5">
        <v>0.12740814647260243</v>
      </c>
      <c r="H6" s="5">
        <v>0.11786483904277331</v>
      </c>
      <c r="I6" s="5">
        <v>0.11454428550085095</v>
      </c>
      <c r="J6" s="5">
        <v>0.10502989356164423</v>
      </c>
      <c r="K6" s="5">
        <v>0.10833224790409815</v>
      </c>
      <c r="L6" s="5">
        <v>0.10846404402821644</v>
      </c>
      <c r="M6" s="5">
        <v>0.10927415429344436</v>
      </c>
      <c r="N6" s="5">
        <v>0.10612605459209133</v>
      </c>
      <c r="O6" s="5">
        <v>9.6095477410792704E-2</v>
      </c>
      <c r="P6" s="5">
        <v>7.3295164576375693E-2</v>
      </c>
      <c r="Q6" s="5">
        <v>8.0981068395022879E-2</v>
      </c>
      <c r="R6" s="5">
        <v>7.2303582745118777E-2</v>
      </c>
      <c r="S6" s="5">
        <v>6.4979548988003247E-2</v>
      </c>
      <c r="T6" s="5">
        <v>5.7424440407247888E-2</v>
      </c>
      <c r="U6" s="5">
        <v>4.7622704246913929E-2</v>
      </c>
      <c r="V6" s="5">
        <v>4.4988723926953599E-2</v>
      </c>
      <c r="W6" s="5">
        <v>3.46826119381946E-2</v>
      </c>
      <c r="X6" s="5">
        <v>2.7298323054516835E-2</v>
      </c>
      <c r="Y6" s="5">
        <v>2.0425725116570644E-2</v>
      </c>
      <c r="Z6" s="5">
        <v>1.0831898789445482E-2</v>
      </c>
    </row>
    <row r="7" spans="1:27" x14ac:dyDescent="0.25">
      <c r="A7" s="5" t="s">
        <v>4</v>
      </c>
      <c r="B7" s="5">
        <v>5.0901381670518893</v>
      </c>
      <c r="C7" s="5">
        <v>4.8704881631006733</v>
      </c>
      <c r="D7" s="5">
        <v>4.8567467115759131</v>
      </c>
      <c r="E7" s="5">
        <v>4.9117943684623047</v>
      </c>
      <c r="F7" s="5">
        <v>4.6633081794436988</v>
      </c>
      <c r="G7" s="5">
        <v>4.6981551284118144</v>
      </c>
      <c r="H7" s="5">
        <v>4.3462471854365692</v>
      </c>
      <c r="I7" s="5">
        <v>4.2238023019337447</v>
      </c>
      <c r="J7" s="5">
        <v>3.8729606130742642</v>
      </c>
      <c r="K7" s="5">
        <v>3.9947344039924859</v>
      </c>
      <c r="L7" s="5">
        <v>3.999594365098381</v>
      </c>
      <c r="M7" s="5">
        <v>4.029467052226579</v>
      </c>
      <c r="N7" s="5">
        <v>3.9133813766544607</v>
      </c>
      <c r="O7" s="5">
        <v>3.5435054391265393</v>
      </c>
      <c r="P7" s="5">
        <v>2.7027475312682303</v>
      </c>
      <c r="Q7" s="5">
        <v>2.9861640116250987</v>
      </c>
      <c r="R7" s="5">
        <v>2.6661831090178745</v>
      </c>
      <c r="S7" s="5">
        <v>2.3961105296004113</v>
      </c>
      <c r="T7" s="5">
        <v>2.1175171028290967</v>
      </c>
      <c r="U7" s="5">
        <v>1.7560796415368158</v>
      </c>
      <c r="V7" s="5">
        <v>1.6589520363485672</v>
      </c>
      <c r="W7" s="5">
        <v>1.2789157966377365</v>
      </c>
      <c r="X7" s="5">
        <v>1.0066213190158897</v>
      </c>
      <c r="Y7" s="5">
        <v>0.75319536359931338</v>
      </c>
      <c r="Z7" s="5">
        <v>0.39942454432467772</v>
      </c>
    </row>
    <row r="8" spans="1:27" x14ac:dyDescent="0.25">
      <c r="A8" s="5" t="s">
        <v>5</v>
      </c>
      <c r="B8" s="5">
        <v>32.200390157246005</v>
      </c>
      <c r="C8" s="5">
        <v>33.14669763675321</v>
      </c>
      <c r="D8" s="5">
        <v>35.643041478006353</v>
      </c>
      <c r="E8" s="5">
        <v>38.968741686817467</v>
      </c>
      <c r="F8" s="5">
        <v>40.102514815424001</v>
      </c>
      <c r="G8" s="5">
        <v>43.917770021337304</v>
      </c>
      <c r="H8" s="5">
        <v>44.298577105277261</v>
      </c>
      <c r="I8" s="5">
        <v>47.095258076967113</v>
      </c>
      <c r="J8" s="5">
        <v>47.411022088515644</v>
      </c>
      <c r="K8" s="5">
        <v>53.901941609866903</v>
      </c>
      <c r="L8" s="5">
        <v>59.746806596949725</v>
      </c>
      <c r="M8" s="5">
        <v>66.96607268460356</v>
      </c>
      <c r="N8" s="5">
        <v>72.756224202759768</v>
      </c>
      <c r="O8" s="5">
        <v>74.166672450690172</v>
      </c>
      <c r="P8" s="5">
        <v>64.153917835569104</v>
      </c>
      <c r="Q8" s="5">
        <v>81.08178230052485</v>
      </c>
      <c r="R8" s="5">
        <v>83.673840444753893</v>
      </c>
      <c r="S8" s="5">
        <v>88.0262749017228</v>
      </c>
      <c r="T8" s="5">
        <v>92.530543910952048</v>
      </c>
      <c r="U8" s="5">
        <v>93.197471246551544</v>
      </c>
      <c r="V8" s="5">
        <v>110.00450952963298</v>
      </c>
      <c r="W8" s="5">
        <v>92.207058959421417</v>
      </c>
      <c r="X8" s="5">
        <v>63.090820977907647</v>
      </c>
      <c r="Y8" s="5">
        <v>29.693259969719314</v>
      </c>
      <c r="Z8" s="5">
        <v>7.1366072958023903</v>
      </c>
    </row>
    <row r="9" spans="1:27" ht="15.75" customHeight="1" x14ac:dyDescent="0.25">
      <c r="A9" s="5" t="s">
        <v>6</v>
      </c>
      <c r="B9" s="5">
        <v>0.14551248798743513</v>
      </c>
      <c r="C9" s="5">
        <v>0.14978881989123444</v>
      </c>
      <c r="D9" s="5">
        <v>0.16106971435987222</v>
      </c>
      <c r="E9" s="5">
        <v>0.1760984425622707</v>
      </c>
      <c r="F9" s="5">
        <v>0.18122192547509219</v>
      </c>
      <c r="G9" s="5">
        <v>0.19846293636372977</v>
      </c>
      <c r="H9" s="5">
        <v>0.20018379086135382</v>
      </c>
      <c r="I9" s="5">
        <v>0.20904211130878153</v>
      </c>
      <c r="J9" s="5">
        <v>0.20501922215077051</v>
      </c>
      <c r="K9" s="5">
        <v>0.22467736143826358</v>
      </c>
      <c r="L9" s="5">
        <v>0.23687776373471067</v>
      </c>
      <c r="M9" s="5">
        <v>0.24848594610412414</v>
      </c>
      <c r="N9" s="5">
        <v>0.24790034857570581</v>
      </c>
      <c r="O9" s="5">
        <v>0.22700810388974124</v>
      </c>
      <c r="P9" s="5">
        <v>0.1720721455934241</v>
      </c>
      <c r="Q9" s="5">
        <v>0.18538640190306246</v>
      </c>
      <c r="R9" s="5">
        <v>0.15819780437617759</v>
      </c>
      <c r="S9" s="5">
        <v>0.13309941139667111</v>
      </c>
      <c r="T9" s="5">
        <v>0.10784912505538309</v>
      </c>
      <c r="U9" s="5">
        <v>8.035491474571721E-2</v>
      </c>
      <c r="V9" s="5">
        <v>6.6897233134744452E-2</v>
      </c>
      <c r="W9" s="5">
        <v>4.4659933015983484E-2</v>
      </c>
      <c r="X9" s="5">
        <v>2.9986672267244899E-2</v>
      </c>
      <c r="Y9" s="5">
        <v>1.8917232110191258E-2</v>
      </c>
      <c r="Z9" s="5">
        <v>8.3927159289100221E-3</v>
      </c>
    </row>
    <row r="10" spans="1:27" x14ac:dyDescent="0.25">
      <c r="A10" s="5" t="s">
        <v>7</v>
      </c>
      <c r="B10" s="5">
        <v>3.3706587168171254</v>
      </c>
      <c r="C10" s="5">
        <v>3.4697158878331886</v>
      </c>
      <c r="D10" s="5">
        <v>3.7310271044862322</v>
      </c>
      <c r="E10" s="5">
        <v>4.0791533335042125</v>
      </c>
      <c r="F10" s="5">
        <v>4.197833953837339</v>
      </c>
      <c r="G10" s="5">
        <v>4.597205612189736</v>
      </c>
      <c r="H10" s="5">
        <v>4.6370675738193867</v>
      </c>
      <c r="I10" s="5">
        <v>4.9298173526062055</v>
      </c>
      <c r="J10" s="5">
        <v>4.9628707632259417</v>
      </c>
      <c r="K10" s="5">
        <v>5.6423244704002862</v>
      </c>
      <c r="L10" s="5">
        <v>6.2541507563900751</v>
      </c>
      <c r="M10" s="5">
        <v>7.0098460150047268</v>
      </c>
      <c r="N10" s="5">
        <v>7.6159450278135283</v>
      </c>
      <c r="O10" s="5">
        <v>7.7635873283660981</v>
      </c>
      <c r="P10" s="5">
        <v>6.7154764682803201</v>
      </c>
      <c r="Q10" s="5">
        <v>8.4874442499521283</v>
      </c>
      <c r="R10" s="5">
        <v>8.7587746076178856</v>
      </c>
      <c r="S10" s="5">
        <v>8.7019995171658007</v>
      </c>
      <c r="T10" s="5">
        <v>8.1731349760502159</v>
      </c>
      <c r="U10" s="5">
        <v>6.7755303593363729</v>
      </c>
      <c r="V10" s="5">
        <v>5.9027845959723599</v>
      </c>
      <c r="W10" s="5">
        <v>3.8215081742312424</v>
      </c>
      <c r="X10" s="5">
        <v>2.2912441644349273</v>
      </c>
      <c r="Y10" s="5">
        <v>1.1935852472546762</v>
      </c>
      <c r="Z10" s="5">
        <v>0.41160463883453363</v>
      </c>
    </row>
    <row r="11" spans="1:27" x14ac:dyDescent="0.25">
      <c r="A11" s="5" t="s">
        <v>8</v>
      </c>
      <c r="B11" s="5">
        <v>3.7108384025099963</v>
      </c>
      <c r="C11" s="5">
        <v>3.8198927996272194</v>
      </c>
      <c r="D11" s="5">
        <v>4.1075765372078612</v>
      </c>
      <c r="E11" s="5">
        <v>4.429185506206557</v>
      </c>
      <c r="F11" s="5">
        <v>4.4721973329578306</v>
      </c>
      <c r="G11" s="5">
        <v>4.7742349014297325</v>
      </c>
      <c r="H11" s="5">
        <v>4.6570414085662097</v>
      </c>
      <c r="I11" s="5">
        <v>4.7426926465164234</v>
      </c>
      <c r="J11" s="5">
        <v>4.5229966933562178</v>
      </c>
      <c r="K11" s="5">
        <v>4.8096210799874708</v>
      </c>
      <c r="L11" s="5">
        <v>4.9150658867188133</v>
      </c>
      <c r="M11" s="5">
        <v>4.9982990198930617</v>
      </c>
      <c r="N11" s="5">
        <v>4.8410616170684042</v>
      </c>
      <c r="O11" s="5">
        <v>4.3156234375708191</v>
      </c>
      <c r="P11" s="5">
        <v>3.1973185931377084</v>
      </c>
      <c r="Q11" s="5">
        <v>3.3841168102993318</v>
      </c>
      <c r="R11" s="5">
        <v>2.854235155792102</v>
      </c>
      <c r="S11" s="5">
        <v>2.3896726553013026</v>
      </c>
      <c r="T11" s="5">
        <v>1.9409822905701759</v>
      </c>
      <c r="U11" s="5">
        <v>1.4606003887681047</v>
      </c>
      <c r="V11" s="5">
        <v>1.2373184445246532</v>
      </c>
      <c r="W11" s="5">
        <v>0.84645641635027935</v>
      </c>
      <c r="X11" s="5">
        <v>0.58605328836024284</v>
      </c>
      <c r="Y11" s="5">
        <v>0.38314894828714513</v>
      </c>
      <c r="Z11" s="5">
        <v>0.17676035684092284</v>
      </c>
    </row>
    <row r="12" spans="1:27" x14ac:dyDescent="0.25">
      <c r="A12" s="5" t="s">
        <v>9</v>
      </c>
      <c r="B12" s="5">
        <v>24.406978538616585</v>
      </c>
      <c r="C12" s="5">
        <v>24.814950262426706</v>
      </c>
      <c r="D12" s="5">
        <v>26.243040497934636</v>
      </c>
      <c r="E12" s="5">
        <v>28.069171356932671</v>
      </c>
      <c r="F12" s="5">
        <v>28.079237853396712</v>
      </c>
      <c r="G12" s="5">
        <v>29.666538825012005</v>
      </c>
      <c r="H12" s="5">
        <v>28.615677506052474</v>
      </c>
      <c r="I12" s="5">
        <v>28.800689813183116</v>
      </c>
      <c r="J12" s="5">
        <v>27.138438028562469</v>
      </c>
      <c r="K12" s="5">
        <v>28.51707904238085</v>
      </c>
      <c r="L12" s="5">
        <v>28.812362454151398</v>
      </c>
      <c r="M12" s="5">
        <v>28.994169402329302</v>
      </c>
      <c r="N12" s="5">
        <v>27.823243659465554</v>
      </c>
      <c r="O12" s="5">
        <v>24.613448140497326</v>
      </c>
      <c r="P12" s="5">
        <v>18.129492240906846</v>
      </c>
      <c r="Q12" s="5">
        <v>19.117460057340519</v>
      </c>
      <c r="R12" s="5">
        <v>16.101101945581661</v>
      </c>
      <c r="S12" s="5">
        <v>13.493860227630439</v>
      </c>
      <c r="T12" s="5">
        <v>10.998355941060906</v>
      </c>
      <c r="U12" s="5">
        <v>8.325590468393699</v>
      </c>
      <c r="V12" s="5">
        <v>7.1116016621071472</v>
      </c>
      <c r="W12" s="5">
        <v>4.9162389432708187</v>
      </c>
      <c r="X12" s="5">
        <v>3.4460349529319121</v>
      </c>
      <c r="Y12" s="5">
        <v>2.2842467601749146</v>
      </c>
      <c r="Z12" s="5">
        <v>1.0694898015356402</v>
      </c>
    </row>
    <row r="13" spans="1:27" x14ac:dyDescent="0.25">
      <c r="A13" s="5" t="s">
        <v>10</v>
      </c>
      <c r="B13" s="5">
        <v>3.598492242842517</v>
      </c>
      <c r="C13" s="5">
        <v>3.7042450025985745</v>
      </c>
      <c r="D13" s="5">
        <v>3.983219074165707</v>
      </c>
      <c r="E13" s="5">
        <v>4.3548762604601876</v>
      </c>
      <c r="F13" s="5">
        <v>4.4815788807859169</v>
      </c>
      <c r="G13" s="5">
        <v>4.9079453377107907</v>
      </c>
      <c r="H13" s="5">
        <v>4.9505016959066248</v>
      </c>
      <c r="I13" s="5">
        <v>5.2630393618537115</v>
      </c>
      <c r="J13" s="5">
        <v>5.2983269574566663</v>
      </c>
      <c r="K13" s="5">
        <v>6.0237070982696936</v>
      </c>
      <c r="L13" s="5">
        <v>6.676888665752859</v>
      </c>
      <c r="M13" s="5">
        <v>7.4836637665692205</v>
      </c>
      <c r="N13" s="5">
        <v>8.1307309362904316</v>
      </c>
      <c r="O13" s="5">
        <v>8.2883528487679818</v>
      </c>
      <c r="P13" s="5">
        <v>7.1693968474261531</v>
      </c>
      <c r="Q13" s="5">
        <v>9.0611375582549361</v>
      </c>
      <c r="R13" s="5">
        <v>9.3508079963911062</v>
      </c>
      <c r="S13" s="5">
        <v>9.8372058802179474</v>
      </c>
      <c r="T13" s="5">
        <v>10.340571740390294</v>
      </c>
      <c r="U13" s="5">
        <v>10.415102913210708</v>
      </c>
      <c r="V13" s="5">
        <v>12.293340928075756</v>
      </c>
      <c r="W13" s="5">
        <v>10.304421306091992</v>
      </c>
      <c r="X13" s="5">
        <v>7.0505925168884334</v>
      </c>
      <c r="Y13" s="5">
        <v>3.3183127640363907</v>
      </c>
      <c r="Z13" s="5">
        <v>0.79753772760977715</v>
      </c>
    </row>
    <row r="14" spans="1:27" x14ac:dyDescent="0.25">
      <c r="A14" s="5" t="s">
        <v>11</v>
      </c>
      <c r="B14" s="5">
        <v>10.996267951683505</v>
      </c>
      <c r="C14" s="5">
        <v>11.180074660270085</v>
      </c>
      <c r="D14" s="5">
        <v>11.823483383065563</v>
      </c>
      <c r="E14" s="5">
        <v>12.646224477732764</v>
      </c>
      <c r="F14" s="5">
        <v>12.650759815536995</v>
      </c>
      <c r="G14" s="5">
        <v>13.365899003135873</v>
      </c>
      <c r="H14" s="5">
        <v>12.892446190242399</v>
      </c>
      <c r="I14" s="5">
        <v>12.975801239715192</v>
      </c>
      <c r="J14" s="5">
        <v>12.22689387299905</v>
      </c>
      <c r="K14" s="5">
        <v>12.848023849130325</v>
      </c>
      <c r="L14" s="5">
        <v>12.981060206431939</v>
      </c>
      <c r="M14" s="5">
        <v>13.062971120332199</v>
      </c>
      <c r="N14" s="5">
        <v>12.535424738477445</v>
      </c>
      <c r="O14" s="5">
        <v>11.089290324877544</v>
      </c>
      <c r="P14" s="5">
        <v>8.1680226904595177</v>
      </c>
      <c r="Q14" s="5">
        <v>8.6131395991319852</v>
      </c>
      <c r="R14" s="5">
        <v>7.2541560615894261</v>
      </c>
      <c r="S14" s="5">
        <v>6.0794949498078985</v>
      </c>
      <c r="T14" s="5">
        <v>4.9551757815718132</v>
      </c>
      <c r="U14" s="5">
        <v>3.7509937373685447</v>
      </c>
      <c r="V14" s="5">
        <v>3.2040458149475017</v>
      </c>
      <c r="W14" s="5">
        <v>2.2149517872182911</v>
      </c>
      <c r="X14" s="5">
        <v>1.5525692233207582</v>
      </c>
      <c r="Y14" s="5">
        <v>1.0291396537636328</v>
      </c>
      <c r="Z14" s="5">
        <v>0.48184564962317972</v>
      </c>
    </row>
    <row r="15" spans="1:27" x14ac:dyDescent="0.25">
      <c r="A15" s="5" t="s">
        <v>12</v>
      </c>
      <c r="B15" s="5">
        <v>4.4404238443995743</v>
      </c>
      <c r="C15" s="5">
        <v>4.5709193531688044</v>
      </c>
      <c r="D15" s="5">
        <v>4.9151643968589385</v>
      </c>
      <c r="E15" s="5">
        <v>5.373777427148771</v>
      </c>
      <c r="F15" s="5">
        <v>5.5301243909532154</v>
      </c>
      <c r="G15" s="5">
        <v>6.0562469039437827</v>
      </c>
      <c r="H15" s="5">
        <v>6.1087600830508002</v>
      </c>
      <c r="I15" s="5">
        <v>6.3790784445888615</v>
      </c>
      <c r="J15" s="5">
        <v>6.2563169332734123</v>
      </c>
      <c r="K15" s="5">
        <v>6.8561999511230534</v>
      </c>
      <c r="L15" s="5">
        <v>7.2285044730077264</v>
      </c>
      <c r="M15" s="5">
        <v>7.5827369550180181</v>
      </c>
      <c r="N15" s="5">
        <v>7.5648670026560314</v>
      </c>
      <c r="O15" s="5">
        <v>6.9273243233321891</v>
      </c>
      <c r="P15" s="5">
        <v>5.2509119239031383</v>
      </c>
      <c r="Q15" s="5">
        <v>5.6572065451102924</v>
      </c>
      <c r="R15" s="5">
        <v>4.8275258872921993</v>
      </c>
      <c r="S15" s="5">
        <v>4.0616294052532496</v>
      </c>
      <c r="T15" s="5">
        <v>3.2910977821704677</v>
      </c>
      <c r="U15" s="5">
        <v>2.4520911186838323</v>
      </c>
      <c r="V15" s="5">
        <v>2.0414197657147248</v>
      </c>
      <c r="W15" s="5">
        <v>1.3628317005382016</v>
      </c>
      <c r="X15" s="5">
        <v>0.91506602898005096</v>
      </c>
      <c r="Y15" s="5">
        <v>0.57727367385394368</v>
      </c>
      <c r="Z15" s="5">
        <v>0.25611008680727232</v>
      </c>
    </row>
    <row r="16" spans="1:27" x14ac:dyDescent="0.25">
      <c r="A16" s="5" t="s">
        <v>13</v>
      </c>
      <c r="B16" s="5">
        <v>3.0198139325368847</v>
      </c>
      <c r="C16" s="5">
        <v>3.0702912455600284</v>
      </c>
      <c r="D16" s="5">
        <v>3.2469852506489181</v>
      </c>
      <c r="E16" s="5">
        <v>3.4729278187514243</v>
      </c>
      <c r="F16" s="5">
        <v>3.4741733209845607</v>
      </c>
      <c r="G16" s="5">
        <v>3.6705660691335873</v>
      </c>
      <c r="H16" s="5">
        <v>3.5405456470179546</v>
      </c>
      <c r="I16" s="5">
        <v>3.5634367534234412</v>
      </c>
      <c r="J16" s="5">
        <v>3.3577705301078611</v>
      </c>
      <c r="K16" s="5">
        <v>3.5283463076424884</v>
      </c>
      <c r="L16" s="5">
        <v>3.5648809798675196</v>
      </c>
      <c r="M16" s="5">
        <v>3.5873754952894514</v>
      </c>
      <c r="N16" s="5">
        <v>3.4424998046474711</v>
      </c>
      <c r="O16" s="5">
        <v>3.045359895934947</v>
      </c>
      <c r="P16" s="5">
        <v>2.2431163764203079</v>
      </c>
      <c r="Q16" s="5">
        <v>2.3653551440024558</v>
      </c>
      <c r="R16" s="5">
        <v>1.992148758091226</v>
      </c>
      <c r="S16" s="5">
        <v>1.6695613123365918</v>
      </c>
      <c r="T16" s="5">
        <v>1.3607988573131302</v>
      </c>
      <c r="U16" s="5">
        <v>1.0301043225515387</v>
      </c>
      <c r="V16" s="5">
        <v>0.87990054762021752</v>
      </c>
      <c r="W16" s="5">
        <v>0.60827385221321717</v>
      </c>
      <c r="X16" s="5">
        <v>0.42636921839415531</v>
      </c>
      <c r="Y16" s="5">
        <v>0.28262409379409542</v>
      </c>
      <c r="Z16" s="5">
        <v>0.13232527730843391</v>
      </c>
    </row>
    <row r="17" spans="1:54" x14ac:dyDescent="0.25">
      <c r="A17" s="5" t="s">
        <v>15</v>
      </c>
      <c r="B17" s="5">
        <v>3.6203259742570122</v>
      </c>
      <c r="C17" s="5">
        <v>3.726720385348417</v>
      </c>
      <c r="D17" s="5">
        <v>4.0073871227709015</v>
      </c>
      <c r="E17" s="5">
        <v>4.381299326621682</v>
      </c>
      <c r="F17" s="5">
        <v>4.5087707108615778</v>
      </c>
      <c r="G17" s="5">
        <v>4.9377241320138063</v>
      </c>
      <c r="H17" s="5">
        <v>4.9805386994906753</v>
      </c>
      <c r="I17" s="5">
        <v>5.2949726772802492</v>
      </c>
      <c r="J17" s="5">
        <v>5.3304743791901403</v>
      </c>
      <c r="K17" s="5">
        <v>6.0602557397638677</v>
      </c>
      <c r="L17" s="5">
        <v>6.7174004645770751</v>
      </c>
      <c r="M17" s="5">
        <v>7.5290706463535715</v>
      </c>
      <c r="N17" s="5">
        <v>7.9549802238710594</v>
      </c>
      <c r="O17" s="5">
        <v>7.7497173452494765</v>
      </c>
      <c r="P17" s="5">
        <v>6.25450301605873</v>
      </c>
      <c r="Q17" s="5">
        <v>7.1497318463015587</v>
      </c>
      <c r="R17" s="5">
        <v>6.4226335111109396</v>
      </c>
      <c r="S17" s="5">
        <v>5.620381389744761</v>
      </c>
      <c r="T17" s="5">
        <v>4.6637290222466197</v>
      </c>
      <c r="U17" s="5">
        <v>3.4942521403857958</v>
      </c>
      <c r="V17" s="5">
        <v>2.8680037005814585</v>
      </c>
      <c r="W17" s="5">
        <v>1.8500097432985407</v>
      </c>
      <c r="X17" s="5">
        <v>1.1776488736372501</v>
      </c>
      <c r="Y17" s="5">
        <v>0.69305185529259772</v>
      </c>
      <c r="Z17" s="5">
        <v>0.28358334785572337</v>
      </c>
    </row>
    <row r="18" spans="1:54" x14ac:dyDescent="0.25">
      <c r="A18" s="5" t="s">
        <v>14</v>
      </c>
      <c r="B18" s="5">
        <v>8.0642498138308163</v>
      </c>
      <c r="C18" s="5">
        <v>8.0854454828433688</v>
      </c>
      <c r="D18" s="5">
        <v>8.4189903586273243</v>
      </c>
      <c r="E18" s="5">
        <v>8.8539536168711273</v>
      </c>
      <c r="F18" s="5">
        <v>8.6993851257121886</v>
      </c>
      <c r="G18" s="5">
        <v>9.0210602803188049</v>
      </c>
      <c r="H18" s="5">
        <v>8.5379998637872756</v>
      </c>
      <c r="I18" s="5">
        <v>8.4331264458290729</v>
      </c>
      <c r="J18" s="5">
        <v>7.8033796663992678</v>
      </c>
      <c r="K18" s="5">
        <v>8.061212417777174</v>
      </c>
      <c r="L18" s="5">
        <v>8.0196804671664843</v>
      </c>
      <c r="M18" s="5">
        <v>7.962416743435563</v>
      </c>
      <c r="N18" s="5">
        <v>7.5568648618574255</v>
      </c>
      <c r="O18" s="5">
        <v>6.6297763962135177</v>
      </c>
      <c r="P18" s="5">
        <v>4.8576044608319986</v>
      </c>
      <c r="Q18" s="5">
        <v>5.1120084049196404</v>
      </c>
      <c r="R18" s="5">
        <v>4.3114508477146245</v>
      </c>
      <c r="S18" s="5">
        <v>3.6309939119655765</v>
      </c>
      <c r="T18" s="5">
        <v>2.9843523174980784</v>
      </c>
      <c r="U18" s="5">
        <v>2.2857979033743372</v>
      </c>
      <c r="V18" s="5">
        <v>1.9818444090420675</v>
      </c>
      <c r="W18" s="5">
        <v>1.3946228972460468</v>
      </c>
      <c r="X18" s="5">
        <v>0.99751803724501631</v>
      </c>
      <c r="Y18" s="5">
        <v>0.67599029178849424</v>
      </c>
      <c r="Z18" s="5">
        <v>0.323972301381584</v>
      </c>
    </row>
    <row r="19" spans="1:54" x14ac:dyDescent="0.25">
      <c r="B19" s="5">
        <f t="shared" ref="B19:M19" si="0">SUM(B3:B18)</f>
        <v>104.33200710630361</v>
      </c>
      <c r="C19" s="5">
        <f t="shared" si="0"/>
        <v>106.3161501279827</v>
      </c>
      <c r="D19" s="5">
        <f t="shared" si="0"/>
        <v>112.96288365668539</v>
      </c>
      <c r="E19" s="5">
        <f t="shared" si="0"/>
        <v>121.70185642517295</v>
      </c>
      <c r="F19" s="5">
        <f t="shared" si="0"/>
        <v>123.07288737369107</v>
      </c>
      <c r="G19" s="5">
        <f t="shared" si="0"/>
        <v>132.02580251442629</v>
      </c>
      <c r="H19" s="5">
        <f t="shared" si="0"/>
        <v>129.98812940063107</v>
      </c>
      <c r="I19" s="5">
        <f t="shared" si="0"/>
        <v>134.22880330317105</v>
      </c>
      <c r="J19" s="5">
        <f t="shared" si="0"/>
        <v>130.66090991461701</v>
      </c>
      <c r="K19" s="5">
        <f t="shared" si="0"/>
        <v>142.9671093742553</v>
      </c>
      <c r="L19" s="5">
        <f t="shared" si="0"/>
        <v>151.80205759597968</v>
      </c>
      <c r="M19" s="5">
        <f t="shared" si="0"/>
        <v>162.2578509468353</v>
      </c>
      <c r="N19" s="5">
        <f t="shared" ref="N19:Z19" si="1">SUM(N3:N18)</f>
        <v>167.21736553727303</v>
      </c>
      <c r="O19" s="5">
        <f t="shared" si="1"/>
        <v>161.00526751983165</v>
      </c>
      <c r="P19" s="5">
        <f t="shared" si="1"/>
        <v>131.07438471068036</v>
      </c>
      <c r="Q19" s="5">
        <f t="shared" si="1"/>
        <v>155.50351904731053</v>
      </c>
      <c r="R19" s="5">
        <f t="shared" si="1"/>
        <v>150.4376735555262</v>
      </c>
      <c r="S19" s="5">
        <f t="shared" si="1"/>
        <v>147.90309098401224</v>
      </c>
      <c r="T19" s="5">
        <f t="shared" si="1"/>
        <v>145.12253844643587</v>
      </c>
      <c r="U19" s="5">
        <f t="shared" si="1"/>
        <v>136.42945459585201</v>
      </c>
      <c r="V19" s="5">
        <f t="shared" si="1"/>
        <v>150.6465559922589</v>
      </c>
      <c r="W19" s="5">
        <f t="shared" si="1"/>
        <v>121.9741402692601</v>
      </c>
      <c r="X19" s="5">
        <f t="shared" si="1"/>
        <v>83.486241244689225</v>
      </c>
      <c r="Y19" s="5">
        <f t="shared" si="1"/>
        <v>41.6544102649123</v>
      </c>
      <c r="Z19" s="5">
        <f t="shared" si="1"/>
        <v>12.032102933988227</v>
      </c>
    </row>
    <row r="21" spans="1:54" x14ac:dyDescent="0.25">
      <c r="E21" s="8"/>
    </row>
    <row r="22" spans="1:54" x14ac:dyDescent="0.25">
      <c r="A22" s="30"/>
      <c r="K22" s="8"/>
      <c r="L22" s="8"/>
      <c r="M22" s="8"/>
      <c r="N22" s="8"/>
      <c r="O22" s="8"/>
      <c r="P22" s="8"/>
    </row>
    <row r="23" spans="1:54" x14ac:dyDescent="0.25">
      <c r="A23" s="30"/>
    </row>
    <row r="24" spans="1:54" x14ac:dyDescent="0.25">
      <c r="A24" s="30"/>
      <c r="D24" s="9"/>
      <c r="K24" s="8"/>
      <c r="L24" s="8"/>
      <c r="M24" s="8"/>
      <c r="N24" s="8"/>
      <c r="O24" s="8"/>
      <c r="P24" s="8"/>
      <c r="R24" s="8"/>
      <c r="S24" s="8"/>
      <c r="T24" s="8"/>
    </row>
    <row r="25" spans="1:54" x14ac:dyDescent="0.25">
      <c r="A25" s="30"/>
      <c r="K25" s="8"/>
      <c r="L25" s="13"/>
      <c r="M25" s="13"/>
      <c r="N25" s="13"/>
      <c r="O25" s="13"/>
      <c r="T25" s="14"/>
      <c r="Y25" s="15"/>
      <c r="Z25" s="15"/>
      <c r="AA25" s="15"/>
      <c r="AB25" s="15"/>
      <c r="AC25" s="15"/>
      <c r="AD25" s="15"/>
    </row>
    <row r="26" spans="1:54" x14ac:dyDescent="0.25">
      <c r="A26" s="30"/>
      <c r="K26" s="8"/>
      <c r="L26" s="16"/>
      <c r="M26" s="13"/>
      <c r="N26" s="13"/>
      <c r="O26" s="13"/>
      <c r="T26" s="14"/>
    </row>
    <row r="27" spans="1:54" x14ac:dyDescent="0.25">
      <c r="A27" s="30"/>
      <c r="K27" s="8"/>
      <c r="L27" s="16"/>
      <c r="M27" s="13"/>
      <c r="N27" s="13"/>
      <c r="O27" s="13"/>
      <c r="T27" s="14"/>
    </row>
    <row r="28" spans="1:54" x14ac:dyDescent="0.25">
      <c r="A28" s="30"/>
      <c r="K28" s="8"/>
      <c r="L28" s="16"/>
      <c r="M28" s="13"/>
      <c r="N28" s="13"/>
      <c r="O28" s="13"/>
      <c r="T28" s="14"/>
      <c r="AB28" s="15"/>
      <c r="BA28" s="8"/>
    </row>
    <row r="29" spans="1:54" x14ac:dyDescent="0.25">
      <c r="A29" s="30"/>
      <c r="K29" s="8"/>
      <c r="L29" s="16"/>
      <c r="M29" s="16"/>
      <c r="N29" s="16"/>
      <c r="O29" s="13"/>
      <c r="T29" s="14"/>
      <c r="AB29" s="14"/>
      <c r="AC29" s="14"/>
      <c r="AD29" s="14"/>
      <c r="AE29" s="14"/>
      <c r="AF29" s="14"/>
      <c r="AG29" s="14"/>
      <c r="AJ29" s="14"/>
      <c r="AO29" s="14"/>
      <c r="AP29" s="14"/>
    </row>
    <row r="30" spans="1:54" x14ac:dyDescent="0.25">
      <c r="A30" s="30"/>
      <c r="K30" s="8"/>
      <c r="L30" s="16"/>
      <c r="M30" s="16"/>
      <c r="N30" s="16"/>
      <c r="O30" s="13"/>
      <c r="T30" s="14"/>
      <c r="AQ30" s="15"/>
      <c r="AR30" s="14"/>
      <c r="BB30" s="17"/>
    </row>
    <row r="31" spans="1:54" x14ac:dyDescent="0.25">
      <c r="A31" s="30"/>
      <c r="K31" s="8"/>
      <c r="L31" s="16"/>
      <c r="M31" s="16"/>
      <c r="N31" s="16"/>
      <c r="O31" s="13"/>
      <c r="T31" s="14"/>
      <c r="AM31" s="17"/>
      <c r="AR31" s="14"/>
      <c r="BB31" s="17"/>
    </row>
    <row r="32" spans="1:54" x14ac:dyDescent="0.25">
      <c r="A32" s="30"/>
      <c r="K32" s="8"/>
      <c r="L32" s="16"/>
      <c r="M32" s="16"/>
      <c r="N32" s="16"/>
      <c r="O32" s="13"/>
      <c r="T32" s="14"/>
      <c r="AM32" s="17"/>
      <c r="AR32" s="14"/>
      <c r="BB32" s="17"/>
    </row>
    <row r="33" spans="1:54" x14ac:dyDescent="0.25">
      <c r="A33" s="30"/>
      <c r="K33" s="8"/>
      <c r="L33" s="16"/>
      <c r="M33" s="16"/>
      <c r="N33" s="16"/>
      <c r="O33" s="13"/>
      <c r="P33" s="13"/>
      <c r="Q33" s="13"/>
      <c r="R33" s="13"/>
      <c r="T33" s="14"/>
      <c r="AM33" s="17"/>
      <c r="AR33" s="14"/>
      <c r="BB33" s="17"/>
    </row>
    <row r="34" spans="1:54" x14ac:dyDescent="0.25">
      <c r="A34" s="30"/>
      <c r="K34" s="8"/>
      <c r="L34" s="16"/>
      <c r="M34" s="16"/>
      <c r="N34" s="16"/>
      <c r="O34" s="13"/>
      <c r="T34" s="14"/>
      <c r="AM34" s="17"/>
      <c r="AR34" s="14"/>
      <c r="BB34" s="20"/>
    </row>
    <row r="35" spans="1:54" x14ac:dyDescent="0.25">
      <c r="A35" s="30"/>
      <c r="K35" s="8"/>
      <c r="L35" s="17"/>
      <c r="M35" s="17"/>
      <c r="N35" s="17"/>
      <c r="O35" s="17"/>
      <c r="P35" s="21"/>
      <c r="Q35" s="21"/>
      <c r="R35" s="21"/>
      <c r="T35" s="14"/>
      <c r="AM35" s="20"/>
      <c r="AR35" s="14"/>
      <c r="BB35" s="17"/>
    </row>
    <row r="36" spans="1:54" x14ac:dyDescent="0.25">
      <c r="A36" s="30"/>
      <c r="T36" s="14"/>
      <c r="AM36" s="17"/>
    </row>
    <row r="37" spans="1:54" x14ac:dyDescent="0.25">
      <c r="A37" s="30"/>
    </row>
    <row r="38" spans="1:54" x14ac:dyDescent="0.25">
      <c r="A38" s="30"/>
      <c r="B38" s="8"/>
      <c r="Z38" s="8"/>
    </row>
    <row r="39" spans="1:54" x14ac:dyDescent="0.25">
      <c r="A39" s="22"/>
      <c r="B39" s="8"/>
      <c r="N39" s="8"/>
      <c r="O39" s="14"/>
      <c r="AB39" s="17"/>
      <c r="AC39" s="17"/>
      <c r="AD39" s="17"/>
      <c r="AE39" s="17"/>
      <c r="AF39" s="20"/>
      <c r="AG39" s="17"/>
      <c r="AH39" s="17"/>
      <c r="AJ39" s="17"/>
    </row>
    <row r="40" spans="1:54" x14ac:dyDescent="0.25">
      <c r="A40" s="22"/>
      <c r="B40" s="8"/>
      <c r="J40" s="23"/>
      <c r="N40" s="24"/>
      <c r="O40" s="24"/>
    </row>
    <row r="41" spans="1:54" x14ac:dyDescent="0.25">
      <c r="A41" s="22"/>
      <c r="B41" s="15"/>
      <c r="D41" s="14"/>
      <c r="E41" s="14"/>
      <c r="J41" s="23"/>
      <c r="N41" s="8"/>
    </row>
    <row r="42" spans="1:54" ht="15.75" x14ac:dyDescent="0.25">
      <c r="B42" s="15"/>
      <c r="D42" s="9"/>
      <c r="J42" s="25"/>
      <c r="K42" s="25"/>
      <c r="L42" s="25"/>
      <c r="N42" s="8"/>
    </row>
    <row r="43" spans="1:54" x14ac:dyDescent="0.25">
      <c r="B43" s="8"/>
      <c r="N43" s="8"/>
    </row>
    <row r="44" spans="1:54" ht="18.75" x14ac:dyDescent="0.3">
      <c r="B44" s="31"/>
      <c r="C44" s="31"/>
      <c r="D44" s="31"/>
      <c r="N44" s="8"/>
      <c r="AG44" s="8"/>
    </row>
    <row r="45" spans="1:54" x14ac:dyDescent="0.25">
      <c r="N45" s="8"/>
    </row>
    <row r="46" spans="1:54" x14ac:dyDescent="0.25">
      <c r="N46" s="8"/>
      <c r="W46" s="15"/>
      <c r="X46" s="14"/>
      <c r="AH46" s="17"/>
    </row>
    <row r="47" spans="1:54" x14ac:dyDescent="0.25">
      <c r="N47" s="8"/>
      <c r="X47" s="14"/>
      <c r="AH47" s="17"/>
    </row>
    <row r="48" spans="1:54" x14ac:dyDescent="0.25">
      <c r="N48" s="8"/>
      <c r="X48" s="14"/>
      <c r="AH48" s="17"/>
      <c r="AO48" s="8"/>
    </row>
    <row r="49" spans="3:45" x14ac:dyDescent="0.25">
      <c r="N49" s="8"/>
      <c r="X49" s="14"/>
      <c r="AH49" s="17"/>
      <c r="AP49" s="17"/>
      <c r="AQ49" s="17"/>
      <c r="AR49" s="17"/>
      <c r="AS49" s="17"/>
    </row>
    <row r="50" spans="3:45" x14ac:dyDescent="0.25">
      <c r="N50" s="8"/>
      <c r="X50" s="14"/>
      <c r="AH50" s="20"/>
    </row>
    <row r="51" spans="3:45" x14ac:dyDescent="0.25">
      <c r="X51" s="14"/>
      <c r="AH51" s="17"/>
    </row>
    <row r="54" spans="3:45" x14ac:dyDescent="0.25">
      <c r="Y54" s="14"/>
    </row>
    <row r="55" spans="3:45" x14ac:dyDescent="0.25">
      <c r="Y55" s="14"/>
    </row>
    <row r="56" spans="3:45" x14ac:dyDescent="0.25">
      <c r="T56" s="8"/>
      <c r="U56" s="14"/>
      <c r="Y56" s="14"/>
    </row>
    <row r="57" spans="3:45" x14ac:dyDescent="0.25">
      <c r="T57" s="8"/>
      <c r="U57" s="14"/>
      <c r="Y57" s="14"/>
    </row>
    <row r="58" spans="3:45" x14ac:dyDescent="0.25">
      <c r="T58" s="8"/>
      <c r="U58" s="14"/>
      <c r="Y58" s="14"/>
    </row>
    <row r="59" spans="3:45" x14ac:dyDescent="0.25">
      <c r="C59" s="14"/>
      <c r="D59" s="14"/>
      <c r="E59" s="14"/>
      <c r="F59" s="26"/>
      <c r="T59" s="8"/>
      <c r="U59" s="14"/>
      <c r="Y59" s="14"/>
    </row>
    <row r="60" spans="3:45" x14ac:dyDescent="0.25">
      <c r="T60" s="8"/>
      <c r="U60" s="14"/>
      <c r="Y60" s="14"/>
    </row>
    <row r="61" spans="3:45" x14ac:dyDescent="0.25">
      <c r="T61" s="8"/>
      <c r="U61" s="14"/>
      <c r="Y61" s="14"/>
    </row>
    <row r="62" spans="3:45" x14ac:dyDescent="0.25">
      <c r="T62" s="8"/>
      <c r="U62" s="14"/>
      <c r="Y62" s="14"/>
    </row>
    <row r="63" spans="3:45" x14ac:dyDescent="0.25">
      <c r="T63" s="8"/>
      <c r="U63" s="14"/>
      <c r="Y63" s="14"/>
    </row>
    <row r="64" spans="3:45" x14ac:dyDescent="0.25">
      <c r="T64" s="8"/>
      <c r="U64" s="14"/>
    </row>
    <row r="65" spans="3:21" x14ac:dyDescent="0.25">
      <c r="T65" s="8"/>
      <c r="U65" s="14"/>
    </row>
    <row r="66" spans="3:21" x14ac:dyDescent="0.25">
      <c r="T66" s="8"/>
      <c r="U66" s="14"/>
    </row>
    <row r="68" spans="3:21" x14ac:dyDescent="0.25">
      <c r="C68" s="15"/>
      <c r="D68" s="15"/>
      <c r="E68" s="15"/>
      <c r="F68" s="15"/>
      <c r="K68" s="27"/>
      <c r="L68" s="27"/>
    </row>
    <row r="69" spans="3:21" x14ac:dyDescent="0.25">
      <c r="K69" s="27"/>
      <c r="L69" s="27"/>
    </row>
    <row r="70" spans="3:21" x14ac:dyDescent="0.25">
      <c r="K70" s="27"/>
      <c r="L70" s="27"/>
    </row>
    <row r="71" spans="3:21" x14ac:dyDescent="0.25">
      <c r="K71" s="27"/>
      <c r="L71" s="27"/>
    </row>
    <row r="72" spans="3:21" x14ac:dyDescent="0.25">
      <c r="K72" s="27"/>
      <c r="L72" s="27"/>
    </row>
    <row r="73" spans="3:21" x14ac:dyDescent="0.25">
      <c r="K73" s="27"/>
      <c r="L73" s="27"/>
    </row>
    <row r="74" spans="3:21" x14ac:dyDescent="0.25">
      <c r="K74" s="27"/>
      <c r="L74" s="27"/>
    </row>
    <row r="75" spans="3:21" x14ac:dyDescent="0.25">
      <c r="K75" s="27"/>
      <c r="L75" s="27"/>
    </row>
    <row r="76" spans="3:21" x14ac:dyDescent="0.25">
      <c r="K76" s="28"/>
      <c r="L76" s="28"/>
      <c r="M76" s="29"/>
    </row>
    <row r="77" spans="3:21" x14ac:dyDescent="0.25">
      <c r="K77" s="27"/>
      <c r="L77" s="27"/>
    </row>
    <row r="78" spans="3:21" x14ac:dyDescent="0.25">
      <c r="K78" s="27"/>
      <c r="L78" s="27"/>
    </row>
    <row r="79" spans="3:21" x14ac:dyDescent="0.25">
      <c r="K79" s="27"/>
      <c r="L79" s="27"/>
    </row>
    <row r="80" spans="3:21" x14ac:dyDescent="0.25">
      <c r="K80" s="27"/>
      <c r="L80" s="27"/>
    </row>
    <row r="81" spans="11:12" x14ac:dyDescent="0.25">
      <c r="K81" s="27"/>
      <c r="L81" s="27"/>
    </row>
    <row r="82" spans="11:12" x14ac:dyDescent="0.25">
      <c r="K82" s="27"/>
      <c r="L82" s="27"/>
    </row>
    <row r="83" spans="11:12" x14ac:dyDescent="0.25">
      <c r="K83" s="27"/>
      <c r="L83" s="27"/>
    </row>
    <row r="84" spans="11:12" x14ac:dyDescent="0.25">
      <c r="K84" s="27"/>
      <c r="L84" s="27"/>
    </row>
    <row r="85" spans="11:12" x14ac:dyDescent="0.25">
      <c r="K85" s="27"/>
      <c r="L85" s="27"/>
    </row>
    <row r="86" spans="11:12" x14ac:dyDescent="0.25">
      <c r="K86" s="27"/>
      <c r="L86" s="27"/>
    </row>
  </sheetData>
  <mergeCells count="5">
    <mergeCell ref="A22:A38"/>
    <mergeCell ref="J42:L42"/>
    <mergeCell ref="B44:D44"/>
    <mergeCell ref="N40:O40"/>
    <mergeCell ref="B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00A2-4A2B-4BA7-8D84-636E819E3C0A}">
  <dimension ref="A1:J10"/>
  <sheetViews>
    <sheetView workbookViewId="0">
      <selection activeCell="B2" sqref="B2:G9"/>
    </sheetView>
  </sheetViews>
  <sheetFormatPr defaultRowHeight="15" x14ac:dyDescent="0.25"/>
  <cols>
    <col min="3" max="3" width="12" bestFit="1" customWidth="1"/>
    <col min="4" max="4" width="11.7109375" customWidth="1"/>
    <col min="5" max="5" width="11.42578125" customWidth="1"/>
    <col min="6" max="6" width="9.5703125" customWidth="1"/>
    <col min="7" max="7" width="10.7109375" customWidth="1"/>
  </cols>
  <sheetData>
    <row r="1" spans="1:10" x14ac:dyDescent="0.25">
      <c r="A1" s="10"/>
      <c r="B1" s="11" t="s">
        <v>27</v>
      </c>
      <c r="C1" s="11" t="s">
        <v>18</v>
      </c>
      <c r="D1" s="11" t="s">
        <v>19</v>
      </c>
      <c r="E1" s="33" t="s">
        <v>20</v>
      </c>
      <c r="F1" s="32" t="s">
        <v>16</v>
      </c>
      <c r="G1" s="33" t="s">
        <v>17</v>
      </c>
      <c r="H1" s="1"/>
      <c r="I1" s="1"/>
      <c r="J1" s="1"/>
    </row>
    <row r="2" spans="1:10" x14ac:dyDescent="0.25">
      <c r="A2" s="12" t="s">
        <v>24</v>
      </c>
      <c r="B2" s="34">
        <v>16.126040659753734</v>
      </c>
      <c r="C2" s="34"/>
      <c r="D2" s="34"/>
      <c r="E2" s="32">
        <v>4.8734282931600275</v>
      </c>
      <c r="F2" s="32">
        <v>0.41630750903202479</v>
      </c>
      <c r="G2" s="32">
        <v>12.874069936736964</v>
      </c>
      <c r="H2" s="4"/>
      <c r="J2" s="2"/>
    </row>
    <row r="3" spans="1:10" x14ac:dyDescent="0.25">
      <c r="A3" s="12" t="s">
        <v>25</v>
      </c>
      <c r="B3" s="34">
        <v>2.2648619369925411</v>
      </c>
      <c r="C3" s="34"/>
      <c r="D3" s="34"/>
      <c r="E3" s="32">
        <v>0.80182643170949641</v>
      </c>
      <c r="F3" s="32">
        <v>0.2197370982919804</v>
      </c>
      <c r="G3" s="32">
        <v>1.9180343946602196</v>
      </c>
      <c r="H3" s="4"/>
      <c r="J3" s="2"/>
    </row>
    <row r="4" spans="1:10" x14ac:dyDescent="0.25">
      <c r="A4" s="12" t="s">
        <v>23</v>
      </c>
      <c r="B4" s="34"/>
      <c r="C4" s="34">
        <v>371.99530267199253</v>
      </c>
      <c r="D4" s="34"/>
      <c r="E4" s="32">
        <v>743.99060534398507</v>
      </c>
      <c r="F4" s="32">
        <v>0</v>
      </c>
      <c r="G4" s="32">
        <v>371.99530267199253</v>
      </c>
      <c r="H4" s="4"/>
      <c r="J4" s="2"/>
    </row>
    <row r="5" spans="1:10" x14ac:dyDescent="0.25">
      <c r="A5" s="12" t="s">
        <v>28</v>
      </c>
      <c r="B5" s="32"/>
      <c r="C5" s="34"/>
      <c r="D5" s="34">
        <v>171.82255108973311</v>
      </c>
      <c r="E5" s="32">
        <v>52.771825563208708</v>
      </c>
      <c r="F5" s="32">
        <v>5.0258881488770193</v>
      </c>
      <c r="G5" s="32">
        <v>84.497744502994891</v>
      </c>
      <c r="H5" s="4"/>
      <c r="J5" s="2"/>
    </row>
    <row r="6" spans="1:10" x14ac:dyDescent="0.25">
      <c r="A6" s="12" t="s">
        <v>4</v>
      </c>
      <c r="B6" s="34"/>
      <c r="C6" s="34"/>
      <c r="D6" s="34">
        <v>13.657257682501623</v>
      </c>
      <c r="E6" s="32">
        <v>0</v>
      </c>
      <c r="F6" s="32">
        <v>0</v>
      </c>
      <c r="G6" s="32">
        <v>66.679552214566741</v>
      </c>
      <c r="H6" s="4"/>
      <c r="J6" s="2"/>
    </row>
    <row r="7" spans="1:10" x14ac:dyDescent="0.25">
      <c r="A7" s="12" t="s">
        <v>26</v>
      </c>
      <c r="B7" s="34"/>
      <c r="C7" s="34"/>
      <c r="D7" s="34">
        <v>48.766793368620107</v>
      </c>
      <c r="E7" s="32">
        <v>23.666765303640179</v>
      </c>
      <c r="F7" s="32">
        <v>0.24508870007537292</v>
      </c>
      <c r="G7" s="32">
        <v>43.512644195338517</v>
      </c>
      <c r="H7" s="4"/>
      <c r="J7" s="2"/>
    </row>
    <row r="8" spans="1:10" ht="15.75" thickBot="1" x14ac:dyDescent="0.3">
      <c r="A8" s="18" t="s">
        <v>30</v>
      </c>
      <c r="B8" s="19"/>
      <c r="C8" s="19"/>
      <c r="D8" s="19">
        <v>96.092547876321106</v>
      </c>
      <c r="E8" s="32">
        <v>59.915160943831872</v>
      </c>
      <c r="F8" s="32">
        <v>1.3081912869832286</v>
      </c>
      <c r="G8" s="32">
        <v>112.88457912893013</v>
      </c>
      <c r="H8" s="4"/>
      <c r="J8" s="2"/>
    </row>
    <row r="9" spans="1:10" x14ac:dyDescent="0.25">
      <c r="A9" s="12" t="s">
        <v>21</v>
      </c>
      <c r="B9" s="34"/>
      <c r="C9" s="34"/>
      <c r="D9" s="34">
        <v>366.07379181913228</v>
      </c>
      <c r="E9" s="34">
        <v>133.95827489218337</v>
      </c>
      <c r="F9" s="34">
        <v>153.51109426234274</v>
      </c>
      <c r="G9" s="34">
        <v>185.58361103910417</v>
      </c>
      <c r="H9" s="3"/>
      <c r="J9" s="2"/>
    </row>
    <row r="10" spans="1:10" x14ac:dyDescent="0.25">
      <c r="A10" s="12" t="s">
        <v>22</v>
      </c>
      <c r="B10" s="35">
        <f t="shared" ref="B10:G10" si="0">SUM(B2:B9)/SUM($B$2:$G$9)*100</f>
        <v>0.58431139961148504</v>
      </c>
      <c r="C10" s="35">
        <f t="shared" si="0"/>
        <v>11.818946612855507</v>
      </c>
      <c r="D10" s="35">
        <f t="shared" si="0"/>
        <v>22.126266974189605</v>
      </c>
      <c r="E10" s="35">
        <f t="shared" si="0"/>
        <v>32.40649573652734</v>
      </c>
      <c r="F10" s="35">
        <f t="shared" si="0"/>
        <v>5.1065581423635011</v>
      </c>
      <c r="G10" s="35">
        <f t="shared" si="0"/>
        <v>27.957421134452559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Durables EoL WT 1996-2019</vt:lpstr>
      <vt:lpstr>Figure (EoL)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2024-05-31T10:35:05Z</dcterms:modified>
</cp:coreProperties>
</file>