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My Drive\PhD\1- Fossil Carbon Article\Results\Final Calculations\"/>
    </mc:Choice>
  </mc:AlternateContent>
  <xr:revisionPtr revIDLastSave="0" documentId="13_ncr:1_{C14FC8B1-8B1C-4EBB-9720-8DEBF92DF8D1}" xr6:coauthVersionLast="47" xr6:coauthVersionMax="47" xr10:uidLastSave="{00000000-0000-0000-0000-000000000000}"/>
  <bookViews>
    <workbookView xWindow="-28920" yWindow="1380" windowWidth="29040" windowHeight="15720" xr2:uid="{00000000-000D-0000-FFFF-FFFF00000000}"/>
  </bookViews>
  <sheets>
    <sheet name="Durable Accbysector&amp;prod 2011" sheetId="1" r:id="rId1"/>
    <sheet name="Durable acc. 1995-20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9" i="2" l="1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AC19" i="2"/>
  <c r="B7" i="2" l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T19" i="2" l="1"/>
  <c r="S19" i="2"/>
  <c r="H19" i="2"/>
  <c r="C2" i="2"/>
  <c r="D2" i="2"/>
  <c r="E2" i="2"/>
  <c r="F2" i="2"/>
  <c r="G2" i="2"/>
  <c r="H2" i="2"/>
  <c r="I2" i="2"/>
  <c r="J2" i="2"/>
  <c r="J19" i="2" s="1"/>
  <c r="K2" i="2"/>
  <c r="L2" i="2"/>
  <c r="M2" i="2"/>
  <c r="M19" i="2" s="1"/>
  <c r="N2" i="2"/>
  <c r="N19" i="2" s="1"/>
  <c r="O2" i="2"/>
  <c r="O19" i="2" s="1"/>
  <c r="P2" i="2"/>
  <c r="Q2" i="2"/>
  <c r="R2" i="2"/>
  <c r="S2" i="2"/>
  <c r="T2" i="2"/>
  <c r="U2" i="2"/>
  <c r="V2" i="2"/>
  <c r="W2" i="2"/>
  <c r="X2" i="2"/>
  <c r="Y2" i="2"/>
  <c r="Z2" i="2"/>
  <c r="Z19" i="2" s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3" i="2"/>
  <c r="B4" i="2"/>
  <c r="B5" i="2"/>
  <c r="B6" i="2"/>
  <c r="B8" i="2"/>
  <c r="B9" i="2"/>
  <c r="B10" i="2"/>
  <c r="B11" i="2"/>
  <c r="B19" i="2" s="1"/>
  <c r="B12" i="2"/>
  <c r="B13" i="2"/>
  <c r="B14" i="2"/>
  <c r="B15" i="2"/>
  <c r="B16" i="2"/>
  <c r="B17" i="2"/>
  <c r="B2" i="2"/>
  <c r="C19" i="2"/>
  <c r="D19" i="2"/>
  <c r="E19" i="2"/>
  <c r="F19" i="2"/>
  <c r="G19" i="2"/>
  <c r="I19" i="2"/>
  <c r="U19" i="2"/>
  <c r="V19" i="2"/>
  <c r="W19" i="2"/>
  <c r="X19" i="2"/>
  <c r="Y19" i="2"/>
  <c r="L19" i="2" l="1"/>
  <c r="K19" i="2"/>
  <c r="R19" i="2"/>
  <c r="Q19" i="2"/>
  <c r="P19" i="2"/>
  <c r="J3" i="1" l="1"/>
  <c r="J4" i="1"/>
  <c r="J5" i="1"/>
  <c r="J6" i="1"/>
  <c r="J7" i="1"/>
  <c r="J8" i="1"/>
  <c r="J9" i="1"/>
  <c r="J10" i="1"/>
  <c r="J11" i="1"/>
  <c r="J2" i="1"/>
  <c r="C12" i="1"/>
  <c r="D12" i="1"/>
  <c r="E12" i="1"/>
  <c r="F12" i="1"/>
  <c r="G12" i="1"/>
  <c r="H12" i="1"/>
  <c r="I12" i="1"/>
  <c r="B12" i="1"/>
  <c r="J12" i="1" l="1"/>
  <c r="C13" i="1"/>
  <c r="H13" i="1"/>
  <c r="D13" i="1"/>
  <c r="E13" i="1"/>
  <c r="G13" i="1"/>
  <c r="I13" i="1"/>
  <c r="B13" i="1"/>
  <c r="K3" i="1" l="1"/>
  <c r="K8" i="1"/>
  <c r="K9" i="1"/>
  <c r="K10" i="1"/>
  <c r="K11" i="1"/>
  <c r="K2" i="1"/>
  <c r="K4" i="1"/>
  <c r="K5" i="1"/>
  <c r="K6" i="1"/>
  <c r="F13" i="1"/>
  <c r="K7" i="1"/>
</calcChain>
</file>

<file path=xl/sharedStrings.xml><?xml version="1.0" encoding="utf-8"?>
<sst xmlns="http://schemas.openxmlformats.org/spreadsheetml/2006/main" count="60" uniqueCount="40">
  <si>
    <t xml:space="preserve">Agriculture, Forestry and Fishing </t>
  </si>
  <si>
    <t>Mining and Quarrying</t>
  </si>
  <si>
    <t>Manufacturing</t>
  </si>
  <si>
    <t>Electricity, Water and Gas for heating</t>
  </si>
  <si>
    <t>Services</t>
  </si>
  <si>
    <t>Recycling - Secondary raw materials for treatment</t>
  </si>
  <si>
    <t>Waste treatment services</t>
  </si>
  <si>
    <t>Final Demand</t>
  </si>
  <si>
    <t>Textiles (17)</t>
  </si>
  <si>
    <t>Leather and leather products (19)</t>
  </si>
  <si>
    <t>Paper and paper products</t>
  </si>
  <si>
    <t>Printed matter and recorded media (22)</t>
  </si>
  <si>
    <t>Bitumen</t>
  </si>
  <si>
    <t>Rubber and plastic products (25)</t>
  </si>
  <si>
    <t>Glass and glass products</t>
  </si>
  <si>
    <t>Iron, Steel, and metal structures</t>
  </si>
  <si>
    <t>Heterogeneous Machinery</t>
  </si>
  <si>
    <t>Motor vehicles; trailers and semi-trailers (34)</t>
  </si>
  <si>
    <t>Mix (%)</t>
  </si>
  <si>
    <t>Total (Mt)</t>
  </si>
  <si>
    <t>CO2 Emissions (FC. Eq.)</t>
  </si>
  <si>
    <t>Ratio</t>
  </si>
  <si>
    <t xml:space="preserve">Textiles </t>
  </si>
  <si>
    <t>Leather products</t>
  </si>
  <si>
    <t>Paper products</t>
  </si>
  <si>
    <t>Printed matter and recorded media</t>
  </si>
  <si>
    <t>Rubber and plastic products</t>
  </si>
  <si>
    <t>Glass products</t>
  </si>
  <si>
    <t>Basic iron and steel</t>
  </si>
  <si>
    <t>Fabricated metal products</t>
  </si>
  <si>
    <t xml:space="preserve">Machinery and equipment </t>
  </si>
  <si>
    <t xml:space="preserve">Office machinery and computers </t>
  </si>
  <si>
    <t xml:space="preserve">Electrical machinery and apparatus </t>
  </si>
  <si>
    <t xml:space="preserve">Radio; TV; communication equipment </t>
  </si>
  <si>
    <t>Medical; precision;optical instruments</t>
  </si>
  <si>
    <t>Transport vehicles</t>
  </si>
  <si>
    <t>Furniture; other manufactured goods</t>
  </si>
  <si>
    <t>Gt CO2e/year of durables</t>
  </si>
  <si>
    <t>Gt /year of durables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</si>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</sst>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6910264436431"/>
          <c:y val="5.2806509726129991E-2"/>
          <c:w val="0.50755408793385715"/>
          <c:h val="0.681183666309063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'Durable acc. 1995-2019'!$A$2</c:f>
              <c:strCache>
                <c:ptCount val="1"/>
                <c:pt idx="0">
                  <c:v>Textiles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1995-2019'!$B$2:$Z$2</c:f>
              <c:numCache>
                <c:formatCode>General</c:formatCode>
                <c:ptCount val="25"/>
                <c:pt idx="0">
                  <c:v>2.4437426853391201E-3</c:v>
                </c:pt>
                <c:pt idx="1">
                  <c:v>2.6913773039059425E-3</c:v>
                </c:pt>
                <c:pt idx="2">
                  <c:v>2.9446189785408399E-3</c:v>
                </c:pt>
                <c:pt idx="3">
                  <c:v>3.1820735700058365E-3</c:v>
                </c:pt>
                <c:pt idx="4">
                  <c:v>3.3707150440727097E-3</c:v>
                </c:pt>
                <c:pt idx="5">
                  <c:v>3.8856939511401371E-3</c:v>
                </c:pt>
                <c:pt idx="6">
                  <c:v>4.2894560803146435E-3</c:v>
                </c:pt>
                <c:pt idx="7">
                  <c:v>4.52940777509055E-3</c:v>
                </c:pt>
                <c:pt idx="8">
                  <c:v>5.0822416851581832E-3</c:v>
                </c:pt>
                <c:pt idx="9">
                  <c:v>5.7340585724087595E-3</c:v>
                </c:pt>
                <c:pt idx="10">
                  <c:v>6.3020437223778834E-3</c:v>
                </c:pt>
                <c:pt idx="11">
                  <c:v>7.2116336576224967E-3</c:v>
                </c:pt>
                <c:pt idx="12">
                  <c:v>8.5957567815925298E-3</c:v>
                </c:pt>
                <c:pt idx="13">
                  <c:v>9.5578435840069954E-3</c:v>
                </c:pt>
                <c:pt idx="14">
                  <c:v>9.3029687899514671E-3</c:v>
                </c:pt>
                <c:pt idx="15">
                  <c:v>1.0720733367662487E-2</c:v>
                </c:pt>
                <c:pt idx="16">
                  <c:v>1.2438157309015936E-2</c:v>
                </c:pt>
                <c:pt idx="17">
                  <c:v>1.3974567773612268E-2</c:v>
                </c:pt>
                <c:pt idx="18">
                  <c:v>1.4515690903265897E-2</c:v>
                </c:pt>
                <c:pt idx="19">
                  <c:v>1.6041816459759602E-2</c:v>
                </c:pt>
                <c:pt idx="20">
                  <c:v>1.9599531161171975E-2</c:v>
                </c:pt>
                <c:pt idx="21">
                  <c:v>1.9370736227930965E-2</c:v>
                </c:pt>
                <c:pt idx="22">
                  <c:v>2.0882368151114175E-2</c:v>
                </c:pt>
                <c:pt idx="23">
                  <c:v>2.5456931448197148E-2</c:v>
                </c:pt>
                <c:pt idx="24">
                  <c:v>2.7909310370047041E-2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2-413F-8A9A-7B61BF879333}"/>
            </c:ext>
          </c:extLst>
        </c:ser>
        <c:ser>
          <c:idx val="1"/>
          <c:order val="1"/>
          <c:tx>
            <c:strRef>
              <c:f>'Durable acc. 1995-2019'!$A$3</c:f>
              <c:strCache>
                <c:ptCount val="1"/>
                <c:pt idx="0">
                  <c:v>Leather products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1995-2019'!$B$3:$Z$3</c:f>
              <c:numCache>
                <c:formatCode>General</c:formatCode>
                <c:ptCount val="25"/>
                <c:pt idx="0">
                  <c:v>7.6786263936197939E-4</c:v>
                </c:pt>
                <c:pt idx="1">
                  <c:v>4.4923339845010738E-4</c:v>
                </c:pt>
                <c:pt idx="2">
                  <c:v>5.5629698997197968E-4</c:v>
                </c:pt>
                <c:pt idx="3">
                  <c:v>5.5826038559516863E-4</c:v>
                </c:pt>
                <c:pt idx="4">
                  <c:v>4.4169840869335869E-4</c:v>
                </c:pt>
                <c:pt idx="5">
                  <c:v>4.9041029608427628E-4</c:v>
                </c:pt>
                <c:pt idx="6">
                  <c:v>4.9522838545785E-4</c:v>
                </c:pt>
                <c:pt idx="7">
                  <c:v>5.2320881086388195E-4</c:v>
                </c:pt>
                <c:pt idx="8">
                  <c:v>5.4464159933964736E-4</c:v>
                </c:pt>
                <c:pt idx="9">
                  <c:v>5.4118378424373634E-4</c:v>
                </c:pt>
                <c:pt idx="10">
                  <c:v>6.2048709555309037E-4</c:v>
                </c:pt>
                <c:pt idx="11">
                  <c:v>7.5224274002423327E-4</c:v>
                </c:pt>
                <c:pt idx="12">
                  <c:v>6.9674266597570804E-4</c:v>
                </c:pt>
                <c:pt idx="13">
                  <c:v>9.4094225508654429E-4</c:v>
                </c:pt>
                <c:pt idx="14">
                  <c:v>8.0988427114255467E-4</c:v>
                </c:pt>
                <c:pt idx="15">
                  <c:v>9.0391615334858215E-4</c:v>
                </c:pt>
                <c:pt idx="16">
                  <c:v>1.0633900723654925E-3</c:v>
                </c:pt>
                <c:pt idx="17">
                  <c:v>1.1164214344138274E-3</c:v>
                </c:pt>
                <c:pt idx="18">
                  <c:v>9.7673942279653315E-4</c:v>
                </c:pt>
                <c:pt idx="19">
                  <c:v>1.2187047895874865E-3</c:v>
                </c:pt>
                <c:pt idx="20">
                  <c:v>1.3717522719694859E-3</c:v>
                </c:pt>
                <c:pt idx="21">
                  <c:v>1.4062420243647674E-3</c:v>
                </c:pt>
                <c:pt idx="22">
                  <c:v>1.5323777908031778E-3</c:v>
                </c:pt>
                <c:pt idx="23">
                  <c:v>1.8488005018843286E-3</c:v>
                </c:pt>
                <c:pt idx="24">
                  <c:v>2.5398522117965148E-3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2-413F-8A9A-7B61BF879333}"/>
            </c:ext>
          </c:extLst>
        </c:ser>
        <c:ser>
          <c:idx val="2"/>
          <c:order val="2"/>
          <c:tx>
            <c:strRef>
              <c:f>'Durable acc. 1995-2019'!$A$4</c:f>
              <c:strCache>
                <c:ptCount val="1"/>
                <c:pt idx="0">
                  <c:v>Paper 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1995-2019'!$B$4:$Z$4</c:f>
              <c:numCache>
                <c:formatCode>General</c:formatCode>
                <c:ptCount val="25"/>
                <c:pt idx="0">
                  <c:v>2.0701744009550558E-3</c:v>
                </c:pt>
                <c:pt idx="1">
                  <c:v>2.3562467749389986E-3</c:v>
                </c:pt>
                <c:pt idx="2">
                  <c:v>2.7628266719656827E-3</c:v>
                </c:pt>
                <c:pt idx="3">
                  <c:v>2.7118502654265696E-3</c:v>
                </c:pt>
                <c:pt idx="4">
                  <c:v>2.9555855074904955E-3</c:v>
                </c:pt>
                <c:pt idx="5">
                  <c:v>3.1563904446753471E-3</c:v>
                </c:pt>
                <c:pt idx="6">
                  <c:v>3.0581503178767639E-3</c:v>
                </c:pt>
                <c:pt idx="7">
                  <c:v>3.2944344839148892E-3</c:v>
                </c:pt>
                <c:pt idx="8">
                  <c:v>3.5825678547640595E-3</c:v>
                </c:pt>
                <c:pt idx="9">
                  <c:v>4.0788570895758762E-3</c:v>
                </c:pt>
                <c:pt idx="10">
                  <c:v>4.3714649895432271E-3</c:v>
                </c:pt>
                <c:pt idx="11">
                  <c:v>4.8360438944417966E-3</c:v>
                </c:pt>
                <c:pt idx="12">
                  <c:v>5.481488814842516E-3</c:v>
                </c:pt>
                <c:pt idx="13">
                  <c:v>5.7848899459009631E-3</c:v>
                </c:pt>
                <c:pt idx="14">
                  <c:v>5.3007133371001693E-3</c:v>
                </c:pt>
                <c:pt idx="15">
                  <c:v>5.8326700620988069E-3</c:v>
                </c:pt>
                <c:pt idx="16">
                  <c:v>6.3967616475345372E-3</c:v>
                </c:pt>
                <c:pt idx="17">
                  <c:v>6.7800764073073167E-3</c:v>
                </c:pt>
                <c:pt idx="18">
                  <c:v>6.9242911278607003E-3</c:v>
                </c:pt>
                <c:pt idx="19">
                  <c:v>7.2874821599611898E-3</c:v>
                </c:pt>
                <c:pt idx="20">
                  <c:v>8.6361707230874531E-3</c:v>
                </c:pt>
                <c:pt idx="21">
                  <c:v>8.4952374055201028E-3</c:v>
                </c:pt>
                <c:pt idx="22">
                  <c:v>9.6060332161735686E-3</c:v>
                </c:pt>
                <c:pt idx="23">
                  <c:v>1.1208330031023913E-2</c:v>
                </c:pt>
                <c:pt idx="24">
                  <c:v>1.2566320228738137E-2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2-413F-8A9A-7B61BF879333}"/>
            </c:ext>
          </c:extLst>
        </c:ser>
        <c:ser>
          <c:idx val="3"/>
          <c:order val="3"/>
          <c:tx>
            <c:strRef>
              <c:f>'Durable acc. 1995-2019'!$A$5</c:f>
              <c:strCache>
                <c:ptCount val="1"/>
                <c:pt idx="0">
                  <c:v>Printed matter and recorded media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1995-2019'!$B$5:$Z$5</c:f>
              <c:numCache>
                <c:formatCode>General</c:formatCode>
                <c:ptCount val="25"/>
                <c:pt idx="0">
                  <c:v>2.0721817886185977E-3</c:v>
                </c:pt>
                <c:pt idx="1">
                  <c:v>2.0551010278031345E-3</c:v>
                </c:pt>
                <c:pt idx="2">
                  <c:v>2.3008655256876154E-3</c:v>
                </c:pt>
                <c:pt idx="3">
                  <c:v>2.5364826103205559E-3</c:v>
                </c:pt>
                <c:pt idx="4">
                  <c:v>2.6601436440954504E-3</c:v>
                </c:pt>
                <c:pt idx="5">
                  <c:v>3.0021788206816267E-3</c:v>
                </c:pt>
                <c:pt idx="6">
                  <c:v>3.2494925560717803E-3</c:v>
                </c:pt>
                <c:pt idx="7">
                  <c:v>3.3927958188678469E-3</c:v>
                </c:pt>
                <c:pt idx="8">
                  <c:v>3.867943600766117E-3</c:v>
                </c:pt>
                <c:pt idx="9">
                  <c:v>4.3514249142243737E-3</c:v>
                </c:pt>
                <c:pt idx="10">
                  <c:v>4.6677410784654837E-3</c:v>
                </c:pt>
                <c:pt idx="11">
                  <c:v>5.3200113164159129E-3</c:v>
                </c:pt>
                <c:pt idx="12">
                  <c:v>6.4697613887711196E-3</c:v>
                </c:pt>
                <c:pt idx="13">
                  <c:v>7.363143529115183E-3</c:v>
                </c:pt>
                <c:pt idx="14">
                  <c:v>7.4735555559796267E-3</c:v>
                </c:pt>
                <c:pt idx="15">
                  <c:v>8.221882014071551E-3</c:v>
                </c:pt>
                <c:pt idx="16">
                  <c:v>9.2859232556733121E-3</c:v>
                </c:pt>
                <c:pt idx="17">
                  <c:v>1.0094755463322346E-2</c:v>
                </c:pt>
                <c:pt idx="18">
                  <c:v>1.0988170838754486E-2</c:v>
                </c:pt>
                <c:pt idx="19">
                  <c:v>1.1834874558784052E-2</c:v>
                </c:pt>
                <c:pt idx="20">
                  <c:v>1.5093265125868893E-2</c:v>
                </c:pt>
                <c:pt idx="21">
                  <c:v>1.4539789992959438E-2</c:v>
                </c:pt>
                <c:pt idx="22">
                  <c:v>1.5981719789426967E-2</c:v>
                </c:pt>
                <c:pt idx="23">
                  <c:v>1.914640304287216E-2</c:v>
                </c:pt>
                <c:pt idx="24">
                  <c:v>2.1773468659765309E-2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2-413F-8A9A-7B61BF879333}"/>
            </c:ext>
          </c:extLst>
        </c:ser>
        <c:ser>
          <c:idx val="4"/>
          <c:order val="4"/>
          <c:tx>
            <c:strRef>
              <c:f>'Durable acc. 1995-2019'!$A$6</c:f>
              <c:strCache>
                <c:ptCount val="1"/>
                <c:pt idx="0">
                  <c:v>Bitumen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1995-2019'!$B$6:$Z$6</c:f>
              <c:numCache>
                <c:formatCode>General</c:formatCode>
                <c:ptCount val="25"/>
                <c:pt idx="0">
                  <c:v>0.20507206580951054</c:v>
                </c:pt>
                <c:pt idx="1">
                  <c:v>0.20315480694595534</c:v>
                </c:pt>
                <c:pt idx="2">
                  <c:v>0.21667065728740775</c:v>
                </c:pt>
                <c:pt idx="3">
                  <c:v>0.25212108581996051</c:v>
                </c:pt>
                <c:pt idx="4">
                  <c:v>0.25344675412476275</c:v>
                </c:pt>
                <c:pt idx="5">
                  <c:v>0.26664062614920098</c:v>
                </c:pt>
                <c:pt idx="6">
                  <c:v>0.25329140461324662</c:v>
                </c:pt>
                <c:pt idx="7">
                  <c:v>0.27328810658155156</c:v>
                </c:pt>
                <c:pt idx="8">
                  <c:v>0.24824293278740486</c:v>
                </c:pt>
                <c:pt idx="9">
                  <c:v>0.28998406206261396</c:v>
                </c:pt>
                <c:pt idx="10">
                  <c:v>0.32891995640547045</c:v>
                </c:pt>
                <c:pt idx="11">
                  <c:v>0.38268689484071927</c:v>
                </c:pt>
                <c:pt idx="12">
                  <c:v>0.38296134419114736</c:v>
                </c:pt>
                <c:pt idx="13">
                  <c:v>0.34824199545211043</c:v>
                </c:pt>
                <c:pt idx="14">
                  <c:v>0.24701432146271801</c:v>
                </c:pt>
                <c:pt idx="15">
                  <c:v>0.3910260050440737</c:v>
                </c:pt>
                <c:pt idx="16">
                  <c:v>0.34241821343279039</c:v>
                </c:pt>
                <c:pt idx="17">
                  <c:v>0.36111730968460953</c:v>
                </c:pt>
                <c:pt idx="18">
                  <c:v>0.39348967362072873</c:v>
                </c:pt>
                <c:pt idx="19">
                  <c:v>0.36053303809384396</c:v>
                </c:pt>
                <c:pt idx="20">
                  <c:v>0.45006000384343903</c:v>
                </c:pt>
                <c:pt idx="21">
                  <c:v>0.42833458522708695</c:v>
                </c:pt>
                <c:pt idx="22">
                  <c:v>0.48965654856128998</c:v>
                </c:pt>
                <c:pt idx="23">
                  <c:v>0.57686890547134206</c:v>
                </c:pt>
                <c:pt idx="24">
                  <c:v>0.64798896677036499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C2-413F-8A9A-7B61BF879333}"/>
            </c:ext>
          </c:extLst>
        </c:ser>
        <c:ser>
          <c:idx val="5"/>
          <c:order val="5"/>
          <c:tx>
            <c:strRef>
              <c:f>'Durable acc. 1995-2019'!$A$7</c:f>
              <c:strCache>
                <c:ptCount val="1"/>
                <c:pt idx="0">
                  <c:v>Rubber and plastic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1995-2019'!$B$7:$Z$7</c:f>
              <c:numCache>
                <c:formatCode>General</c:formatCode>
                <c:ptCount val="25"/>
                <c:pt idx="0">
                  <c:v>0.1399890050981997</c:v>
                </c:pt>
                <c:pt idx="1">
                  <c:v>0.1484798340895975</c:v>
                </c:pt>
                <c:pt idx="2">
                  <c:v>0.15878156652706976</c:v>
                </c:pt>
                <c:pt idx="3">
                  <c:v>0.16332085543828651</c:v>
                </c:pt>
                <c:pt idx="4">
                  <c:v>0.16960479508592863</c:v>
                </c:pt>
                <c:pt idx="5">
                  <c:v>0.19335903346010758</c:v>
                </c:pt>
                <c:pt idx="6">
                  <c:v>0.20458684588667919</c:v>
                </c:pt>
                <c:pt idx="7">
                  <c:v>0.21606896199616157</c:v>
                </c:pt>
                <c:pt idx="8">
                  <c:v>0.22334817641219723</c:v>
                </c:pt>
                <c:pt idx="9">
                  <c:v>0.25516493056534489</c:v>
                </c:pt>
                <c:pt idx="10">
                  <c:v>0.27648447644027807</c:v>
                </c:pt>
                <c:pt idx="11">
                  <c:v>0.29825684787851303</c:v>
                </c:pt>
                <c:pt idx="12">
                  <c:v>0.33280645376322304</c:v>
                </c:pt>
                <c:pt idx="13">
                  <c:v>0.36311223487341293</c:v>
                </c:pt>
                <c:pt idx="14">
                  <c:v>0.32540923315558479</c:v>
                </c:pt>
                <c:pt idx="15">
                  <c:v>0.37385968413602083</c:v>
                </c:pt>
                <c:pt idx="16">
                  <c:v>0.41757163379144713</c:v>
                </c:pt>
                <c:pt idx="17">
                  <c:v>0.42362395940242537</c:v>
                </c:pt>
                <c:pt idx="18">
                  <c:v>0.42512087806074017</c:v>
                </c:pt>
                <c:pt idx="19">
                  <c:v>0.44786907348591282</c:v>
                </c:pt>
                <c:pt idx="20">
                  <c:v>0.51454348316909582</c:v>
                </c:pt>
                <c:pt idx="21">
                  <c:v>0.53257753057710855</c:v>
                </c:pt>
                <c:pt idx="22">
                  <c:v>0.58406444598841123</c:v>
                </c:pt>
                <c:pt idx="23">
                  <c:v>0.66213266597591391</c:v>
                </c:pt>
                <c:pt idx="24">
                  <c:v>0.72773355125809402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C2-413F-8A9A-7B61BF879333}"/>
            </c:ext>
          </c:extLst>
        </c:ser>
        <c:ser>
          <c:idx val="6"/>
          <c:order val="6"/>
          <c:tx>
            <c:strRef>
              <c:f>'Durable acc. 1995-2019'!$A$8</c:f>
              <c:strCache>
                <c:ptCount val="1"/>
                <c:pt idx="0">
                  <c:v>Glass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1995-2019'!$B$8:$Z$8</c:f>
              <c:numCache>
                <c:formatCode>General</c:formatCode>
                <c:ptCount val="25"/>
                <c:pt idx="0">
                  <c:v>6.8098699485974674E-4</c:v>
                </c:pt>
                <c:pt idx="1">
                  <c:v>6.8684934188644028E-4</c:v>
                </c:pt>
                <c:pt idx="2">
                  <c:v>7.4434551301643867E-4</c:v>
                </c:pt>
                <c:pt idx="3">
                  <c:v>7.4902164916021668E-4</c:v>
                </c:pt>
                <c:pt idx="4">
                  <c:v>7.8950678647310792E-4</c:v>
                </c:pt>
                <c:pt idx="5">
                  <c:v>8.6930344214845628E-4</c:v>
                </c:pt>
                <c:pt idx="6">
                  <c:v>9.1307380845585665E-4</c:v>
                </c:pt>
                <c:pt idx="7">
                  <c:v>9.312993028802722E-4</c:v>
                </c:pt>
                <c:pt idx="8">
                  <c:v>9.6388243392913275E-4</c:v>
                </c:pt>
                <c:pt idx="9">
                  <c:v>1.0535043879149532E-3</c:v>
                </c:pt>
                <c:pt idx="10">
                  <c:v>1.0708775060004083E-3</c:v>
                </c:pt>
                <c:pt idx="11">
                  <c:v>1.2170076897233346E-3</c:v>
                </c:pt>
                <c:pt idx="12">
                  <c:v>1.2701413264305738E-3</c:v>
                </c:pt>
                <c:pt idx="13">
                  <c:v>1.2910079053841566E-3</c:v>
                </c:pt>
                <c:pt idx="14">
                  <c:v>1.1473012721837372E-3</c:v>
                </c:pt>
                <c:pt idx="15">
                  <c:v>1.272182400162465E-3</c:v>
                </c:pt>
                <c:pt idx="16">
                  <c:v>1.3807627608540111E-3</c:v>
                </c:pt>
                <c:pt idx="17">
                  <c:v>1.4350535175293351E-3</c:v>
                </c:pt>
                <c:pt idx="18">
                  <c:v>1.4704473636803828E-3</c:v>
                </c:pt>
                <c:pt idx="19">
                  <c:v>1.5691030110036785E-3</c:v>
                </c:pt>
                <c:pt idx="20">
                  <c:v>1.7592284955122058E-3</c:v>
                </c:pt>
                <c:pt idx="21">
                  <c:v>1.7139427318384691E-3</c:v>
                </c:pt>
                <c:pt idx="22">
                  <c:v>1.898614719688533E-3</c:v>
                </c:pt>
                <c:pt idx="23">
                  <c:v>2.1999861965485909E-3</c:v>
                </c:pt>
                <c:pt idx="24">
                  <c:v>2.419968128258879E-3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C2-413F-8A9A-7B61BF879333}"/>
            </c:ext>
          </c:extLst>
        </c:ser>
        <c:ser>
          <c:idx val="7"/>
          <c:order val="7"/>
          <c:tx>
            <c:strRef>
              <c:f>'Durable acc. 1995-2019'!$A$9</c:f>
              <c:strCache>
                <c:ptCount val="1"/>
                <c:pt idx="0">
                  <c:v>Basic iron and steel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1995-2019'!$B$9:$Z$9</c:f>
              <c:numCache>
                <c:formatCode>General</c:formatCode>
                <c:ptCount val="25"/>
                <c:pt idx="0">
                  <c:v>1.16245900177187E-2</c:v>
                </c:pt>
                <c:pt idx="1">
                  <c:v>1.3038842290315123E-2</c:v>
                </c:pt>
                <c:pt idx="2">
                  <c:v>1.4205373943232485E-2</c:v>
                </c:pt>
                <c:pt idx="3">
                  <c:v>1.5110704849123326E-2</c:v>
                </c:pt>
                <c:pt idx="4">
                  <c:v>1.6296583735733988E-2</c:v>
                </c:pt>
                <c:pt idx="5">
                  <c:v>1.7822821666404115E-2</c:v>
                </c:pt>
                <c:pt idx="6">
                  <c:v>1.9003801481656198E-2</c:v>
                </c:pt>
                <c:pt idx="7">
                  <c:v>2.027728152333301E-2</c:v>
                </c:pt>
                <c:pt idx="8">
                  <c:v>2.1434404540258491E-2</c:v>
                </c:pt>
                <c:pt idx="9">
                  <c:v>2.056716087459088E-2</c:v>
                </c:pt>
                <c:pt idx="10">
                  <c:v>2.2222652661463942E-2</c:v>
                </c:pt>
                <c:pt idx="11">
                  <c:v>2.46052071908258E-2</c:v>
                </c:pt>
                <c:pt idx="12">
                  <c:v>2.7513681417148411E-2</c:v>
                </c:pt>
                <c:pt idx="13">
                  <c:v>2.7720520762231294E-2</c:v>
                </c:pt>
                <c:pt idx="14">
                  <c:v>2.6143522555109704E-2</c:v>
                </c:pt>
                <c:pt idx="15">
                  <c:v>2.9579836643569155E-2</c:v>
                </c:pt>
                <c:pt idx="16">
                  <c:v>3.2078177348106522E-2</c:v>
                </c:pt>
                <c:pt idx="17">
                  <c:v>3.377313760141893E-2</c:v>
                </c:pt>
                <c:pt idx="18">
                  <c:v>3.3770286432574452E-2</c:v>
                </c:pt>
                <c:pt idx="19">
                  <c:v>3.3558446235972129E-2</c:v>
                </c:pt>
                <c:pt idx="20">
                  <c:v>3.3707951589433995E-2</c:v>
                </c:pt>
                <c:pt idx="21">
                  <c:v>3.8912565012158937E-2</c:v>
                </c:pt>
                <c:pt idx="22">
                  <c:v>4.5699528472006201E-2</c:v>
                </c:pt>
                <c:pt idx="23">
                  <c:v>5.5725314815803235E-2</c:v>
                </c:pt>
                <c:pt idx="24">
                  <c:v>6.0883366342273572E-2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C2-413F-8A9A-7B61BF879333}"/>
            </c:ext>
          </c:extLst>
        </c:ser>
        <c:ser>
          <c:idx val="8"/>
          <c:order val="8"/>
          <c:tx>
            <c:strRef>
              <c:f>'Durable acc. 1995-2019'!$A$10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1995-2019'!$B$10:$Z$10</c:f>
              <c:numCache>
                <c:formatCode>General</c:formatCode>
                <c:ptCount val="25"/>
                <c:pt idx="0">
                  <c:v>1.6831919962239834E-2</c:v>
                </c:pt>
                <c:pt idx="1">
                  <c:v>1.75599840815872E-2</c:v>
                </c:pt>
                <c:pt idx="2">
                  <c:v>1.8860878870315314E-2</c:v>
                </c:pt>
                <c:pt idx="3">
                  <c:v>1.911411607944245E-2</c:v>
                </c:pt>
                <c:pt idx="4">
                  <c:v>2.0870545517750354E-2</c:v>
                </c:pt>
                <c:pt idx="5">
                  <c:v>2.2604933843799704E-2</c:v>
                </c:pt>
                <c:pt idx="6">
                  <c:v>2.3137652305608648E-2</c:v>
                </c:pt>
                <c:pt idx="7">
                  <c:v>2.4287327824350544E-2</c:v>
                </c:pt>
                <c:pt idx="8">
                  <c:v>2.5930370663821728E-2</c:v>
                </c:pt>
                <c:pt idx="9">
                  <c:v>2.6120549658229728E-2</c:v>
                </c:pt>
                <c:pt idx="10">
                  <c:v>2.7262000966057475E-2</c:v>
                </c:pt>
                <c:pt idx="11">
                  <c:v>3.0834185571298411E-2</c:v>
                </c:pt>
                <c:pt idx="12">
                  <c:v>3.2512253533119109E-2</c:v>
                </c:pt>
                <c:pt idx="13">
                  <c:v>3.3730966894120536E-2</c:v>
                </c:pt>
                <c:pt idx="14">
                  <c:v>3.0284292196375618E-2</c:v>
                </c:pt>
                <c:pt idx="15">
                  <c:v>3.3206387499027996E-2</c:v>
                </c:pt>
                <c:pt idx="16">
                  <c:v>3.5202730821627198E-2</c:v>
                </c:pt>
                <c:pt idx="17">
                  <c:v>3.5797176802637033E-2</c:v>
                </c:pt>
                <c:pt idx="18">
                  <c:v>3.6714483955579101E-2</c:v>
                </c:pt>
                <c:pt idx="19">
                  <c:v>3.7018336923385034E-2</c:v>
                </c:pt>
                <c:pt idx="20">
                  <c:v>4.0843649180949626E-2</c:v>
                </c:pt>
                <c:pt idx="21">
                  <c:v>4.1312063975277702E-2</c:v>
                </c:pt>
                <c:pt idx="22">
                  <c:v>4.7228779614713765E-2</c:v>
                </c:pt>
                <c:pt idx="23">
                  <c:v>5.4790137464120668E-2</c:v>
                </c:pt>
                <c:pt idx="24">
                  <c:v>5.7551061021361601E-2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C2-413F-8A9A-7B61BF879333}"/>
            </c:ext>
          </c:extLst>
        </c:ser>
        <c:ser>
          <c:idx val="9"/>
          <c:order val="9"/>
          <c:tx>
            <c:strRef>
              <c:f>'Durable acc. 1995-2019'!$A$11</c:f>
              <c:strCache>
                <c:ptCount val="1"/>
                <c:pt idx="0">
                  <c:v>Machinery and equipment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1995-2019'!$B$11:$Z$11</c:f>
              <c:numCache>
                <c:formatCode>General</c:formatCode>
                <c:ptCount val="25"/>
                <c:pt idx="0">
                  <c:v>6.8792150249249534E-2</c:v>
                </c:pt>
                <c:pt idx="1">
                  <c:v>7.1663715774937367E-2</c:v>
                </c:pt>
                <c:pt idx="2">
                  <c:v>7.6758303348333196E-2</c:v>
                </c:pt>
                <c:pt idx="3">
                  <c:v>8.1017793431470503E-2</c:v>
                </c:pt>
                <c:pt idx="4">
                  <c:v>8.2894421150567763E-2</c:v>
                </c:pt>
                <c:pt idx="5">
                  <c:v>9.4953130952967091E-2</c:v>
                </c:pt>
                <c:pt idx="6">
                  <c:v>9.7382282733585665E-2</c:v>
                </c:pt>
                <c:pt idx="7">
                  <c:v>0.10187197059417034</c:v>
                </c:pt>
                <c:pt idx="8">
                  <c:v>0.11259101266745089</c:v>
                </c:pt>
                <c:pt idx="9">
                  <c:v>0.12597106701651156</c:v>
                </c:pt>
                <c:pt idx="10">
                  <c:v>0.13703044464404351</c:v>
                </c:pt>
                <c:pt idx="11">
                  <c:v>0.14546460910707731</c:v>
                </c:pt>
                <c:pt idx="12">
                  <c:v>0.17773487845502764</c:v>
                </c:pt>
                <c:pt idx="13">
                  <c:v>0.19089313814663253</c:v>
                </c:pt>
                <c:pt idx="14">
                  <c:v>0.18408635347465074</c:v>
                </c:pt>
                <c:pt idx="15">
                  <c:v>0.20988725829502014</c:v>
                </c:pt>
                <c:pt idx="16">
                  <c:v>0.23152353658805613</c:v>
                </c:pt>
                <c:pt idx="17">
                  <c:v>0.24624261718360954</c:v>
                </c:pt>
                <c:pt idx="18">
                  <c:v>0.26201330848816495</c:v>
                </c:pt>
                <c:pt idx="19">
                  <c:v>0.26525280597236595</c:v>
                </c:pt>
                <c:pt idx="20">
                  <c:v>0.31568288892591151</c:v>
                </c:pt>
                <c:pt idx="21">
                  <c:v>0.31270449592406896</c:v>
                </c:pt>
                <c:pt idx="22">
                  <c:v>0.3371287289960832</c:v>
                </c:pt>
                <c:pt idx="23">
                  <c:v>0.39148112028593335</c:v>
                </c:pt>
                <c:pt idx="24">
                  <c:v>0.436526691091843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C2-413F-8A9A-7B61BF879333}"/>
            </c:ext>
          </c:extLst>
        </c:ser>
        <c:ser>
          <c:idx val="10"/>
          <c:order val="10"/>
          <c:tx>
            <c:strRef>
              <c:f>'Durable acc. 1995-2019'!$A$12</c:f>
              <c:strCache>
                <c:ptCount val="1"/>
                <c:pt idx="0">
                  <c:v>Office machinery and computers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1995-2019'!$B$12:$Z$12</c:f>
              <c:numCache>
                <c:formatCode>General</c:formatCode>
                <c:ptCount val="25"/>
                <c:pt idx="0">
                  <c:v>6.1823065504692069E-3</c:v>
                </c:pt>
                <c:pt idx="1">
                  <c:v>6.7826645395129125E-3</c:v>
                </c:pt>
                <c:pt idx="2">
                  <c:v>7.4199301166281862E-3</c:v>
                </c:pt>
                <c:pt idx="3">
                  <c:v>7.7019894413112924E-3</c:v>
                </c:pt>
                <c:pt idx="4">
                  <c:v>8.4451951654296222E-3</c:v>
                </c:pt>
                <c:pt idx="5">
                  <c:v>9.2580252489421391E-3</c:v>
                </c:pt>
                <c:pt idx="6">
                  <c:v>1.078417061455437E-2</c:v>
                </c:pt>
                <c:pt idx="7">
                  <c:v>1.1619573105660485E-2</c:v>
                </c:pt>
                <c:pt idx="8">
                  <c:v>1.3582337235703025E-2</c:v>
                </c:pt>
                <c:pt idx="9">
                  <c:v>1.5510729566999297E-2</c:v>
                </c:pt>
                <c:pt idx="10">
                  <c:v>1.8334701053600248E-2</c:v>
                </c:pt>
                <c:pt idx="11">
                  <c:v>2.0554851617557216E-2</c:v>
                </c:pt>
                <c:pt idx="12">
                  <c:v>2.3858569711398912E-2</c:v>
                </c:pt>
                <c:pt idx="13">
                  <c:v>2.6064982143070018E-2</c:v>
                </c:pt>
                <c:pt idx="14">
                  <c:v>2.5973701817677351E-2</c:v>
                </c:pt>
                <c:pt idx="15">
                  <c:v>3.0382429450364016E-2</c:v>
                </c:pt>
                <c:pt idx="16">
                  <c:v>3.4215075371737375E-2</c:v>
                </c:pt>
                <c:pt idx="17">
                  <c:v>3.9083259879501203E-2</c:v>
                </c:pt>
                <c:pt idx="18">
                  <c:v>4.1975789994528133E-2</c:v>
                </c:pt>
                <c:pt idx="19">
                  <c:v>4.4738503144099225E-2</c:v>
                </c:pt>
                <c:pt idx="20">
                  <c:v>5.4085674516121958E-2</c:v>
                </c:pt>
                <c:pt idx="21">
                  <c:v>5.2401934247926642E-2</c:v>
                </c:pt>
                <c:pt idx="22">
                  <c:v>5.3612310702012334E-2</c:v>
                </c:pt>
                <c:pt idx="23">
                  <c:v>6.6753215804050969E-2</c:v>
                </c:pt>
                <c:pt idx="24">
                  <c:v>7.2146516775473429E-2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C2-413F-8A9A-7B61BF879333}"/>
            </c:ext>
          </c:extLst>
        </c:ser>
        <c:ser>
          <c:idx val="11"/>
          <c:order val="11"/>
          <c:tx>
            <c:strRef>
              <c:f>'Durable acc. 1995-2019'!$A$13</c:f>
              <c:strCache>
                <c:ptCount val="1"/>
                <c:pt idx="0">
                  <c:v>Electrical machinery and apparatus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1995-2019'!$B$13:$Z$13</c:f>
              <c:numCache>
                <c:formatCode>General</c:formatCode>
                <c:ptCount val="25"/>
                <c:pt idx="0">
                  <c:v>1.9320353375213293E-2</c:v>
                </c:pt>
                <c:pt idx="1">
                  <c:v>2.2095614979211583E-2</c:v>
                </c:pt>
                <c:pt idx="2">
                  <c:v>2.4461560006279585E-2</c:v>
                </c:pt>
                <c:pt idx="3">
                  <c:v>2.6838546176907115E-2</c:v>
                </c:pt>
                <c:pt idx="4">
                  <c:v>2.7585796502557262E-2</c:v>
                </c:pt>
                <c:pt idx="5">
                  <c:v>3.1929678722869143E-2</c:v>
                </c:pt>
                <c:pt idx="6">
                  <c:v>3.4661150749839199E-2</c:v>
                </c:pt>
                <c:pt idx="7">
                  <c:v>3.6412570388614673E-2</c:v>
                </c:pt>
                <c:pt idx="8">
                  <c:v>4.1000262855303768E-2</c:v>
                </c:pt>
                <c:pt idx="9">
                  <c:v>4.6544860940066865E-2</c:v>
                </c:pt>
                <c:pt idx="10">
                  <c:v>5.3139542374432067E-2</c:v>
                </c:pt>
                <c:pt idx="11">
                  <c:v>6.274196374144124E-2</c:v>
                </c:pt>
                <c:pt idx="12">
                  <c:v>7.0766627918467426E-2</c:v>
                </c:pt>
                <c:pt idx="13">
                  <c:v>7.9842975812878678E-2</c:v>
                </c:pt>
                <c:pt idx="14">
                  <c:v>7.809087712902997E-2</c:v>
                </c:pt>
                <c:pt idx="15">
                  <c:v>9.2393515294362696E-2</c:v>
                </c:pt>
                <c:pt idx="16">
                  <c:v>0.1043071853343135</c:v>
                </c:pt>
                <c:pt idx="17">
                  <c:v>0.11671942621525962</c:v>
                </c:pt>
                <c:pt idx="18">
                  <c:v>0.11912369468899094</c:v>
                </c:pt>
                <c:pt idx="19">
                  <c:v>0.13026555872247464</c:v>
                </c:pt>
                <c:pt idx="20">
                  <c:v>0.15913416690981882</c:v>
                </c:pt>
                <c:pt idx="21">
                  <c:v>0.1600884234835028</c:v>
                </c:pt>
                <c:pt idx="22">
                  <c:v>0.16792057486974657</c:v>
                </c:pt>
                <c:pt idx="23">
                  <c:v>0.19709885279925465</c:v>
                </c:pt>
                <c:pt idx="24">
                  <c:v>0.21369752241039403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C2-413F-8A9A-7B61BF879333}"/>
            </c:ext>
          </c:extLst>
        </c:ser>
        <c:ser>
          <c:idx val="12"/>
          <c:order val="12"/>
          <c:tx>
            <c:strRef>
              <c:f>'Durable acc. 1995-2019'!$A$14</c:f>
              <c:strCache>
                <c:ptCount val="1"/>
                <c:pt idx="0">
                  <c:v>Radio; TV; communication equipment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1995-2019'!$B$14:$Z$14</c:f>
              <c:numCache>
                <c:formatCode>General</c:formatCode>
                <c:ptCount val="25"/>
                <c:pt idx="0">
                  <c:v>1.0051061779812609E-2</c:v>
                </c:pt>
                <c:pt idx="1">
                  <c:v>1.1089227932107197E-2</c:v>
                </c:pt>
                <c:pt idx="2">
                  <c:v>1.2478496599298582E-2</c:v>
                </c:pt>
                <c:pt idx="3">
                  <c:v>1.3028553404626284E-2</c:v>
                </c:pt>
                <c:pt idx="4">
                  <c:v>1.4589163040193757E-2</c:v>
                </c:pt>
                <c:pt idx="5">
                  <c:v>1.6443509114857258E-2</c:v>
                </c:pt>
                <c:pt idx="6">
                  <c:v>1.7406731897787322E-2</c:v>
                </c:pt>
                <c:pt idx="7">
                  <c:v>1.8444611105592867E-2</c:v>
                </c:pt>
                <c:pt idx="8">
                  <c:v>2.0085740904137148E-2</c:v>
                </c:pt>
                <c:pt idx="9">
                  <c:v>2.3273149564954701E-2</c:v>
                </c:pt>
                <c:pt idx="10">
                  <c:v>2.6976569345903759E-2</c:v>
                </c:pt>
                <c:pt idx="11">
                  <c:v>2.8830466529600886E-2</c:v>
                </c:pt>
                <c:pt idx="12">
                  <c:v>3.2662884338827337E-2</c:v>
                </c:pt>
                <c:pt idx="13">
                  <c:v>3.369530441345453E-2</c:v>
                </c:pt>
                <c:pt idx="14">
                  <c:v>3.3085122648097078E-2</c:v>
                </c:pt>
                <c:pt idx="15">
                  <c:v>3.9259768345536926E-2</c:v>
                </c:pt>
                <c:pt idx="16">
                  <c:v>4.2135969860781129E-2</c:v>
                </c:pt>
                <c:pt idx="17">
                  <c:v>4.5853840364013736E-2</c:v>
                </c:pt>
                <c:pt idx="18">
                  <c:v>4.8600310581082704E-2</c:v>
                </c:pt>
                <c:pt idx="19">
                  <c:v>5.0283402677682165E-2</c:v>
                </c:pt>
                <c:pt idx="20">
                  <c:v>6.0858202441091372E-2</c:v>
                </c:pt>
                <c:pt idx="21">
                  <c:v>5.6302296866734963E-2</c:v>
                </c:pt>
                <c:pt idx="22">
                  <c:v>5.8922482713842733E-2</c:v>
                </c:pt>
                <c:pt idx="23">
                  <c:v>7.8290883209526527E-2</c:v>
                </c:pt>
                <c:pt idx="24">
                  <c:v>8.0182637942430093E-2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C2-413F-8A9A-7B61BF879333}"/>
            </c:ext>
          </c:extLst>
        </c:ser>
        <c:ser>
          <c:idx val="13"/>
          <c:order val="13"/>
          <c:tx>
            <c:strRef>
              <c:f>'Durable acc. 1995-2019'!$A$15</c:f>
              <c:strCache>
                <c:ptCount val="1"/>
                <c:pt idx="0">
                  <c:v>Medical; precision;optical instruments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1995-2019'!$B$15:$Z$15</c:f>
              <c:numCache>
                <c:formatCode>General</c:formatCode>
                <c:ptCount val="25"/>
                <c:pt idx="0">
                  <c:v>1.0674674487046752E-2</c:v>
                </c:pt>
                <c:pt idx="1">
                  <c:v>1.087467456720414E-2</c:v>
                </c:pt>
                <c:pt idx="2">
                  <c:v>1.1420001481538541E-2</c:v>
                </c:pt>
                <c:pt idx="3">
                  <c:v>1.2600885180127128E-2</c:v>
                </c:pt>
                <c:pt idx="4">
                  <c:v>1.3555046505732343E-2</c:v>
                </c:pt>
                <c:pt idx="5">
                  <c:v>1.4312784528074596E-2</c:v>
                </c:pt>
                <c:pt idx="6">
                  <c:v>1.487423600981307E-2</c:v>
                </c:pt>
                <c:pt idx="7">
                  <c:v>1.5387149667216542E-2</c:v>
                </c:pt>
                <c:pt idx="8">
                  <c:v>1.5982058174981471E-2</c:v>
                </c:pt>
                <c:pt idx="9">
                  <c:v>1.8114624988858238E-2</c:v>
                </c:pt>
                <c:pt idx="10">
                  <c:v>1.9329385055151124E-2</c:v>
                </c:pt>
                <c:pt idx="11">
                  <c:v>2.1169262154229679E-2</c:v>
                </c:pt>
                <c:pt idx="12">
                  <c:v>2.32732123524498E-2</c:v>
                </c:pt>
                <c:pt idx="13">
                  <c:v>2.5266717153555353E-2</c:v>
                </c:pt>
                <c:pt idx="14">
                  <c:v>2.223527006573657E-2</c:v>
                </c:pt>
                <c:pt idx="15">
                  <c:v>2.6922924610368271E-2</c:v>
                </c:pt>
                <c:pt idx="16">
                  <c:v>2.8643364964619607E-2</c:v>
                </c:pt>
                <c:pt idx="17">
                  <c:v>2.9299438944422898E-2</c:v>
                </c:pt>
                <c:pt idx="18">
                  <c:v>3.1071581794319736E-2</c:v>
                </c:pt>
                <c:pt idx="19">
                  <c:v>3.0512192930192562E-2</c:v>
                </c:pt>
                <c:pt idx="20">
                  <c:v>3.5088945095392315E-2</c:v>
                </c:pt>
                <c:pt idx="21">
                  <c:v>3.5321385715483926E-2</c:v>
                </c:pt>
                <c:pt idx="22">
                  <c:v>3.7215256271157071E-2</c:v>
                </c:pt>
                <c:pt idx="23">
                  <c:v>4.2917331924629799E-2</c:v>
                </c:pt>
                <c:pt idx="24">
                  <c:v>4.5887629441823403E-2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C2-413F-8A9A-7B61BF879333}"/>
            </c:ext>
          </c:extLst>
        </c:ser>
        <c:ser>
          <c:idx val="14"/>
          <c:order val="14"/>
          <c:tx>
            <c:strRef>
              <c:f>'Durable acc. 1995-2019'!$A$16</c:f>
              <c:strCache>
                <c:ptCount val="1"/>
                <c:pt idx="0">
                  <c:v>Transport vehicles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1995-2019'!$B$16:$Z$16</c:f>
              <c:numCache>
                <c:formatCode>General</c:formatCode>
                <c:ptCount val="25"/>
                <c:pt idx="0">
                  <c:v>3.1270448682662814E-2</c:v>
                </c:pt>
                <c:pt idx="1">
                  <c:v>3.2189426972411631E-2</c:v>
                </c:pt>
                <c:pt idx="2">
                  <c:v>3.4613676852645506E-2</c:v>
                </c:pt>
                <c:pt idx="3">
                  <c:v>3.7843331437751433E-2</c:v>
                </c:pt>
                <c:pt idx="4">
                  <c:v>3.8944361402380431E-2</c:v>
                </c:pt>
                <c:pt idx="5">
                  <c:v>4.2649432724347833E-2</c:v>
                </c:pt>
                <c:pt idx="6">
                  <c:v>4.3019242168214442E-2</c:v>
                </c:pt>
                <c:pt idx="7">
                  <c:v>4.5735155496591545E-2</c:v>
                </c:pt>
                <c:pt idx="8">
                  <c:v>4.6041800300295511E-2</c:v>
                </c:pt>
                <c:pt idx="9">
                  <c:v>5.2345263233648624E-2</c:v>
                </c:pt>
                <c:pt idx="10">
                  <c:v>5.8021329571451605E-2</c:v>
                </c:pt>
                <c:pt idx="11">
                  <c:v>6.5032104553308989E-2</c:v>
                </c:pt>
                <c:pt idx="12">
                  <c:v>7.0655037537324453E-2</c:v>
                </c:pt>
                <c:pt idx="13">
                  <c:v>7.2024752293607774E-2</c:v>
                </c:pt>
                <c:pt idx="14">
                  <c:v>6.2301164230381095E-2</c:v>
                </c:pt>
                <c:pt idx="15">
                  <c:v>7.8740155015073574E-2</c:v>
                </c:pt>
                <c:pt idx="16">
                  <c:v>8.1257354986433342E-2</c:v>
                </c:pt>
                <c:pt idx="17">
                  <c:v>8.3855025915649362E-2</c:v>
                </c:pt>
                <c:pt idx="18">
                  <c:v>8.8328737096977056E-2</c:v>
                </c:pt>
                <c:pt idx="19">
                  <c:v>9.2835926163804122E-2</c:v>
                </c:pt>
                <c:pt idx="20">
                  <c:v>9.3239301917054249E-2</c:v>
                </c:pt>
                <c:pt idx="21">
                  <c:v>0.1111756865640752</c:v>
                </c:pt>
                <c:pt idx="22">
                  <c:v>0.11035649010925175</c:v>
                </c:pt>
                <c:pt idx="23">
                  <c:v>0.1213850663187087</c:v>
                </c:pt>
                <c:pt idx="24">
                  <c:v>0.14242643336168506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C2-413F-8A9A-7B61BF879333}"/>
            </c:ext>
          </c:extLst>
        </c:ser>
        <c:ser>
          <c:idx val="15"/>
          <c:order val="15"/>
          <c:tx>
            <c:strRef>
              <c:f>'Durable acc. 1995-2019'!$A$17</c:f>
              <c:strCache>
                <c:ptCount val="1"/>
                <c:pt idx="0">
                  <c:v>Furniture; other manufactured goods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1995-2019'!$B$17:$Z$17</c:f>
              <c:numCache>
                <c:formatCode>General</c:formatCode>
                <c:ptCount val="25"/>
                <c:pt idx="0">
                  <c:v>1.0885919676590017E-2</c:v>
                </c:pt>
                <c:pt idx="1">
                  <c:v>1.0565327587131643E-2</c:v>
                </c:pt>
                <c:pt idx="2">
                  <c:v>1.2371234838572245E-2</c:v>
                </c:pt>
                <c:pt idx="3">
                  <c:v>1.1901424199131282E-2</c:v>
                </c:pt>
                <c:pt idx="4">
                  <c:v>1.3217871474218181E-2</c:v>
                </c:pt>
                <c:pt idx="5">
                  <c:v>1.403956418892148E-2</c:v>
                </c:pt>
                <c:pt idx="6">
                  <c:v>1.419729645567497E-2</c:v>
                </c:pt>
                <c:pt idx="7">
                  <c:v>1.4895331430511987E-2</c:v>
                </c:pt>
                <c:pt idx="8">
                  <c:v>1.5542309787681965E-2</c:v>
                </c:pt>
                <c:pt idx="9">
                  <c:v>1.8026574481350012E-2</c:v>
                </c:pt>
                <c:pt idx="10">
                  <c:v>1.9321321234831219E-2</c:v>
                </c:pt>
                <c:pt idx="11">
                  <c:v>2.2771310740926989E-2</c:v>
                </c:pt>
                <c:pt idx="12">
                  <c:v>2.4407508486820655E-2</c:v>
                </c:pt>
                <c:pt idx="13">
                  <c:v>2.620155380384194E-2</c:v>
                </c:pt>
                <c:pt idx="14">
                  <c:v>2.7115317821179392E-2</c:v>
                </c:pt>
                <c:pt idx="15">
                  <c:v>3.0048099320237241E-2</c:v>
                </c:pt>
                <c:pt idx="16">
                  <c:v>3.4387675216684899E-2</c:v>
                </c:pt>
                <c:pt idx="17">
                  <c:v>3.4914387249352349E-2</c:v>
                </c:pt>
                <c:pt idx="18">
                  <c:v>3.9115485903102765E-2</c:v>
                </c:pt>
                <c:pt idx="19">
                  <c:v>3.9849993451428603E-2</c:v>
                </c:pt>
                <c:pt idx="20">
                  <c:v>4.6444808652981201E-2</c:v>
                </c:pt>
                <c:pt idx="21">
                  <c:v>4.632334292474094E-2</c:v>
                </c:pt>
                <c:pt idx="22">
                  <c:v>5.2858361976116763E-2</c:v>
                </c:pt>
                <c:pt idx="23">
                  <c:v>6.5637114122054557E-2</c:v>
                </c:pt>
                <c:pt idx="24">
                  <c:v>6.8325757316432367E-2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C2-413F-8A9A-7B61BF87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6"/>
        <c:overlap val="100"/>
        <c:axId val="807947840"/>
        <c:axId val="580807744"/>
      </c:barChart>
      <c:lineChart>
        <c:grouping val="stacked"/>
        <c:varyColors val="0"/>
        <c:ser>
          <c:idx val="16"/>
          <c:order val="16"/>
          <c:tx>
            <c:strRef>
              <c:f>'Durable acc. 1995-2019'!$A$18</c:f>
              <c:strCache>
                <c:ptCount val="1"/>
                <c:pt idx="0">
                  <c:v>CO2 Emissions (FC. Eq.)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1995-2019'!$B$18:$Z$18</c:f>
              <c:numCache>
                <c:formatCode>General</c:formatCode>
                <c:ptCount val="25"/>
                <c:pt idx="0">
                  <c:v>23.458714000000001</c:v>
                </c:pt>
                <c:pt idx="1">
                  <c:v>24.159383999999999</c:v>
                </c:pt>
                <c:pt idx="2">
                  <c:v>24.302584</c:v>
                </c:pt>
                <c:pt idx="3">
                  <c:v>24.213259999999998</c:v>
                </c:pt>
                <c:pt idx="4">
                  <c:v>24.732389999999999</c:v>
                </c:pt>
                <c:pt idx="5">
                  <c:v>25.453623</c:v>
                </c:pt>
                <c:pt idx="6">
                  <c:v>25.668049</c:v>
                </c:pt>
                <c:pt idx="7">
                  <c:v>26.281037999999999</c:v>
                </c:pt>
                <c:pt idx="8">
                  <c:v>27.651596000000001</c:v>
                </c:pt>
                <c:pt idx="9">
                  <c:v>28.636695</c:v>
                </c:pt>
                <c:pt idx="10">
                  <c:v>29.614602000000001</c:v>
                </c:pt>
                <c:pt idx="11">
                  <c:v>30.593118</c:v>
                </c:pt>
                <c:pt idx="12">
                  <c:v>31.506788</c:v>
                </c:pt>
                <c:pt idx="13">
                  <c:v>32.085836</c:v>
                </c:pt>
                <c:pt idx="14">
                  <c:v>31.564032000000001</c:v>
                </c:pt>
                <c:pt idx="15">
                  <c:v>33.364347000000002</c:v>
                </c:pt>
                <c:pt idx="16">
                  <c:v>34.487012999999997</c:v>
                </c:pt>
                <c:pt idx="17">
                  <c:v>35.006270000000001</c:v>
                </c:pt>
                <c:pt idx="18">
                  <c:v>35.319200000000002</c:v>
                </c:pt>
                <c:pt idx="19">
                  <c:v>35.577537</c:v>
                </c:pt>
                <c:pt idx="20">
                  <c:v>35.558568000000001</c:v>
                </c:pt>
                <c:pt idx="21">
                  <c:v>35.524189999999997</c:v>
                </c:pt>
                <c:pt idx="22">
                  <c:v>36.096736999999997</c:v>
                </c:pt>
                <c:pt idx="23">
                  <c:v>36.826509999999999</c:v>
                </c:pt>
                <c:pt idx="24">
                  <c:v>37.082560000000001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FC2-413F-8A9A-7B61BF879333}"/>
            </c:ext>
          </c:extLst>
        </c:ser>
        <c:ser>
          <c:idx val="17"/>
          <c:order val="17"/>
          <c:tx>
            <c:strRef>
              <c:f>'Durable acc. 1995-2019'!$A$19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728256812243394E-2"/>
                  <c:y val="-6.8551842330762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FC2-413F-8A9A-7B61BF87933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FC2-413F-8A9A-7B61BF87933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FC2-413F-8A9A-7B61BF87933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FC2-413F-8A9A-7B61BF87933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FC2-413F-8A9A-7B61BF87933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FC2-413F-8A9A-7B61BF87933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FC2-413F-8A9A-7B61BF87933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FC2-413F-8A9A-7B61BF87933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FC2-413F-8A9A-7B61BF87933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FC2-413F-8A9A-7B61BF87933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FC2-413F-8A9A-7B61BF87933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FC2-413F-8A9A-7B61BF87933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FC2-413F-8A9A-7B61BF87933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FC2-413F-8A9A-7B61BF87933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FC2-413F-8A9A-7B61BF87933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FC2-413F-8A9A-7B61BF87933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FC2-413F-8A9A-7B61BF87933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FC2-413F-8A9A-7B61BF87933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FC2-413F-8A9A-7B61BF87933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FC2-413F-8A9A-7B61BF87933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FC2-413F-8A9A-7B61BF87933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FC2-413F-8A9A-7B61BF87933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FC2-413F-8A9A-7B61BF87933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FC2-413F-8A9A-7B61BF879333}"/>
                </c:ext>
              </c:extLst>
            </c:dLbl>
            <c:dLbl>
              <c:idx val="24"/>
              <c:layout>
                <c:manualLayout>
                  <c:x val="-2.6984482588212108E-2"/>
                  <c:y val="-4.21204615544764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FC2-413F-8A9A-7B61BF8793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horzOverflow="clip" vert="horz" wrap="none" lIns="0" tIns="0" rIns="0" bIns="144000" anchor="t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'Durable acc. 1995-2019'!$B$1:$Z$1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1995-2019'!$B$19:$Z$19</c:f>
              <c:numCache>
                <c:formatCode>0.0%</c:formatCode>
                <c:ptCount val="25"/>
                <c:pt idx="0">
                  <c:v>2.2965003290369945E-2</c:v>
                </c:pt>
                <c:pt idx="1">
                  <c:v>2.3002777206859098E-2</c:v>
                </c:pt>
                <c:pt idx="2">
                  <c:v>2.4579716854409548E-2</c:v>
                </c:pt>
                <c:pt idx="3">
                  <c:v>2.6858711876824776E-2</c:v>
                </c:pt>
                <c:pt idx="4">
                  <c:v>2.7076565713870768E-2</c:v>
                </c:pt>
                <c:pt idx="5">
                  <c:v>2.8892449517116749E-2</c:v>
                </c:pt>
                <c:pt idx="6">
                  <c:v>2.8999095960306004E-2</c:v>
                </c:pt>
                <c:pt idx="7">
                  <c:v>3.009619277234684E-2</c:v>
                </c:pt>
                <c:pt idx="8">
                  <c:v>2.8852681179892592E-2</c:v>
                </c:pt>
                <c:pt idx="9">
                  <c:v>3.168598896281629E-2</c:v>
                </c:pt>
                <c:pt idx="10">
                  <c:v>3.3904726936550535E-2</c:v>
                </c:pt>
                <c:pt idx="11">
                  <c:v>3.6684219085603716E-2</c:v>
                </c:pt>
                <c:pt idx="12">
                  <c:v>3.8774702857129278E-2</c:v>
                </c:pt>
                <c:pt idx="13">
                  <c:v>3.9012010438762137E-2</c:v>
                </c:pt>
                <c:pt idx="14">
                  <c:v>3.4399078032327987E-2</c:v>
                </c:pt>
                <c:pt idx="15">
                  <c:v>4.0829735035755335E-2</c:v>
                </c:pt>
                <c:pt idx="16">
                  <c:v>4.1009811802548417E-2</c:v>
                </c:pt>
                <c:pt idx="17">
                  <c:v>4.2383277448270973E-2</c:v>
                </c:pt>
                <c:pt idx="18">
                  <c:v>4.4004382043566846E-2</c:v>
                </c:pt>
                <c:pt idx="19">
                  <c:v>4.4147779504248912E-2</c:v>
                </c:pt>
                <c:pt idx="20">
                  <c:v>5.2031032971263075E-2</c:v>
                </c:pt>
                <c:pt idx="21">
                  <c:v>5.2386282668254493E-2</c:v>
                </c:pt>
                <c:pt idx="22">
                  <c:v>5.6364225440705011E-2</c:v>
                </c:pt>
                <c:pt idx="23">
                  <c:v>6.4435675805604831E-2</c:v>
                </c:pt>
                <c:pt idx="24">
                  <c:v>7.0668234699297505E-2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FC2-413F-8A9A-7B61BF87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949760"/>
        <c:axId val="1733521616"/>
      </c:lineChart>
      <c:catAx>
        <c:axId val="80794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  <a:endParaRPr lang="tr-TR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07744"/>
        <c:crosses val="autoZero"/>
        <c:auto val="1"/>
        <c:lblAlgn val="ctr"/>
        <c:lblOffset val="100"/>
        <c:noMultiLvlLbl val="0"/>
      </c:catAx>
      <c:valAx>
        <c:axId val="580807744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en-US" sz="1200" b="1"/>
                </a:br>
                <a:r>
                  <a:rPr lang="en-US" sz="1200" b="1"/>
                  <a:t>In-flow of durables (Gt Co2 eq./year)</a:t>
                </a:r>
                <a:endParaRPr lang="tr-TR" sz="1200" b="1"/>
              </a:p>
            </c:rich>
          </c:tx>
          <c:layout>
            <c:manualLayout>
              <c:xMode val="edge"/>
              <c:yMode val="edge"/>
              <c:x val="2.8437864639820364E-3"/>
              <c:y val="0.1513146974880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47840"/>
        <c:crosses val="autoZero"/>
        <c:crossBetween val="between"/>
      </c:valAx>
      <c:valAx>
        <c:axId val="1733521616"/>
        <c:scaling>
          <c:orientation val="minMax"/>
          <c:max val="40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Global CO2 Emissions (Gt/year of CO2) </a:t>
                </a:r>
              </a:p>
            </c:rich>
          </c:tx>
          <c:layout>
            <c:manualLayout>
              <c:xMode val="edge"/>
              <c:yMode val="edge"/>
              <c:x val="0.68468020444812816"/>
              <c:y val="0.11251071122536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49760"/>
        <c:crosses val="max"/>
        <c:crossBetween val="between"/>
      </c:valAx>
      <c:catAx>
        <c:axId val="8079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352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97777405483891"/>
          <c:y val="2.3347435041056887E-2"/>
          <c:w val="0.22482401765848697"/>
          <c:h val="0.9766525649589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'Durable acc. 1995-2019'!$AB$2</c:f>
              <c:strCache>
                <c:ptCount val="1"/>
                <c:pt idx="0">
                  <c:v>Textiles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'Durable acc. 1995-2019'!$AC$1:$BA$1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1995-2019'!$AC$2:$BA$2</c:f>
              <c:numCache>
                <c:formatCode>General</c:formatCode>
                <c:ptCount val="25"/>
                <c:pt idx="0">
                  <c:v>6.6647527781975996E-4</c:v>
                </c:pt>
                <c:pt idx="1">
                  <c:v>7.3401199197434795E-4</c:v>
                </c:pt>
                <c:pt idx="2">
                  <c:v>8.0307790323841095E-4</c:v>
                </c:pt>
                <c:pt idx="3">
                  <c:v>8.6783824636522803E-4</c:v>
                </c:pt>
                <c:pt idx="4">
                  <c:v>9.1928592111073905E-4</c:v>
                </c:pt>
                <c:pt idx="5">
                  <c:v>1.05973471394731E-3</c:v>
                </c:pt>
                <c:pt idx="6">
                  <c:v>1.16985165826763E-3</c:v>
                </c:pt>
                <c:pt idx="7">
                  <c:v>1.2352930295701501E-3</c:v>
                </c:pt>
                <c:pt idx="8">
                  <c:v>1.3860659141340501E-3</c:v>
                </c:pt>
                <c:pt idx="9">
                  <c:v>1.5638341561114799E-3</c:v>
                </c:pt>
                <c:pt idx="10">
                  <c:v>1.71873919701215E-3</c:v>
                </c:pt>
                <c:pt idx="11">
                  <c:v>1.9668091793515899E-3</c:v>
                </c:pt>
                <c:pt idx="12">
                  <c:v>2.34429730407069E-3</c:v>
                </c:pt>
                <c:pt idx="13">
                  <c:v>2.60668461382009E-3</c:v>
                </c:pt>
                <c:pt idx="14">
                  <c:v>2.5371733063504001E-3</c:v>
                </c:pt>
                <c:pt idx="15">
                  <c:v>2.9238363729988601E-3</c:v>
                </c:pt>
                <c:pt idx="16">
                  <c:v>3.39222472064071E-3</c:v>
                </c:pt>
                <c:pt idx="17">
                  <c:v>3.8112457564397099E-3</c:v>
                </c:pt>
                <c:pt idx="18">
                  <c:v>3.9588247917997903E-3</c:v>
                </c:pt>
                <c:pt idx="19">
                  <c:v>4.3750408526617096E-3</c:v>
                </c:pt>
                <c:pt idx="20">
                  <c:v>5.3453266803196297E-3</c:v>
                </c:pt>
                <c:pt idx="21">
                  <c:v>5.2829280621629901E-3</c:v>
                </c:pt>
                <c:pt idx="22">
                  <c:v>5.6951913139402302E-3</c:v>
                </c:pt>
                <c:pt idx="23">
                  <c:v>6.9427994858719498E-3</c:v>
                </c:pt>
                <c:pt idx="24">
                  <c:v>7.6116301009219204E-3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7-409D-B743-6ACAE7005918}"/>
            </c:ext>
          </c:extLst>
        </c:ser>
        <c:ser>
          <c:idx val="2"/>
          <c:order val="1"/>
          <c:tx>
            <c:strRef>
              <c:f>'Durable acc. 1995-2019'!$AB$3</c:f>
              <c:strCache>
                <c:ptCount val="1"/>
                <c:pt idx="0">
                  <c:v>Leather 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'Durable acc. 1995-2019'!$AC$1:$BA$1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1995-2019'!$AC$3:$BA$3</c:f>
              <c:numCache>
                <c:formatCode>General</c:formatCode>
                <c:ptCount val="25"/>
                <c:pt idx="0">
                  <c:v>2.09417083462358E-4</c:v>
                </c:pt>
                <c:pt idx="1">
                  <c:v>1.2251819957730201E-4</c:v>
                </c:pt>
                <c:pt idx="2">
                  <c:v>1.51717360901449E-4</c:v>
                </c:pt>
                <c:pt idx="3">
                  <c:v>1.5225283243504599E-4</c:v>
                </c:pt>
                <c:pt idx="4">
                  <c:v>1.2046320237091601E-4</c:v>
                </c:pt>
                <c:pt idx="5">
                  <c:v>1.3374826256843899E-4</c:v>
                </c:pt>
                <c:pt idx="6">
                  <c:v>1.3506228694305E-4</c:v>
                </c:pt>
                <c:pt idx="7">
                  <c:v>1.4269331205378599E-4</c:v>
                </c:pt>
                <c:pt idx="8">
                  <c:v>1.4853861800172199E-4</c:v>
                </c:pt>
                <c:pt idx="9">
                  <c:v>1.47595577521019E-4</c:v>
                </c:pt>
                <c:pt idx="10">
                  <c:v>1.6922375333266101E-4</c:v>
                </c:pt>
                <c:pt idx="11">
                  <c:v>2.0515711091569999E-4</c:v>
                </c:pt>
                <c:pt idx="12">
                  <c:v>1.90020727084284E-4</c:v>
                </c:pt>
                <c:pt idx="13">
                  <c:v>2.56620615023603E-4</c:v>
                </c:pt>
                <c:pt idx="14">
                  <c:v>2.2087752849342401E-4</c:v>
                </c:pt>
                <c:pt idx="15">
                  <c:v>2.4652258727688603E-4</c:v>
                </c:pt>
                <c:pt idx="16">
                  <c:v>2.9001547428149799E-4</c:v>
                </c:pt>
                <c:pt idx="17">
                  <c:v>3.0447857302195297E-4</c:v>
                </c:pt>
                <c:pt idx="18">
                  <c:v>2.6638347894450903E-4</c:v>
                </c:pt>
                <c:pt idx="19">
                  <c:v>3.3237403352385998E-4</c:v>
                </c:pt>
                <c:pt idx="20">
                  <c:v>3.7411425599167799E-4</c:v>
                </c:pt>
                <c:pt idx="21">
                  <c:v>3.83520552099482E-4</c:v>
                </c:pt>
                <c:pt idx="22">
                  <c:v>4.1792121567359397E-4</c:v>
                </c:pt>
                <c:pt idx="23">
                  <c:v>5.0421831869572602E-4</c:v>
                </c:pt>
                <c:pt idx="24">
                  <c:v>6.9268696685359499E-4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7-409D-B743-6ACAE7005918}"/>
            </c:ext>
          </c:extLst>
        </c:ser>
        <c:ser>
          <c:idx val="3"/>
          <c:order val="2"/>
          <c:tx>
            <c:strRef>
              <c:f>'Durable acc. 1995-2019'!$AB$4</c:f>
              <c:strCache>
                <c:ptCount val="1"/>
                <c:pt idx="0">
                  <c:v>Paper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'Durable acc. 1995-2019'!$AC$1:$BA$1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1995-2019'!$AC$4:$BA$4</c:f>
              <c:numCache>
                <c:formatCode>General</c:formatCode>
                <c:ptCount val="25"/>
                <c:pt idx="0">
                  <c:v>5.6459301844228801E-4</c:v>
                </c:pt>
                <c:pt idx="1">
                  <c:v>6.4261275680154502E-4</c:v>
                </c:pt>
                <c:pt idx="2">
                  <c:v>7.5349818326336804E-4</c:v>
                </c:pt>
                <c:pt idx="3">
                  <c:v>7.3959552693451903E-4</c:v>
                </c:pt>
                <c:pt idx="4">
                  <c:v>8.0606877477013505E-4</c:v>
                </c:pt>
                <c:pt idx="5">
                  <c:v>8.6083375763873103E-4</c:v>
                </c:pt>
                <c:pt idx="6">
                  <c:v>8.3404099578457196E-4</c:v>
                </c:pt>
                <c:pt idx="7">
                  <c:v>8.9848213197678804E-4</c:v>
                </c:pt>
                <c:pt idx="8">
                  <c:v>9.7706396039019794E-4</c:v>
                </c:pt>
                <c:pt idx="9">
                  <c:v>1.1124155698843299E-3</c:v>
                </c:pt>
                <c:pt idx="10">
                  <c:v>1.19221772442088E-3</c:v>
                </c:pt>
                <c:pt idx="11">
                  <c:v>1.31892106212049E-3</c:v>
                </c:pt>
                <c:pt idx="12">
                  <c:v>1.49495149495705E-3</c:v>
                </c:pt>
                <c:pt idx="13">
                  <c:v>1.5776972579729901E-3</c:v>
                </c:pt>
                <c:pt idx="14">
                  <c:v>1.4456490919364099E-3</c:v>
                </c:pt>
                <c:pt idx="15">
                  <c:v>1.5907281987542199E-3</c:v>
                </c:pt>
                <c:pt idx="16">
                  <c:v>1.74457135841851E-3</c:v>
                </c:pt>
                <c:pt idx="17">
                  <c:v>1.8491117474474499E-3</c:v>
                </c:pt>
                <c:pt idx="18">
                  <c:v>1.8884430348711E-3</c:v>
                </c:pt>
                <c:pt idx="19">
                  <c:v>1.9874951345348699E-3</c:v>
                </c:pt>
                <c:pt idx="20">
                  <c:v>2.3553192881147602E-3</c:v>
                </c:pt>
                <c:pt idx="21">
                  <c:v>2.3168829287782099E-3</c:v>
                </c:pt>
                <c:pt idx="22">
                  <c:v>2.6198272407746098E-3</c:v>
                </c:pt>
                <c:pt idx="23">
                  <c:v>3.0568172811883398E-3</c:v>
                </c:pt>
                <c:pt idx="24">
                  <c:v>3.4271782442013101E-3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7-409D-B743-6ACAE7005918}"/>
            </c:ext>
          </c:extLst>
        </c:ser>
        <c:ser>
          <c:idx val="4"/>
          <c:order val="3"/>
          <c:tx>
            <c:strRef>
              <c:f>'Durable acc. 1995-2019'!$AB$5</c:f>
              <c:strCache>
                <c:ptCount val="1"/>
                <c:pt idx="0">
                  <c:v>Printed matter and recorded media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'Durable acc. 1995-2019'!$AC$1:$BA$1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1995-2019'!$AC$5:$BA$5</c:f>
              <c:numCache>
                <c:formatCode>General</c:formatCode>
                <c:ptCount val="25"/>
                <c:pt idx="0">
                  <c:v>5.6514048780507205E-4</c:v>
                </c:pt>
                <c:pt idx="1">
                  <c:v>5.6048209849176396E-4</c:v>
                </c:pt>
                <c:pt idx="2">
                  <c:v>6.2750877973298601E-4</c:v>
                </c:pt>
                <c:pt idx="3">
                  <c:v>6.9176798463287895E-4</c:v>
                </c:pt>
                <c:pt idx="4">
                  <c:v>7.2549372111694102E-4</c:v>
                </c:pt>
                <c:pt idx="5">
                  <c:v>8.1877604200408002E-4</c:v>
                </c:pt>
                <c:pt idx="6">
                  <c:v>8.8622524256503103E-4</c:v>
                </c:pt>
                <c:pt idx="7">
                  <c:v>9.2530795060032198E-4</c:v>
                </c:pt>
                <c:pt idx="8">
                  <c:v>1.0548937092998501E-3</c:v>
                </c:pt>
                <c:pt idx="9">
                  <c:v>1.1867522493339199E-3</c:v>
                </c:pt>
                <c:pt idx="10">
                  <c:v>1.2730202941269499E-3</c:v>
                </c:pt>
                <c:pt idx="11">
                  <c:v>1.4509121772043399E-3</c:v>
                </c:pt>
                <c:pt idx="12">
                  <c:v>1.76448037875576E-3</c:v>
                </c:pt>
                <c:pt idx="13">
                  <c:v>2.00813005339505E-3</c:v>
                </c:pt>
                <c:pt idx="14">
                  <c:v>2.0382424243580799E-3</c:v>
                </c:pt>
                <c:pt idx="15">
                  <c:v>2.2423314583831502E-3</c:v>
                </c:pt>
                <c:pt idx="16">
                  <c:v>2.53252452427454E-3</c:v>
                </c:pt>
                <c:pt idx="17">
                  <c:v>2.7531151263606398E-3</c:v>
                </c:pt>
                <c:pt idx="18">
                  <c:v>2.9967738651148598E-3</c:v>
                </c:pt>
                <c:pt idx="19">
                  <c:v>3.22769306148656E-3</c:v>
                </c:pt>
                <c:pt idx="20">
                  <c:v>4.1163450343278804E-3</c:v>
                </c:pt>
                <c:pt idx="21">
                  <c:v>3.9653972708071196E-3</c:v>
                </c:pt>
                <c:pt idx="22">
                  <c:v>4.3586508516619002E-3</c:v>
                </c:pt>
                <c:pt idx="23">
                  <c:v>5.2217462844196798E-3</c:v>
                </c:pt>
                <c:pt idx="24">
                  <c:v>5.9382187253905396E-3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7-409D-B743-6ACAE7005918}"/>
            </c:ext>
          </c:extLst>
        </c:ser>
        <c:ser>
          <c:idx val="5"/>
          <c:order val="4"/>
          <c:tx>
            <c:strRef>
              <c:f>'Durable acc. 1995-2019'!$AB$6</c:f>
              <c:strCache>
                <c:ptCount val="1"/>
                <c:pt idx="0">
                  <c:v>Bitumen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'Durable acc. 1995-2019'!$AC$1:$BA$1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1995-2019'!$AC$6:$BA$6</c:f>
              <c:numCache>
                <c:formatCode>General</c:formatCode>
                <c:ptCount val="25"/>
                <c:pt idx="0">
                  <c:v>5.5928745220775601E-2</c:v>
                </c:pt>
                <c:pt idx="1">
                  <c:v>5.5405856439806001E-2</c:v>
                </c:pt>
                <c:pt idx="2">
                  <c:v>5.9091997442020303E-2</c:v>
                </c:pt>
                <c:pt idx="3">
                  <c:v>6.8760296132716503E-2</c:v>
                </c:pt>
                <c:pt idx="4">
                  <c:v>6.9121842034026201E-2</c:v>
                </c:pt>
                <c:pt idx="5">
                  <c:v>7.2720170767963901E-2</c:v>
                </c:pt>
                <c:pt idx="6">
                  <c:v>6.9079473985430906E-2</c:v>
                </c:pt>
                <c:pt idx="7">
                  <c:v>7.4533119976786799E-2</c:v>
                </c:pt>
                <c:pt idx="8">
                  <c:v>6.7702618032928596E-2</c:v>
                </c:pt>
                <c:pt idx="9">
                  <c:v>7.9086562380712905E-2</c:v>
                </c:pt>
                <c:pt idx="10">
                  <c:v>8.9705442656037401E-2</c:v>
                </c:pt>
                <c:pt idx="11">
                  <c:v>0.104369153138378</c:v>
                </c:pt>
                <c:pt idx="12">
                  <c:v>0.104444002961222</c:v>
                </c:pt>
                <c:pt idx="13">
                  <c:v>9.4975089668757395E-2</c:v>
                </c:pt>
                <c:pt idx="14">
                  <c:v>6.7367542217104906E-2</c:v>
                </c:pt>
                <c:pt idx="15">
                  <c:v>0.10664345592111101</c:v>
                </c:pt>
                <c:pt idx="16">
                  <c:v>9.3386785481670107E-2</c:v>
                </c:pt>
                <c:pt idx="17">
                  <c:v>9.84865390048935E-2</c:v>
                </c:pt>
                <c:pt idx="18">
                  <c:v>0.107315365532926</c:v>
                </c:pt>
                <c:pt idx="19">
                  <c:v>9.8327192207411998E-2</c:v>
                </c:pt>
                <c:pt idx="20">
                  <c:v>0.122743637411847</c:v>
                </c:pt>
                <c:pt idx="21">
                  <c:v>0.116818523243751</c:v>
                </c:pt>
                <c:pt idx="22">
                  <c:v>0.13354269506217001</c:v>
                </c:pt>
                <c:pt idx="23">
                  <c:v>0.15732788331036601</c:v>
                </c:pt>
                <c:pt idx="24">
                  <c:v>0.176724263664645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7-409D-B743-6ACAE7005918}"/>
            </c:ext>
          </c:extLst>
        </c:ser>
        <c:ser>
          <c:idx val="6"/>
          <c:order val="5"/>
          <c:tx>
            <c:strRef>
              <c:f>'Durable acc. 1995-2019'!$AB$7</c:f>
              <c:strCache>
                <c:ptCount val="1"/>
                <c:pt idx="0">
                  <c:v>Rubber and plastic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1995-2019'!$AC$1:$BA$1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1995-2019'!$AC$7:$BA$7</c:f>
              <c:numCache>
                <c:formatCode>General</c:formatCode>
                <c:ptCount val="25"/>
                <c:pt idx="0">
                  <c:v>3.8178819572236282E-2</c:v>
                </c:pt>
                <c:pt idx="1">
                  <c:v>4.0494500206253864E-2</c:v>
                </c:pt>
                <c:pt idx="2">
                  <c:v>4.3304063598291753E-2</c:v>
                </c:pt>
                <c:pt idx="3">
                  <c:v>4.4542051483169046E-2</c:v>
                </c:pt>
                <c:pt idx="4">
                  <c:v>4.6255853205253258E-2</c:v>
                </c:pt>
                <c:pt idx="5">
                  <c:v>5.2734281852756616E-2</c:v>
                </c:pt>
                <c:pt idx="6">
                  <c:v>5.5796412514548872E-2</c:v>
                </c:pt>
                <c:pt idx="7">
                  <c:v>5.8927898726225884E-2</c:v>
                </c:pt>
                <c:pt idx="8">
                  <c:v>6.0913139021508335E-2</c:v>
                </c:pt>
                <c:pt idx="9">
                  <c:v>6.9590435608730419E-2</c:v>
                </c:pt>
                <c:pt idx="10">
                  <c:v>7.540485721098493E-2</c:v>
                </c:pt>
                <c:pt idx="11">
                  <c:v>8.1342776694139918E-2</c:v>
                </c:pt>
                <c:pt idx="12">
                  <c:v>9.0765396480879001E-2</c:v>
                </c:pt>
                <c:pt idx="13">
                  <c:v>9.9030609510930803E-2</c:v>
                </c:pt>
                <c:pt idx="14">
                  <c:v>8.8747972678795847E-2</c:v>
                </c:pt>
                <c:pt idx="15">
                  <c:v>0.1019617320370966</c:v>
                </c:pt>
                <c:pt idx="16">
                  <c:v>0.11388317285221286</c:v>
                </c:pt>
                <c:pt idx="17">
                  <c:v>0.11553380710975238</c:v>
                </c:pt>
                <c:pt idx="18">
                  <c:v>0.11594205765292913</c:v>
                </c:pt>
                <c:pt idx="19">
                  <c:v>0.12214611095070349</c:v>
                </c:pt>
                <c:pt idx="20">
                  <c:v>0.14033004086429887</c:v>
                </c:pt>
                <c:pt idx="21">
                  <c:v>0.14524841743012051</c:v>
                </c:pt>
                <c:pt idx="22">
                  <c:v>0.15929030345138487</c:v>
                </c:pt>
                <c:pt idx="23">
                  <c:v>0.18058163617524925</c:v>
                </c:pt>
                <c:pt idx="24">
                  <c:v>0.19847278670675289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7-409D-B743-6ACAE7005918}"/>
            </c:ext>
          </c:extLst>
        </c:ser>
        <c:ser>
          <c:idx val="7"/>
          <c:order val="6"/>
          <c:tx>
            <c:strRef>
              <c:f>'Durable acc. 1995-2019'!$AB$8</c:f>
              <c:strCache>
                <c:ptCount val="1"/>
                <c:pt idx="0">
                  <c:v>Glass products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1995-2019'!$AC$1:$BA$1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1995-2019'!$AC$8:$BA$8</c:f>
              <c:numCache>
                <c:formatCode>General</c:formatCode>
                <c:ptCount val="25"/>
                <c:pt idx="0">
                  <c:v>1.8572372587083999E-4</c:v>
                </c:pt>
                <c:pt idx="1">
                  <c:v>1.8732254778721101E-4</c:v>
                </c:pt>
                <c:pt idx="2">
                  <c:v>2.03003321731756E-4</c:v>
                </c:pt>
                <c:pt idx="3">
                  <c:v>2.0427863158915E-4</c:v>
                </c:pt>
                <c:pt idx="4">
                  <c:v>2.1532003267448399E-4</c:v>
                </c:pt>
                <c:pt idx="5">
                  <c:v>2.37082756949579E-4</c:v>
                </c:pt>
                <c:pt idx="6">
                  <c:v>2.4902012957887001E-4</c:v>
                </c:pt>
                <c:pt idx="7">
                  <c:v>2.5399071896734697E-4</c:v>
                </c:pt>
                <c:pt idx="8">
                  <c:v>2.6287702743521801E-4</c:v>
                </c:pt>
                <c:pt idx="9">
                  <c:v>2.8731937852226E-4</c:v>
                </c:pt>
                <c:pt idx="10">
                  <c:v>2.9205750163647501E-4</c:v>
                </c:pt>
                <c:pt idx="11">
                  <c:v>3.3191118810636398E-4</c:v>
                </c:pt>
                <c:pt idx="12">
                  <c:v>3.46402179935611E-4</c:v>
                </c:pt>
                <c:pt idx="13">
                  <c:v>3.5209306510476998E-4</c:v>
                </c:pt>
                <c:pt idx="14">
                  <c:v>3.1290034695920102E-4</c:v>
                </c:pt>
                <c:pt idx="15">
                  <c:v>3.4695883640794499E-4</c:v>
                </c:pt>
                <c:pt idx="16">
                  <c:v>3.7657166205109398E-4</c:v>
                </c:pt>
                <c:pt idx="17">
                  <c:v>3.9137823205345502E-4</c:v>
                </c:pt>
                <c:pt idx="18">
                  <c:v>4.0103109918555901E-4</c:v>
                </c:pt>
                <c:pt idx="19">
                  <c:v>4.27937184819185E-4</c:v>
                </c:pt>
                <c:pt idx="20">
                  <c:v>4.7978958968514701E-4</c:v>
                </c:pt>
                <c:pt idx="21">
                  <c:v>4.6743892686503701E-4</c:v>
                </c:pt>
                <c:pt idx="22">
                  <c:v>5.1780401446050903E-4</c:v>
                </c:pt>
                <c:pt idx="23">
                  <c:v>5.9999623542234296E-4</c:v>
                </c:pt>
                <c:pt idx="24">
                  <c:v>6.5999130770696697E-4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67-409D-B743-6ACAE7005918}"/>
            </c:ext>
          </c:extLst>
        </c:ser>
        <c:ser>
          <c:idx val="8"/>
          <c:order val="7"/>
          <c:tx>
            <c:strRef>
              <c:f>'Durable acc. 1995-2019'!$AB$9</c:f>
              <c:strCache>
                <c:ptCount val="1"/>
                <c:pt idx="0">
                  <c:v>Basic iron and steel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1995-2019'!$AC$1:$BA$1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1995-2019'!$AC$9:$BA$9</c:f>
              <c:numCache>
                <c:formatCode>General</c:formatCode>
                <c:ptCount val="25"/>
                <c:pt idx="0">
                  <c:v>3.1703427321051001E-3</c:v>
                </c:pt>
                <c:pt idx="1">
                  <c:v>3.5560478973586701E-3</c:v>
                </c:pt>
                <c:pt idx="2">
                  <c:v>3.8741928936088599E-3</c:v>
                </c:pt>
                <c:pt idx="3">
                  <c:v>4.1211013224881797E-3</c:v>
                </c:pt>
                <c:pt idx="4">
                  <c:v>4.4445228370183602E-3</c:v>
                </c:pt>
                <c:pt idx="5">
                  <c:v>4.8607695453829402E-3</c:v>
                </c:pt>
                <c:pt idx="6">
                  <c:v>5.1828549495425997E-3</c:v>
                </c:pt>
                <c:pt idx="7">
                  <c:v>5.5301676881817302E-3</c:v>
                </c:pt>
                <c:pt idx="8">
                  <c:v>5.8457466927977703E-3</c:v>
                </c:pt>
                <c:pt idx="9">
                  <c:v>5.6092256930702399E-3</c:v>
                </c:pt>
                <c:pt idx="10">
                  <c:v>6.0607234531265299E-3</c:v>
                </c:pt>
                <c:pt idx="11">
                  <c:v>6.7105110520433997E-3</c:v>
                </c:pt>
                <c:pt idx="12">
                  <c:v>7.5037312955859303E-3</c:v>
                </c:pt>
                <c:pt idx="13">
                  <c:v>7.5601420260630802E-3</c:v>
                </c:pt>
                <c:pt idx="14">
                  <c:v>7.13005160593901E-3</c:v>
                </c:pt>
                <c:pt idx="15">
                  <c:v>8.0672281755188608E-3</c:v>
                </c:pt>
                <c:pt idx="16">
                  <c:v>8.7485938222108695E-3</c:v>
                </c:pt>
                <c:pt idx="17">
                  <c:v>9.2108557094778901E-3</c:v>
                </c:pt>
                <c:pt idx="18">
                  <c:v>9.2100781179748504E-3</c:v>
                </c:pt>
                <c:pt idx="19">
                  <c:v>9.15230351890149E-3</c:v>
                </c:pt>
                <c:pt idx="20">
                  <c:v>9.1930777062092708E-3</c:v>
                </c:pt>
                <c:pt idx="21">
                  <c:v>1.06125177305888E-2</c:v>
                </c:pt>
                <c:pt idx="22">
                  <c:v>1.2463507765092601E-2</c:v>
                </c:pt>
                <c:pt idx="23">
                  <c:v>1.5197813131582701E-2</c:v>
                </c:pt>
                <c:pt idx="24">
                  <c:v>1.6604554456983701E-2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67-409D-B743-6ACAE7005918}"/>
            </c:ext>
          </c:extLst>
        </c:ser>
        <c:ser>
          <c:idx val="9"/>
          <c:order val="8"/>
          <c:tx>
            <c:strRef>
              <c:f>'Durable acc. 1995-2019'!$AB$10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1995-2019'!$AC$1:$BA$1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1995-2019'!$AC$10:$BA$10</c:f>
              <c:numCache>
                <c:formatCode>General</c:formatCode>
                <c:ptCount val="25"/>
                <c:pt idx="0">
                  <c:v>4.5905236260654096E-3</c:v>
                </c:pt>
                <c:pt idx="1">
                  <c:v>4.7890865677056001E-3</c:v>
                </c:pt>
                <c:pt idx="2">
                  <c:v>5.1438760555405404E-3</c:v>
                </c:pt>
                <c:pt idx="3">
                  <c:v>5.2129407489388503E-3</c:v>
                </c:pt>
                <c:pt idx="4">
                  <c:v>5.6919669593864597E-3</c:v>
                </c:pt>
                <c:pt idx="5">
                  <c:v>6.1649819573999197E-3</c:v>
                </c:pt>
                <c:pt idx="6">
                  <c:v>6.3102688106205403E-3</c:v>
                </c:pt>
                <c:pt idx="7">
                  <c:v>6.6238166793683301E-3</c:v>
                </c:pt>
                <c:pt idx="8">
                  <c:v>7.0719192719513801E-3</c:v>
                </c:pt>
                <c:pt idx="9">
                  <c:v>7.1237862704262899E-3</c:v>
                </c:pt>
                <c:pt idx="10">
                  <c:v>7.4350911725611299E-3</c:v>
                </c:pt>
                <c:pt idx="11">
                  <c:v>8.4093233376268395E-3</c:v>
                </c:pt>
                <c:pt idx="12">
                  <c:v>8.8669782363052108E-3</c:v>
                </c:pt>
                <c:pt idx="13">
                  <c:v>9.1993546074874196E-3</c:v>
                </c:pt>
                <c:pt idx="14">
                  <c:v>8.2593524171933504E-3</c:v>
                </c:pt>
                <c:pt idx="15">
                  <c:v>9.0562874997349094E-3</c:v>
                </c:pt>
                <c:pt idx="16">
                  <c:v>9.6007447695346908E-3</c:v>
                </c:pt>
                <c:pt idx="17">
                  <c:v>9.7628664007191907E-3</c:v>
                </c:pt>
                <c:pt idx="18">
                  <c:v>1.00130410787943E-2</c:v>
                </c:pt>
                <c:pt idx="19">
                  <c:v>1.00959100700141E-2</c:v>
                </c:pt>
                <c:pt idx="20">
                  <c:v>1.1139177049349899E-2</c:v>
                </c:pt>
                <c:pt idx="21">
                  <c:v>1.1266926538712099E-2</c:v>
                </c:pt>
                <c:pt idx="22">
                  <c:v>1.2880576258558299E-2</c:v>
                </c:pt>
                <c:pt idx="23">
                  <c:v>1.4942764762942E-2</c:v>
                </c:pt>
                <c:pt idx="24">
                  <c:v>1.56957439149168E-2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67-409D-B743-6ACAE7005918}"/>
            </c:ext>
          </c:extLst>
        </c:ser>
        <c:ser>
          <c:idx val="10"/>
          <c:order val="9"/>
          <c:tx>
            <c:strRef>
              <c:f>'Durable acc. 1995-2019'!$AB$11</c:f>
              <c:strCache>
                <c:ptCount val="1"/>
                <c:pt idx="0">
                  <c:v>Machinery and equipment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1995-2019'!$AC$1:$BA$1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1995-2019'!$AC$11:$BA$11</c:f>
              <c:numCache>
                <c:formatCode>General</c:formatCode>
                <c:ptCount val="25"/>
                <c:pt idx="0">
                  <c:v>1.8761495522522601E-2</c:v>
                </c:pt>
                <c:pt idx="1">
                  <c:v>1.9544649756801102E-2</c:v>
                </c:pt>
                <c:pt idx="2">
                  <c:v>2.0934082731363601E-2</c:v>
                </c:pt>
                <c:pt idx="3">
                  <c:v>2.20957618449465E-2</c:v>
                </c:pt>
                <c:pt idx="4">
                  <c:v>2.2607569404700299E-2</c:v>
                </c:pt>
                <c:pt idx="5">
                  <c:v>2.5896308441718301E-2</c:v>
                </c:pt>
                <c:pt idx="6">
                  <c:v>2.6558804381887E-2</c:v>
                </c:pt>
                <c:pt idx="7">
                  <c:v>2.7783264707501001E-2</c:v>
                </c:pt>
                <c:pt idx="8">
                  <c:v>3.0706639818395699E-2</c:v>
                </c:pt>
                <c:pt idx="9">
                  <c:v>3.4355745549957697E-2</c:v>
                </c:pt>
                <c:pt idx="10">
                  <c:v>3.7371939448375503E-2</c:v>
                </c:pt>
                <c:pt idx="11">
                  <c:v>3.9672166120111998E-2</c:v>
                </c:pt>
                <c:pt idx="12">
                  <c:v>4.8473148669552997E-2</c:v>
                </c:pt>
                <c:pt idx="13">
                  <c:v>5.2061764949081601E-2</c:v>
                </c:pt>
                <c:pt idx="14">
                  <c:v>5.02053691294502E-2</c:v>
                </c:pt>
                <c:pt idx="15">
                  <c:v>5.7241979535005497E-2</c:v>
                </c:pt>
                <c:pt idx="16">
                  <c:v>6.3142782705833497E-2</c:v>
                </c:pt>
                <c:pt idx="17">
                  <c:v>6.7157077413711699E-2</c:v>
                </c:pt>
                <c:pt idx="18">
                  <c:v>7.1458175042226804E-2</c:v>
                </c:pt>
                <c:pt idx="19">
                  <c:v>7.2341674356099797E-2</c:v>
                </c:pt>
                <c:pt idx="20">
                  <c:v>8.6095333343430405E-2</c:v>
                </c:pt>
                <c:pt idx="21">
                  <c:v>8.5283044342927897E-2</c:v>
                </c:pt>
                <c:pt idx="22">
                  <c:v>9.1944198817113604E-2</c:v>
                </c:pt>
                <c:pt idx="23">
                  <c:v>0.1067675782598</c:v>
                </c:pt>
                <c:pt idx="24">
                  <c:v>0.119052733934139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67-409D-B743-6ACAE7005918}"/>
            </c:ext>
          </c:extLst>
        </c:ser>
        <c:ser>
          <c:idx val="11"/>
          <c:order val="10"/>
          <c:tx>
            <c:strRef>
              <c:f>'Durable acc. 1995-2019'!$AB$12</c:f>
              <c:strCache>
                <c:ptCount val="1"/>
                <c:pt idx="0">
                  <c:v>Office machinery and computers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1995-2019'!$AC$1:$BA$1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1995-2019'!$AC$12:$BA$12</c:f>
              <c:numCache>
                <c:formatCode>General</c:formatCode>
                <c:ptCount val="25"/>
                <c:pt idx="0">
                  <c:v>1.68608360467342E-3</c:v>
                </c:pt>
                <c:pt idx="1">
                  <c:v>1.8498176016853399E-3</c:v>
                </c:pt>
                <c:pt idx="2">
                  <c:v>2.0236173045349599E-3</c:v>
                </c:pt>
                <c:pt idx="3">
                  <c:v>2.10054257490308E-3</c:v>
                </c:pt>
                <c:pt idx="4">
                  <c:v>2.3032350451171698E-3</c:v>
                </c:pt>
                <c:pt idx="5">
                  <c:v>2.5249159769842201E-3</c:v>
                </c:pt>
                <c:pt idx="6">
                  <c:v>2.94113744033301E-3</c:v>
                </c:pt>
                <c:pt idx="7">
                  <c:v>3.16897448336195E-3</c:v>
                </c:pt>
                <c:pt idx="8">
                  <c:v>3.70427379155537E-3</c:v>
                </c:pt>
                <c:pt idx="9">
                  <c:v>4.2301989728179903E-3</c:v>
                </c:pt>
                <c:pt idx="10">
                  <c:v>5.00037301461825E-3</c:v>
                </c:pt>
                <c:pt idx="11">
                  <c:v>5.6058686229701503E-3</c:v>
                </c:pt>
                <c:pt idx="12">
                  <c:v>6.5068826485633396E-3</c:v>
                </c:pt>
                <c:pt idx="13">
                  <c:v>7.1086314935645501E-3</c:v>
                </c:pt>
                <c:pt idx="14">
                  <c:v>7.0837368593665503E-3</c:v>
                </c:pt>
                <c:pt idx="15">
                  <c:v>8.2861171228265501E-3</c:v>
                </c:pt>
                <c:pt idx="16">
                  <c:v>9.3313841922920103E-3</c:v>
                </c:pt>
                <c:pt idx="17">
                  <c:v>1.0659070876227601E-2</c:v>
                </c:pt>
                <c:pt idx="18">
                  <c:v>1.14479427257804E-2</c:v>
                </c:pt>
                <c:pt idx="19">
                  <c:v>1.2201409948390699E-2</c:v>
                </c:pt>
                <c:pt idx="20">
                  <c:v>1.4750638504396899E-2</c:v>
                </c:pt>
                <c:pt idx="21">
                  <c:v>1.4291436613070901E-2</c:v>
                </c:pt>
                <c:pt idx="22">
                  <c:v>1.4621539282367001E-2</c:v>
                </c:pt>
                <c:pt idx="23">
                  <c:v>1.8205422492013901E-2</c:v>
                </c:pt>
                <c:pt idx="24">
                  <c:v>1.96763227569473E-2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67-409D-B743-6ACAE7005918}"/>
            </c:ext>
          </c:extLst>
        </c:ser>
        <c:ser>
          <c:idx val="12"/>
          <c:order val="11"/>
          <c:tx>
            <c:strRef>
              <c:f>'Durable acc. 1995-2019'!$AB$13</c:f>
              <c:strCache>
                <c:ptCount val="1"/>
                <c:pt idx="0">
                  <c:v>Electrical machinery and apparatus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1995-2019'!$AC$1:$BA$1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1995-2019'!$AC$13:$BA$13</c:f>
              <c:numCache>
                <c:formatCode>General</c:formatCode>
                <c:ptCount val="25"/>
                <c:pt idx="0">
                  <c:v>5.26918728414908E-3</c:v>
                </c:pt>
                <c:pt idx="1">
                  <c:v>6.0260768125122502E-3</c:v>
                </c:pt>
                <c:pt idx="2">
                  <c:v>6.6713345471671598E-3</c:v>
                </c:pt>
                <c:pt idx="3">
                  <c:v>7.3196035027928499E-3</c:v>
                </c:pt>
                <c:pt idx="4">
                  <c:v>7.5233990461519799E-3</c:v>
                </c:pt>
                <c:pt idx="5">
                  <c:v>8.7080941971461306E-3</c:v>
                </c:pt>
                <c:pt idx="6">
                  <c:v>9.4530411135925092E-3</c:v>
                </c:pt>
                <c:pt idx="7">
                  <c:v>9.9307010150767299E-3</c:v>
                </c:pt>
                <c:pt idx="8">
                  <c:v>1.11818898696283E-2</c:v>
                </c:pt>
                <c:pt idx="9">
                  <c:v>1.26940529836546E-2</c:v>
                </c:pt>
                <c:pt idx="10">
                  <c:v>1.4492602465754199E-2</c:v>
                </c:pt>
                <c:pt idx="11">
                  <c:v>1.7111444656756701E-2</c:v>
                </c:pt>
                <c:pt idx="12">
                  <c:v>1.92999894323093E-2</c:v>
                </c:pt>
                <c:pt idx="13">
                  <c:v>2.1775357039876E-2</c:v>
                </c:pt>
                <c:pt idx="14">
                  <c:v>2.1297511944280902E-2</c:v>
                </c:pt>
                <c:pt idx="15">
                  <c:v>2.5198231443917099E-2</c:v>
                </c:pt>
                <c:pt idx="16">
                  <c:v>2.84474141820855E-2</c:v>
                </c:pt>
                <c:pt idx="17">
                  <c:v>3.1832570785979897E-2</c:v>
                </c:pt>
                <c:pt idx="18">
                  <c:v>3.2488280369724801E-2</c:v>
                </c:pt>
                <c:pt idx="19">
                  <c:v>3.55269705606749E-2</c:v>
                </c:pt>
                <c:pt idx="20">
                  <c:v>4.3400227339041503E-2</c:v>
                </c:pt>
                <c:pt idx="21">
                  <c:v>4.3660479131864403E-2</c:v>
                </c:pt>
                <c:pt idx="22">
                  <c:v>4.5796520419021797E-2</c:v>
                </c:pt>
                <c:pt idx="23">
                  <c:v>5.3754232581614901E-2</c:v>
                </c:pt>
                <c:pt idx="24">
                  <c:v>5.8281142475562001E-2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67-409D-B743-6ACAE7005918}"/>
            </c:ext>
          </c:extLst>
        </c:ser>
        <c:ser>
          <c:idx val="13"/>
          <c:order val="12"/>
          <c:tx>
            <c:strRef>
              <c:f>'Durable acc. 1995-2019'!$AB$14</c:f>
              <c:strCache>
                <c:ptCount val="1"/>
                <c:pt idx="0">
                  <c:v>Radio; TV; communication equipment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1995-2019'!$AC$1:$BA$1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1995-2019'!$AC$14:$BA$14</c:f>
              <c:numCache>
                <c:formatCode>General</c:formatCode>
                <c:ptCount val="25"/>
                <c:pt idx="0">
                  <c:v>2.7411986672216202E-3</c:v>
                </c:pt>
                <c:pt idx="1">
                  <c:v>3.02433489057469E-3</c:v>
                </c:pt>
                <c:pt idx="2">
                  <c:v>3.4032263452632499E-3</c:v>
                </c:pt>
                <c:pt idx="3">
                  <c:v>3.5532418376253501E-3</c:v>
                </c:pt>
                <c:pt idx="4">
                  <c:v>3.9788626473255704E-3</c:v>
                </c:pt>
                <c:pt idx="5">
                  <c:v>4.4845933949610702E-3</c:v>
                </c:pt>
                <c:pt idx="6">
                  <c:v>4.7472905175783599E-3</c:v>
                </c:pt>
                <c:pt idx="7">
                  <c:v>5.0303484833435098E-3</c:v>
                </c:pt>
                <c:pt idx="8">
                  <c:v>5.4779293374919496E-3</c:v>
                </c:pt>
                <c:pt idx="9">
                  <c:v>6.3472226086240102E-3</c:v>
                </c:pt>
                <c:pt idx="10">
                  <c:v>7.3572461852464801E-3</c:v>
                </c:pt>
                <c:pt idx="11">
                  <c:v>7.8628545080729698E-3</c:v>
                </c:pt>
                <c:pt idx="12">
                  <c:v>8.9080593651347292E-3</c:v>
                </c:pt>
                <c:pt idx="13">
                  <c:v>9.1896284763966895E-3</c:v>
                </c:pt>
                <c:pt idx="14">
                  <c:v>9.0232152676628392E-3</c:v>
                </c:pt>
                <c:pt idx="15">
                  <c:v>1.0707209548782799E-2</c:v>
                </c:pt>
                <c:pt idx="16">
                  <c:v>1.14916281438494E-2</c:v>
                </c:pt>
                <c:pt idx="17">
                  <c:v>1.25055928265492E-2</c:v>
                </c:pt>
                <c:pt idx="18">
                  <c:v>1.3254630158477099E-2</c:v>
                </c:pt>
                <c:pt idx="19">
                  <c:v>1.37136552757315E-2</c:v>
                </c:pt>
                <c:pt idx="20">
                  <c:v>1.6597691574843101E-2</c:v>
                </c:pt>
                <c:pt idx="21">
                  <c:v>1.5355171872745901E-2</c:v>
                </c:pt>
                <c:pt idx="22">
                  <c:v>1.6069768012866199E-2</c:v>
                </c:pt>
                <c:pt idx="23">
                  <c:v>2.1352059057143599E-2</c:v>
                </c:pt>
                <c:pt idx="24">
                  <c:v>2.18679921661173E-2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67-409D-B743-6ACAE7005918}"/>
            </c:ext>
          </c:extLst>
        </c:ser>
        <c:ser>
          <c:idx val="14"/>
          <c:order val="13"/>
          <c:tx>
            <c:strRef>
              <c:f>'Durable acc. 1995-2019'!$AB$15</c:f>
              <c:strCache>
                <c:ptCount val="1"/>
                <c:pt idx="0">
                  <c:v>Medical; precision;optical instruments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1995-2019'!$AC$1:$BA$1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1995-2019'!$AC$15:$BA$15</c:f>
              <c:numCache>
                <c:formatCode>General</c:formatCode>
                <c:ptCount val="25"/>
                <c:pt idx="0">
                  <c:v>2.9112748601036599E-3</c:v>
                </c:pt>
                <c:pt idx="1">
                  <c:v>2.96582033651022E-3</c:v>
                </c:pt>
                <c:pt idx="2">
                  <c:v>3.1145458586014198E-3</c:v>
                </c:pt>
                <c:pt idx="3">
                  <c:v>3.43660504912558E-3</c:v>
                </c:pt>
                <c:pt idx="4">
                  <c:v>3.6968308651997299E-3</c:v>
                </c:pt>
                <c:pt idx="5">
                  <c:v>3.9034866894748898E-3</c:v>
                </c:pt>
                <c:pt idx="6">
                  <c:v>4.0566098208581099E-3</c:v>
                </c:pt>
                <c:pt idx="7">
                  <c:v>4.1964953637863298E-3</c:v>
                </c:pt>
                <c:pt idx="8">
                  <c:v>4.3587431386313104E-3</c:v>
                </c:pt>
                <c:pt idx="9">
                  <c:v>4.9403522696886103E-3</c:v>
                </c:pt>
                <c:pt idx="10">
                  <c:v>5.27165046958667E-3</c:v>
                </c:pt>
                <c:pt idx="11">
                  <c:v>5.7734351329717304E-3</c:v>
                </c:pt>
                <c:pt idx="12">
                  <c:v>6.3472397324863096E-3</c:v>
                </c:pt>
                <c:pt idx="13">
                  <c:v>6.8909228600605504E-3</c:v>
                </c:pt>
                <c:pt idx="14">
                  <c:v>6.0641645633827002E-3</c:v>
                </c:pt>
                <c:pt idx="15">
                  <c:v>7.3426158028277099E-3</c:v>
                </c:pt>
                <c:pt idx="16">
                  <c:v>7.8118268085326202E-3</c:v>
                </c:pt>
                <c:pt idx="17">
                  <c:v>7.9907560757517E-3</c:v>
                </c:pt>
                <c:pt idx="18">
                  <c:v>8.4740677620872007E-3</c:v>
                </c:pt>
                <c:pt idx="19">
                  <c:v>8.3215071627797902E-3</c:v>
                </c:pt>
                <c:pt idx="20">
                  <c:v>9.5697122987433592E-3</c:v>
                </c:pt>
                <c:pt idx="21">
                  <c:v>9.6331051951319795E-3</c:v>
                </c:pt>
                <c:pt idx="22">
                  <c:v>1.01496153466792E-2</c:v>
                </c:pt>
                <c:pt idx="23">
                  <c:v>1.17047268885354E-2</c:v>
                </c:pt>
                <c:pt idx="24">
                  <c:v>1.25148080295882E-2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67-409D-B743-6ACAE7005918}"/>
            </c:ext>
          </c:extLst>
        </c:ser>
        <c:ser>
          <c:idx val="15"/>
          <c:order val="14"/>
          <c:tx>
            <c:strRef>
              <c:f>'Durable acc. 1995-2019'!$AB$16</c:f>
              <c:strCache>
                <c:ptCount val="1"/>
                <c:pt idx="0">
                  <c:v>Transport vehicles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1995-2019'!$AC$1:$BA$1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1995-2019'!$AC$16:$BA$16</c:f>
              <c:numCache>
                <c:formatCode>General</c:formatCode>
                <c:ptCount val="25"/>
                <c:pt idx="0">
                  <c:v>8.5283041861807674E-3</c:v>
                </c:pt>
                <c:pt idx="1">
                  <c:v>8.7789346288395364E-3</c:v>
                </c:pt>
                <c:pt idx="2">
                  <c:v>9.4400936870851389E-3</c:v>
                </c:pt>
                <c:pt idx="3">
                  <c:v>1.0320908573932209E-2</c:v>
                </c:pt>
                <c:pt idx="4">
                  <c:v>1.0621189473376482E-2</c:v>
                </c:pt>
                <c:pt idx="5">
                  <c:v>1.1631663470276683E-2</c:v>
                </c:pt>
                <c:pt idx="6">
                  <c:v>1.1732520591331213E-2</c:v>
                </c:pt>
                <c:pt idx="7">
                  <c:v>1.2473224226343149E-2</c:v>
                </c:pt>
                <c:pt idx="8">
                  <c:v>1.2556854627353321E-2</c:v>
                </c:pt>
                <c:pt idx="9">
                  <c:v>1.4275980881904172E-2</c:v>
                </c:pt>
                <c:pt idx="10">
                  <c:v>1.5823998974032256E-2</c:v>
                </c:pt>
                <c:pt idx="11">
                  <c:v>1.7736028514538815E-2</c:v>
                </c:pt>
                <c:pt idx="12">
                  <c:v>1.9269555691997578E-2</c:v>
                </c:pt>
                <c:pt idx="13">
                  <c:v>1.9643114261893028E-2</c:v>
                </c:pt>
                <c:pt idx="14">
                  <c:v>1.6991226608285753E-2</c:v>
                </c:pt>
                <c:pt idx="15">
                  <c:v>2.1474587731383703E-2</c:v>
                </c:pt>
                <c:pt idx="16">
                  <c:v>2.216109681448182E-2</c:v>
                </c:pt>
                <c:pt idx="17">
                  <c:v>2.2869552522449828E-2</c:v>
                </c:pt>
                <c:pt idx="18">
                  <c:v>2.4089655571902832E-2</c:v>
                </c:pt>
                <c:pt idx="19">
                  <c:v>2.5318888953764759E-2</c:v>
                </c:pt>
                <c:pt idx="20">
                  <c:v>2.5428900522832976E-2</c:v>
                </c:pt>
                <c:pt idx="21">
                  <c:v>3.0320641790202326E-2</c:v>
                </c:pt>
                <c:pt idx="22">
                  <c:v>3.0097224575250478E-2</c:v>
                </c:pt>
                <c:pt idx="23">
                  <c:v>3.3105018086920554E-2</c:v>
                </c:pt>
                <c:pt idx="24">
                  <c:v>3.8843572735005022E-2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67-409D-B743-6ACAE7005918}"/>
            </c:ext>
          </c:extLst>
        </c:ser>
        <c:ser>
          <c:idx val="16"/>
          <c:order val="15"/>
          <c:tx>
            <c:strRef>
              <c:f>'Durable acc. 1995-2019'!$AB$17</c:f>
              <c:strCache>
                <c:ptCount val="1"/>
                <c:pt idx="0">
                  <c:v>Furniture; other manufactured goods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'Durable acc. 1995-2019'!$AC$1:$BA$1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'Durable acc. 1995-2019'!$AC$17:$BA$17</c:f>
              <c:numCache>
                <c:formatCode>General</c:formatCode>
                <c:ptCount val="25"/>
                <c:pt idx="0">
                  <c:v>2.9688871845245501E-3</c:v>
                </c:pt>
                <c:pt idx="1">
                  <c:v>2.8814529783086299E-3</c:v>
                </c:pt>
                <c:pt idx="2">
                  <c:v>3.37397313779243E-3</c:v>
                </c:pt>
                <c:pt idx="3">
                  <c:v>3.2458429633994402E-3</c:v>
                </c:pt>
                <c:pt idx="4">
                  <c:v>3.6048740384231402E-3</c:v>
                </c:pt>
                <c:pt idx="5">
                  <c:v>3.8289720515240402E-3</c:v>
                </c:pt>
                <c:pt idx="6">
                  <c:v>3.8719899424568098E-3</c:v>
                </c:pt>
                <c:pt idx="7">
                  <c:v>4.0623631174123596E-3</c:v>
                </c:pt>
                <c:pt idx="8">
                  <c:v>4.2388117602768999E-3</c:v>
                </c:pt>
                <c:pt idx="9">
                  <c:v>4.9163384949136397E-3</c:v>
                </c:pt>
                <c:pt idx="10">
                  <c:v>5.2694512458630596E-3</c:v>
                </c:pt>
                <c:pt idx="11">
                  <c:v>6.2103574747982698E-3</c:v>
                </c:pt>
                <c:pt idx="12">
                  <c:v>6.6565932236783603E-3</c:v>
                </c:pt>
                <c:pt idx="13">
                  <c:v>7.1458783101387103E-3</c:v>
                </c:pt>
                <c:pt idx="14">
                  <c:v>7.3950866785034699E-3</c:v>
                </c:pt>
                <c:pt idx="15">
                  <c:v>8.1949361782465199E-3</c:v>
                </c:pt>
                <c:pt idx="16">
                  <c:v>9.3784568772777004E-3</c:v>
                </c:pt>
                <c:pt idx="17">
                  <c:v>9.5221056134597304E-3</c:v>
                </c:pt>
                <c:pt idx="18">
                  <c:v>1.06678597917553E-2</c:v>
                </c:pt>
                <c:pt idx="19">
                  <c:v>1.0868180032207801E-2</c:v>
                </c:pt>
                <c:pt idx="20">
                  <c:v>1.26667659962676E-2</c:v>
                </c:pt>
                <c:pt idx="21">
                  <c:v>1.2633638979474801E-2</c:v>
                </c:pt>
                <c:pt idx="22">
                  <c:v>1.44159169025773E-2</c:v>
                </c:pt>
                <c:pt idx="23">
                  <c:v>1.7901031124196699E-2</c:v>
                </c:pt>
                <c:pt idx="24">
                  <c:v>1.86342974499361E-2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267-409D-B743-6ACAE700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481504"/>
        <c:axId val="423481984"/>
      </c:barChart>
      <c:catAx>
        <c:axId val="4234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81984"/>
        <c:crosses val="autoZero"/>
        <c:auto val="1"/>
        <c:lblAlgn val="ctr"/>
        <c:lblOffset val="100"/>
        <c:noMultiLvlLbl val="0"/>
      </c:catAx>
      <c:valAx>
        <c:axId val="4234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0</xdr:rowOff>
    </xdr:from>
    <xdr:to>
      <xdr:col>24</xdr:col>
      <xdr:colOff>243840</xdr:colOff>
      <xdr:row>56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10C40A-3538-0C6C-AB89-33B9F3356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476249</xdr:colOff>
      <xdr:row>21</xdr:row>
      <xdr:rowOff>180414</xdr:rowOff>
    </xdr:from>
    <xdr:to>
      <xdr:col>56</xdr:col>
      <xdr:colOff>459440</xdr:colOff>
      <xdr:row>49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AA15B-9BCD-7B76-5BE9-F785D9638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E12" sqref="E12"/>
    </sheetView>
  </sheetViews>
  <sheetFormatPr defaultRowHeight="15" x14ac:dyDescent="0.25"/>
  <cols>
    <col min="2" max="2" width="12" bestFit="1" customWidth="1"/>
    <col min="10" max="10" width="11" bestFit="1" customWidth="1"/>
    <col min="11" max="11" width="12" bestFit="1" customWidth="1"/>
  </cols>
  <sheetData>
    <row r="1" spans="1:11" x14ac:dyDescent="0.25">
      <c r="B1" s="3" t="s">
        <v>0</v>
      </c>
      <c r="C1" s="4" t="s">
        <v>1</v>
      </c>
      <c r="D1" s="4" t="s">
        <v>2</v>
      </c>
      <c r="E1" t="s">
        <v>3</v>
      </c>
      <c r="F1" s="4" t="s">
        <v>4</v>
      </c>
      <c r="G1" s="3" t="s">
        <v>5</v>
      </c>
      <c r="H1" s="5" t="s">
        <v>6</v>
      </c>
      <c r="I1" t="s">
        <v>7</v>
      </c>
      <c r="J1" s="6" t="s">
        <v>19</v>
      </c>
      <c r="K1" s="6" t="s">
        <v>18</v>
      </c>
    </row>
    <row r="2" spans="1:11" x14ac:dyDescent="0.25">
      <c r="A2" s="6" t="s">
        <v>8</v>
      </c>
      <c r="B2">
        <v>4.7481078010987804E-2</v>
      </c>
      <c r="C2">
        <v>5.1954412249662404E-3</v>
      </c>
      <c r="D2">
        <v>1.7956588100573414</v>
      </c>
      <c r="E2">
        <v>4.7784502881495997E-3</v>
      </c>
      <c r="F2">
        <v>1.4003160791902318</v>
      </c>
      <c r="G2">
        <v>8.9327232276832007E-4</v>
      </c>
      <c r="H2">
        <v>6.9147819070559998E-3</v>
      </c>
      <c r="I2">
        <v>0.13123798028467099</v>
      </c>
      <c r="J2">
        <f>SUM(B2:I2)</f>
        <v>3.3924758932861718</v>
      </c>
      <c r="K2">
        <f>J2/$J$12*100</f>
        <v>0.87940762891871027</v>
      </c>
    </row>
    <row r="3" spans="1:11" x14ac:dyDescent="0.25">
      <c r="A3" s="6" t="s">
        <v>9</v>
      </c>
      <c r="B3">
        <v>1.0544976335946501E-2</v>
      </c>
      <c r="C3">
        <v>6.9116019763144822E-3</v>
      </c>
      <c r="D3">
        <v>0.20782113665656793</v>
      </c>
      <c r="E3">
        <v>9.7777021741260409E-3</v>
      </c>
      <c r="F3">
        <v>5.0261442038345656E-2</v>
      </c>
      <c r="G3">
        <v>7.0083646945273497E-4</v>
      </c>
      <c r="H3">
        <v>4.0894128661907603E-3</v>
      </c>
      <c r="I3">
        <v>5.275991780712509E-4</v>
      </c>
      <c r="J3">
        <f t="shared" ref="J3:J11" si="0">SUM(B3:I3)</f>
        <v>0.29063470769501537</v>
      </c>
      <c r="K3">
        <f t="shared" ref="K3:K11" si="1">J3/$J$12*100</f>
        <v>7.5339188019396167E-2</v>
      </c>
    </row>
    <row r="4" spans="1:11" x14ac:dyDescent="0.25">
      <c r="A4" s="6" t="s">
        <v>10</v>
      </c>
      <c r="B4">
        <v>8.6301166696323914E-3</v>
      </c>
      <c r="C4">
        <v>3.2986373489247403E-3</v>
      </c>
      <c r="D4">
        <v>1.0897792354924463</v>
      </c>
      <c r="E4">
        <v>4.2850614034489103E-3</v>
      </c>
      <c r="F4">
        <v>0.62001838829243683</v>
      </c>
      <c r="G4">
        <v>4.6942022392738704E-3</v>
      </c>
      <c r="H4">
        <v>7.0348276005996798E-3</v>
      </c>
      <c r="I4">
        <v>6.9238401079285902E-3</v>
      </c>
      <c r="J4">
        <f t="shared" si="0"/>
        <v>1.7446643091546912</v>
      </c>
      <c r="K4">
        <f t="shared" si="1"/>
        <v>0.45225703929369182</v>
      </c>
    </row>
    <row r="5" spans="1:11" x14ac:dyDescent="0.25">
      <c r="A5" s="6" t="s">
        <v>11</v>
      </c>
      <c r="B5">
        <v>2.8499683092667598E-3</v>
      </c>
      <c r="C5">
        <v>4.8993677259120084E-3</v>
      </c>
      <c r="D5">
        <v>0.76233138000663259</v>
      </c>
      <c r="E5">
        <v>1.3856622799165165E-2</v>
      </c>
      <c r="F5">
        <v>1.6967992340564169</v>
      </c>
      <c r="G5">
        <v>2.3381041020054901E-3</v>
      </c>
      <c r="H5">
        <v>5.9404502182216403E-3</v>
      </c>
      <c r="I5">
        <v>4.3518796854031004E-2</v>
      </c>
      <c r="J5">
        <f t="shared" si="0"/>
        <v>2.5325339240716516</v>
      </c>
      <c r="K5">
        <f t="shared" si="1"/>
        <v>0.65649092974591661</v>
      </c>
    </row>
    <row r="6" spans="1:11" x14ac:dyDescent="0.25">
      <c r="A6" s="6" t="s">
        <v>12</v>
      </c>
      <c r="B6">
        <v>0</v>
      </c>
      <c r="C6">
        <v>0</v>
      </c>
      <c r="D6">
        <v>0</v>
      </c>
      <c r="E6">
        <v>0</v>
      </c>
      <c r="F6">
        <v>93.381379755339594</v>
      </c>
      <c r="G6">
        <v>0</v>
      </c>
      <c r="H6">
        <v>0</v>
      </c>
      <c r="I6">
        <v>5.4057263304820606E-3</v>
      </c>
      <c r="J6">
        <f t="shared" si="0"/>
        <v>93.386785481670074</v>
      </c>
      <c r="K6">
        <f t="shared" si="1"/>
        <v>24.207998575702206</v>
      </c>
    </row>
    <row r="7" spans="1:11" x14ac:dyDescent="0.25">
      <c r="A7" s="6" t="s">
        <v>13</v>
      </c>
      <c r="B7">
        <v>1.7168243880576508</v>
      </c>
      <c r="C7">
        <v>1.2880754221473496</v>
      </c>
      <c r="D7">
        <v>63.652404130773725</v>
      </c>
      <c r="E7">
        <v>0.33015547289315078</v>
      </c>
      <c r="F7">
        <v>44.309511050069055</v>
      </c>
      <c r="G7">
        <v>0.73782300349528462</v>
      </c>
      <c r="H7">
        <v>0.25195513115925672</v>
      </c>
      <c r="I7">
        <v>1.6048250036762239</v>
      </c>
      <c r="J7">
        <f t="shared" si="0"/>
        <v>113.89157360227171</v>
      </c>
      <c r="K7">
        <f t="shared" si="1"/>
        <v>29.523310362679055</v>
      </c>
    </row>
    <row r="8" spans="1:11" x14ac:dyDescent="0.25">
      <c r="A8" s="6" t="s">
        <v>14</v>
      </c>
      <c r="B8">
        <v>6.9491325480216699E-3</v>
      </c>
      <c r="C8">
        <v>5.7092841003684768E-3</v>
      </c>
      <c r="D8">
        <v>0.15104812072462556</v>
      </c>
      <c r="E8">
        <v>1.2596117743909111E-3</v>
      </c>
      <c r="F8">
        <v>0.19070792291957203</v>
      </c>
      <c r="G8">
        <v>1.83727385697923E-2</v>
      </c>
      <c r="H8">
        <v>5.8968391539186899E-4</v>
      </c>
      <c r="I8">
        <v>1.95595476942589E-3</v>
      </c>
      <c r="J8">
        <f t="shared" si="0"/>
        <v>0.37659244932158875</v>
      </c>
      <c r="K8">
        <f t="shared" si="1"/>
        <v>9.7621407887378428E-2</v>
      </c>
    </row>
    <row r="9" spans="1:11" x14ac:dyDescent="0.25">
      <c r="A9" s="6" t="s">
        <v>15</v>
      </c>
      <c r="B9">
        <v>8.8011753971382001E-2</v>
      </c>
      <c r="C9">
        <v>0.17172254256514025</v>
      </c>
      <c r="D9">
        <v>9.1951522553099689</v>
      </c>
      <c r="E9">
        <v>9.0333855120169795E-2</v>
      </c>
      <c r="F9">
        <v>6.8781749530355363</v>
      </c>
      <c r="G9">
        <v>0.128020963794168</v>
      </c>
      <c r="H9">
        <v>1.9365732747178999E-2</v>
      </c>
      <c r="I9">
        <v>1.7790708540882456</v>
      </c>
      <c r="J9">
        <f t="shared" si="0"/>
        <v>18.349852910631789</v>
      </c>
      <c r="K9">
        <f t="shared" si="1"/>
        <v>4.7567031120490739</v>
      </c>
    </row>
    <row r="10" spans="1:11" x14ac:dyDescent="0.25">
      <c r="A10" s="7" t="s">
        <v>16</v>
      </c>
      <c r="B10">
        <v>0.54459391712331007</v>
      </c>
      <c r="C10">
        <v>1.7311384000690022</v>
      </c>
      <c r="D10">
        <v>22.360892874252425</v>
      </c>
      <c r="E10">
        <v>1.7668624627805962</v>
      </c>
      <c r="F10">
        <v>25.059046765099037</v>
      </c>
      <c r="G10">
        <v>0.52998844705358694</v>
      </c>
      <c r="H10">
        <v>0.47627932468583317</v>
      </c>
      <c r="I10">
        <v>77.139291484360342</v>
      </c>
      <c r="J10">
        <f t="shared" si="0"/>
        <v>129.60809367542413</v>
      </c>
      <c r="K10">
        <f t="shared" si="1"/>
        <v>33.597393152695929</v>
      </c>
    </row>
    <row r="11" spans="1:11" x14ac:dyDescent="0.25">
      <c r="A11" s="6" t="s">
        <v>17</v>
      </c>
      <c r="B11">
        <v>0.15334039829340501</v>
      </c>
      <c r="C11">
        <v>6.4620689755192404E-2</v>
      </c>
      <c r="D11">
        <v>8.8911233165784456</v>
      </c>
      <c r="E11">
        <v>4.0424838700954972E-2</v>
      </c>
      <c r="F11">
        <v>2.2308396094823451</v>
      </c>
      <c r="G11">
        <v>1.37256099319732E-2</v>
      </c>
      <c r="H11">
        <v>6.7022351739506492E-2</v>
      </c>
      <c r="I11">
        <v>10.734</v>
      </c>
      <c r="J11">
        <f t="shared" si="0"/>
        <v>22.195096814481822</v>
      </c>
      <c r="K11">
        <f t="shared" si="1"/>
        <v>5.7534786030086593</v>
      </c>
    </row>
    <row r="12" spans="1:11" x14ac:dyDescent="0.25">
      <c r="A12" s="6" t="s">
        <v>19</v>
      </c>
      <c r="B12">
        <f>SUM(B2:B11)</f>
        <v>2.579225729319603</v>
      </c>
      <c r="C12">
        <f t="shared" ref="C12:I12" si="2">SUM(C2:C11)</f>
        <v>3.2815713869131704</v>
      </c>
      <c r="D12">
        <f t="shared" si="2"/>
        <v>108.10621125985217</v>
      </c>
      <c r="E12">
        <f t="shared" si="2"/>
        <v>2.2617340779341526</v>
      </c>
      <c r="F12">
        <f t="shared" si="2"/>
        <v>175.8170551995226</v>
      </c>
      <c r="G12">
        <f t="shared" si="2"/>
        <v>1.4365571779783053</v>
      </c>
      <c r="H12">
        <f t="shared" si="2"/>
        <v>0.83919169683923545</v>
      </c>
      <c r="I12">
        <f t="shared" si="2"/>
        <v>91.446757239649415</v>
      </c>
      <c r="J12">
        <f>SUM(J2:J11)</f>
        <v>385.76830376800859</v>
      </c>
    </row>
    <row r="13" spans="1:11" x14ac:dyDescent="0.25">
      <c r="A13" s="6" t="s">
        <v>18</v>
      </c>
      <c r="B13">
        <f>B12/$J$12*100</f>
        <v>0.66859451751916987</v>
      </c>
      <c r="C13">
        <f t="shared" ref="C13:I13" si="3">C12/$J$12*100</f>
        <v>0.85065863495271121</v>
      </c>
      <c r="D13">
        <f t="shared" si="3"/>
        <v>28.023611635253616</v>
      </c>
      <c r="E13">
        <f t="shared" si="3"/>
        <v>0.58629339316957019</v>
      </c>
      <c r="F13">
        <f t="shared" si="3"/>
        <v>45.575816748608403</v>
      </c>
      <c r="G13">
        <f t="shared" si="3"/>
        <v>0.37238859801250412</v>
      </c>
      <c r="H13">
        <f t="shared" si="3"/>
        <v>0.21753775223168786</v>
      </c>
      <c r="I13">
        <f t="shared" si="3"/>
        <v>23.705098720252355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4772-9AF2-4876-B999-091AF688E769}">
  <dimension ref="A1:BA28"/>
  <sheetViews>
    <sheetView topLeftCell="Y1" zoomScale="85" zoomScaleNormal="85" workbookViewId="0">
      <selection activeCell="E16" sqref="E16"/>
    </sheetView>
  </sheetViews>
  <sheetFormatPr defaultRowHeight="15" x14ac:dyDescent="0.25"/>
  <cols>
    <col min="1" max="16384" width="9.140625" style="1"/>
  </cols>
  <sheetData>
    <row r="1" spans="1:53" x14ac:dyDescent="0.25">
      <c r="A1" s="1" t="s">
        <v>37</v>
      </c>
      <c r="B1" s="1">
        <v>1995</v>
      </c>
      <c r="C1" s="1">
        <v>1996</v>
      </c>
      <c r="D1" s="1">
        <v>1997</v>
      </c>
      <c r="E1" s="1">
        <v>1998</v>
      </c>
      <c r="F1" s="1">
        <v>1999</v>
      </c>
      <c r="G1" s="1">
        <v>2000</v>
      </c>
      <c r="H1" s="1">
        <v>2001</v>
      </c>
      <c r="I1" s="1">
        <v>2002</v>
      </c>
      <c r="J1" s="1">
        <v>2003</v>
      </c>
      <c r="K1" s="1">
        <v>2004</v>
      </c>
      <c r="L1" s="1">
        <v>2005</v>
      </c>
      <c r="M1" s="1">
        <v>2006</v>
      </c>
      <c r="N1" s="1">
        <v>2007</v>
      </c>
      <c r="O1" s="1">
        <v>2008</v>
      </c>
      <c r="P1" s="1">
        <v>2009</v>
      </c>
      <c r="Q1" s="1">
        <v>2010</v>
      </c>
      <c r="R1" s="1">
        <v>2011</v>
      </c>
      <c r="S1" s="1">
        <v>2012</v>
      </c>
      <c r="T1" s="1">
        <v>2013</v>
      </c>
      <c r="U1" s="1">
        <v>2014</v>
      </c>
      <c r="V1" s="1">
        <v>2015</v>
      </c>
      <c r="W1" s="1">
        <v>2016</v>
      </c>
      <c r="X1" s="1">
        <v>2017</v>
      </c>
      <c r="Y1" s="1">
        <v>2018</v>
      </c>
      <c r="Z1" s="1">
        <v>2019</v>
      </c>
      <c r="AB1" s="1" t="s">
        <v>38</v>
      </c>
      <c r="AC1" s="1">
        <v>1995</v>
      </c>
      <c r="AD1" s="1">
        <v>1996</v>
      </c>
      <c r="AE1" s="1">
        <v>1997</v>
      </c>
      <c r="AF1" s="1">
        <v>1998</v>
      </c>
      <c r="AG1" s="1">
        <v>1999</v>
      </c>
      <c r="AH1" s="1">
        <v>2000</v>
      </c>
      <c r="AI1" s="1">
        <v>2001</v>
      </c>
      <c r="AJ1" s="1">
        <v>2002</v>
      </c>
      <c r="AK1" s="1">
        <v>2003</v>
      </c>
      <c r="AL1" s="1">
        <v>2004</v>
      </c>
      <c r="AM1" s="1">
        <v>2005</v>
      </c>
      <c r="AN1" s="1">
        <v>2006</v>
      </c>
      <c r="AO1" s="1">
        <v>2007</v>
      </c>
      <c r="AP1" s="1">
        <v>2008</v>
      </c>
      <c r="AQ1" s="1">
        <v>2009</v>
      </c>
      <c r="AR1" s="1">
        <v>2010</v>
      </c>
      <c r="AS1" s="1">
        <v>2011</v>
      </c>
      <c r="AT1" s="1">
        <v>2012</v>
      </c>
      <c r="AU1" s="1">
        <v>2013</v>
      </c>
      <c r="AV1" s="1">
        <v>2014</v>
      </c>
      <c r="AW1" s="1">
        <v>2015</v>
      </c>
      <c r="AX1" s="1">
        <v>2016</v>
      </c>
      <c r="AY1" s="1">
        <v>2017</v>
      </c>
      <c r="AZ1" s="1">
        <v>2018</v>
      </c>
      <c r="BA1" s="1">
        <v>2019</v>
      </c>
    </row>
    <row r="2" spans="1:53" x14ac:dyDescent="0.25">
      <c r="A2" s="1" t="s">
        <v>22</v>
      </c>
      <c r="B2" s="1">
        <f>AC2/12*44</f>
        <v>2.4437426853391201E-3</v>
      </c>
      <c r="C2" s="1">
        <f t="shared" ref="C2:Z12" si="0">AD2/12*44</f>
        <v>2.6913773039059425E-3</v>
      </c>
      <c r="D2" s="1">
        <f t="shared" si="0"/>
        <v>2.9446189785408399E-3</v>
      </c>
      <c r="E2" s="1">
        <f t="shared" si="0"/>
        <v>3.1820735700058365E-3</v>
      </c>
      <c r="F2" s="1">
        <f t="shared" si="0"/>
        <v>3.3707150440727097E-3</v>
      </c>
      <c r="G2" s="1">
        <f t="shared" si="0"/>
        <v>3.8856939511401371E-3</v>
      </c>
      <c r="H2" s="1">
        <f t="shared" si="0"/>
        <v>4.2894560803146435E-3</v>
      </c>
      <c r="I2" s="1">
        <f t="shared" si="0"/>
        <v>4.52940777509055E-3</v>
      </c>
      <c r="J2" s="1">
        <f t="shared" si="0"/>
        <v>5.0822416851581832E-3</v>
      </c>
      <c r="K2" s="1">
        <f t="shared" si="0"/>
        <v>5.7340585724087595E-3</v>
      </c>
      <c r="L2" s="1">
        <f t="shared" si="0"/>
        <v>6.3020437223778834E-3</v>
      </c>
      <c r="M2" s="1">
        <f t="shared" si="0"/>
        <v>7.2116336576224967E-3</v>
      </c>
      <c r="N2" s="1">
        <f t="shared" si="0"/>
        <v>8.5957567815925298E-3</v>
      </c>
      <c r="O2" s="1">
        <f t="shared" si="0"/>
        <v>9.5578435840069954E-3</v>
      </c>
      <c r="P2" s="1">
        <f t="shared" si="0"/>
        <v>9.3029687899514671E-3</v>
      </c>
      <c r="Q2" s="1">
        <f t="shared" si="0"/>
        <v>1.0720733367662487E-2</v>
      </c>
      <c r="R2" s="1">
        <f t="shared" si="0"/>
        <v>1.2438157309015936E-2</v>
      </c>
      <c r="S2" s="1">
        <f t="shared" si="0"/>
        <v>1.3974567773612268E-2</v>
      </c>
      <c r="T2" s="1">
        <f t="shared" si="0"/>
        <v>1.4515690903265897E-2</v>
      </c>
      <c r="U2" s="1">
        <f t="shared" si="0"/>
        <v>1.6041816459759602E-2</v>
      </c>
      <c r="V2" s="1">
        <f t="shared" si="0"/>
        <v>1.9599531161171975E-2</v>
      </c>
      <c r="W2" s="1">
        <f t="shared" si="0"/>
        <v>1.9370736227930965E-2</v>
      </c>
      <c r="X2" s="1">
        <f t="shared" si="0"/>
        <v>2.0882368151114175E-2</v>
      </c>
      <c r="Y2" s="1">
        <f t="shared" si="0"/>
        <v>2.5456931448197148E-2</v>
      </c>
      <c r="Z2" s="1">
        <f t="shared" si="0"/>
        <v>2.7909310370047041E-2</v>
      </c>
      <c r="AB2" s="1" t="s">
        <v>22</v>
      </c>
      <c r="AC2" s="1">
        <v>6.6647527781975996E-4</v>
      </c>
      <c r="AD2" s="1">
        <v>7.3401199197434795E-4</v>
      </c>
      <c r="AE2" s="1">
        <v>8.0307790323841095E-4</v>
      </c>
      <c r="AF2" s="1">
        <v>8.6783824636522803E-4</v>
      </c>
      <c r="AG2" s="1">
        <v>9.1928592111073905E-4</v>
      </c>
      <c r="AH2" s="1">
        <v>1.05973471394731E-3</v>
      </c>
      <c r="AI2" s="1">
        <v>1.16985165826763E-3</v>
      </c>
      <c r="AJ2" s="1">
        <v>1.2352930295701501E-3</v>
      </c>
      <c r="AK2" s="1">
        <v>1.3860659141340501E-3</v>
      </c>
      <c r="AL2" s="1">
        <v>1.5638341561114799E-3</v>
      </c>
      <c r="AM2" s="1">
        <v>1.71873919701215E-3</v>
      </c>
      <c r="AN2" s="1">
        <v>1.9668091793515899E-3</v>
      </c>
      <c r="AO2" s="1">
        <v>2.34429730407069E-3</v>
      </c>
      <c r="AP2" s="1">
        <v>2.60668461382009E-3</v>
      </c>
      <c r="AQ2" s="1">
        <v>2.5371733063504001E-3</v>
      </c>
      <c r="AR2" s="1">
        <v>2.9238363729988601E-3</v>
      </c>
      <c r="AS2" s="1">
        <v>3.39222472064071E-3</v>
      </c>
      <c r="AT2" s="1">
        <v>3.8112457564397099E-3</v>
      </c>
      <c r="AU2" s="1">
        <v>3.9588247917997903E-3</v>
      </c>
      <c r="AV2" s="1">
        <v>4.3750408526617096E-3</v>
      </c>
      <c r="AW2" s="1">
        <v>5.3453266803196297E-3</v>
      </c>
      <c r="AX2" s="1">
        <v>5.2829280621629901E-3</v>
      </c>
      <c r="AY2" s="1">
        <v>5.6951913139402302E-3</v>
      </c>
      <c r="AZ2" s="1">
        <v>6.9427994858719498E-3</v>
      </c>
      <c r="BA2" s="1">
        <v>7.6116301009219204E-3</v>
      </c>
    </row>
    <row r="3" spans="1:53" x14ac:dyDescent="0.25">
      <c r="A3" s="1" t="s">
        <v>23</v>
      </c>
      <c r="B3" s="1">
        <f t="shared" ref="B3:B17" si="1">AC3/12*44</f>
        <v>7.6786263936197939E-4</v>
      </c>
      <c r="C3" s="1">
        <f t="shared" si="0"/>
        <v>4.4923339845010738E-4</v>
      </c>
      <c r="D3" s="1">
        <f t="shared" si="0"/>
        <v>5.5629698997197968E-4</v>
      </c>
      <c r="E3" s="1">
        <f t="shared" si="0"/>
        <v>5.5826038559516863E-4</v>
      </c>
      <c r="F3" s="1">
        <f t="shared" si="0"/>
        <v>4.4169840869335869E-4</v>
      </c>
      <c r="G3" s="1">
        <f t="shared" si="0"/>
        <v>4.9041029608427628E-4</v>
      </c>
      <c r="H3" s="1">
        <f t="shared" si="0"/>
        <v>4.9522838545785E-4</v>
      </c>
      <c r="I3" s="1">
        <f t="shared" si="0"/>
        <v>5.2320881086388195E-4</v>
      </c>
      <c r="J3" s="1">
        <f t="shared" si="0"/>
        <v>5.4464159933964736E-4</v>
      </c>
      <c r="K3" s="1">
        <f t="shared" si="0"/>
        <v>5.4118378424373634E-4</v>
      </c>
      <c r="L3" s="1">
        <f t="shared" si="0"/>
        <v>6.2048709555309037E-4</v>
      </c>
      <c r="M3" s="1">
        <f t="shared" si="0"/>
        <v>7.5224274002423327E-4</v>
      </c>
      <c r="N3" s="1">
        <f t="shared" si="0"/>
        <v>6.9674266597570804E-4</v>
      </c>
      <c r="O3" s="1">
        <f t="shared" si="0"/>
        <v>9.4094225508654429E-4</v>
      </c>
      <c r="P3" s="1">
        <f t="shared" si="0"/>
        <v>8.0988427114255467E-4</v>
      </c>
      <c r="Q3" s="1">
        <f t="shared" si="0"/>
        <v>9.0391615334858215E-4</v>
      </c>
      <c r="R3" s="1">
        <f t="shared" si="0"/>
        <v>1.0633900723654925E-3</v>
      </c>
      <c r="S3" s="1">
        <f t="shared" si="0"/>
        <v>1.1164214344138274E-3</v>
      </c>
      <c r="T3" s="1">
        <f t="shared" si="0"/>
        <v>9.7673942279653315E-4</v>
      </c>
      <c r="U3" s="1">
        <f t="shared" si="0"/>
        <v>1.2187047895874865E-3</v>
      </c>
      <c r="V3" s="1">
        <f t="shared" si="0"/>
        <v>1.3717522719694859E-3</v>
      </c>
      <c r="W3" s="1">
        <f t="shared" si="0"/>
        <v>1.4062420243647674E-3</v>
      </c>
      <c r="X3" s="1">
        <f t="shared" si="0"/>
        <v>1.5323777908031778E-3</v>
      </c>
      <c r="Y3" s="1">
        <f t="shared" si="0"/>
        <v>1.8488005018843286E-3</v>
      </c>
      <c r="Z3" s="1">
        <f t="shared" si="0"/>
        <v>2.5398522117965148E-3</v>
      </c>
      <c r="AB3" s="1" t="s">
        <v>23</v>
      </c>
      <c r="AC3" s="1">
        <v>2.09417083462358E-4</v>
      </c>
      <c r="AD3" s="1">
        <v>1.2251819957730201E-4</v>
      </c>
      <c r="AE3" s="1">
        <v>1.51717360901449E-4</v>
      </c>
      <c r="AF3" s="1">
        <v>1.5225283243504599E-4</v>
      </c>
      <c r="AG3" s="1">
        <v>1.2046320237091601E-4</v>
      </c>
      <c r="AH3" s="1">
        <v>1.3374826256843899E-4</v>
      </c>
      <c r="AI3" s="1">
        <v>1.3506228694305E-4</v>
      </c>
      <c r="AJ3" s="1">
        <v>1.4269331205378599E-4</v>
      </c>
      <c r="AK3" s="1">
        <v>1.4853861800172199E-4</v>
      </c>
      <c r="AL3" s="1">
        <v>1.47595577521019E-4</v>
      </c>
      <c r="AM3" s="1">
        <v>1.6922375333266101E-4</v>
      </c>
      <c r="AN3" s="1">
        <v>2.0515711091569999E-4</v>
      </c>
      <c r="AO3" s="1">
        <v>1.90020727084284E-4</v>
      </c>
      <c r="AP3" s="1">
        <v>2.56620615023603E-4</v>
      </c>
      <c r="AQ3" s="1">
        <v>2.2087752849342401E-4</v>
      </c>
      <c r="AR3" s="1">
        <v>2.4652258727688603E-4</v>
      </c>
      <c r="AS3" s="1">
        <v>2.9001547428149799E-4</v>
      </c>
      <c r="AT3" s="1">
        <v>3.0447857302195297E-4</v>
      </c>
      <c r="AU3" s="1">
        <v>2.6638347894450903E-4</v>
      </c>
      <c r="AV3" s="1">
        <v>3.3237403352385998E-4</v>
      </c>
      <c r="AW3" s="1">
        <v>3.7411425599167799E-4</v>
      </c>
      <c r="AX3" s="1">
        <v>3.83520552099482E-4</v>
      </c>
      <c r="AY3" s="1">
        <v>4.1792121567359397E-4</v>
      </c>
      <c r="AZ3" s="1">
        <v>5.0421831869572602E-4</v>
      </c>
      <c r="BA3" s="1">
        <v>6.9268696685359499E-4</v>
      </c>
    </row>
    <row r="4" spans="1:53" x14ac:dyDescent="0.25">
      <c r="A4" s="1" t="s">
        <v>24</v>
      </c>
      <c r="B4" s="1">
        <f t="shared" si="1"/>
        <v>2.0701744009550558E-3</v>
      </c>
      <c r="C4" s="1">
        <f t="shared" si="0"/>
        <v>2.3562467749389986E-3</v>
      </c>
      <c r="D4" s="1">
        <f t="shared" si="0"/>
        <v>2.7628266719656827E-3</v>
      </c>
      <c r="E4" s="1">
        <f t="shared" si="0"/>
        <v>2.7118502654265696E-3</v>
      </c>
      <c r="F4" s="1">
        <f t="shared" si="0"/>
        <v>2.9555855074904955E-3</v>
      </c>
      <c r="G4" s="1">
        <f t="shared" si="0"/>
        <v>3.1563904446753471E-3</v>
      </c>
      <c r="H4" s="1">
        <f t="shared" si="0"/>
        <v>3.0581503178767639E-3</v>
      </c>
      <c r="I4" s="1">
        <f t="shared" si="0"/>
        <v>3.2944344839148892E-3</v>
      </c>
      <c r="J4" s="1">
        <f t="shared" si="0"/>
        <v>3.5825678547640595E-3</v>
      </c>
      <c r="K4" s="1">
        <f t="shared" si="0"/>
        <v>4.0788570895758762E-3</v>
      </c>
      <c r="L4" s="1">
        <f t="shared" si="0"/>
        <v>4.3714649895432271E-3</v>
      </c>
      <c r="M4" s="1">
        <f t="shared" si="0"/>
        <v>4.8360438944417966E-3</v>
      </c>
      <c r="N4" s="1">
        <f t="shared" si="0"/>
        <v>5.481488814842516E-3</v>
      </c>
      <c r="O4" s="1">
        <f t="shared" si="0"/>
        <v>5.7848899459009631E-3</v>
      </c>
      <c r="P4" s="1">
        <f t="shared" si="0"/>
        <v>5.3007133371001693E-3</v>
      </c>
      <c r="Q4" s="1">
        <f t="shared" si="0"/>
        <v>5.8326700620988069E-3</v>
      </c>
      <c r="R4" s="1">
        <f t="shared" si="0"/>
        <v>6.3967616475345372E-3</v>
      </c>
      <c r="S4" s="1">
        <f t="shared" si="0"/>
        <v>6.7800764073073167E-3</v>
      </c>
      <c r="T4" s="1">
        <f t="shared" si="0"/>
        <v>6.9242911278607003E-3</v>
      </c>
      <c r="U4" s="1">
        <f t="shared" si="0"/>
        <v>7.2874821599611898E-3</v>
      </c>
      <c r="V4" s="1">
        <f t="shared" si="0"/>
        <v>8.6361707230874531E-3</v>
      </c>
      <c r="W4" s="1">
        <f t="shared" si="0"/>
        <v>8.4952374055201028E-3</v>
      </c>
      <c r="X4" s="1">
        <f t="shared" si="0"/>
        <v>9.6060332161735686E-3</v>
      </c>
      <c r="Y4" s="1">
        <f t="shared" si="0"/>
        <v>1.1208330031023913E-2</v>
      </c>
      <c r="Z4" s="1">
        <f t="shared" si="0"/>
        <v>1.2566320228738137E-2</v>
      </c>
      <c r="AB4" s="1" t="s">
        <v>24</v>
      </c>
      <c r="AC4" s="1">
        <v>5.6459301844228801E-4</v>
      </c>
      <c r="AD4" s="1">
        <v>6.4261275680154502E-4</v>
      </c>
      <c r="AE4" s="1">
        <v>7.5349818326336804E-4</v>
      </c>
      <c r="AF4" s="1">
        <v>7.3959552693451903E-4</v>
      </c>
      <c r="AG4" s="1">
        <v>8.0606877477013505E-4</v>
      </c>
      <c r="AH4" s="1">
        <v>8.6083375763873103E-4</v>
      </c>
      <c r="AI4" s="1">
        <v>8.3404099578457196E-4</v>
      </c>
      <c r="AJ4" s="1">
        <v>8.9848213197678804E-4</v>
      </c>
      <c r="AK4" s="1">
        <v>9.7706396039019794E-4</v>
      </c>
      <c r="AL4" s="1">
        <v>1.1124155698843299E-3</v>
      </c>
      <c r="AM4" s="1">
        <v>1.19221772442088E-3</v>
      </c>
      <c r="AN4" s="1">
        <v>1.31892106212049E-3</v>
      </c>
      <c r="AO4" s="1">
        <v>1.49495149495705E-3</v>
      </c>
      <c r="AP4" s="1">
        <v>1.5776972579729901E-3</v>
      </c>
      <c r="AQ4" s="1">
        <v>1.4456490919364099E-3</v>
      </c>
      <c r="AR4" s="1">
        <v>1.5907281987542199E-3</v>
      </c>
      <c r="AS4" s="1">
        <v>1.74457135841851E-3</v>
      </c>
      <c r="AT4" s="1">
        <v>1.8491117474474499E-3</v>
      </c>
      <c r="AU4" s="1">
        <v>1.8884430348711E-3</v>
      </c>
      <c r="AV4" s="1">
        <v>1.9874951345348699E-3</v>
      </c>
      <c r="AW4" s="1">
        <v>2.3553192881147602E-3</v>
      </c>
      <c r="AX4" s="1">
        <v>2.3168829287782099E-3</v>
      </c>
      <c r="AY4" s="1">
        <v>2.6198272407746098E-3</v>
      </c>
      <c r="AZ4" s="1">
        <v>3.0568172811883398E-3</v>
      </c>
      <c r="BA4" s="1">
        <v>3.4271782442013101E-3</v>
      </c>
    </row>
    <row r="5" spans="1:53" x14ac:dyDescent="0.25">
      <c r="A5" s="1" t="s">
        <v>25</v>
      </c>
      <c r="B5" s="1">
        <f t="shared" si="1"/>
        <v>2.0721817886185977E-3</v>
      </c>
      <c r="C5" s="1">
        <f t="shared" si="0"/>
        <v>2.0551010278031345E-3</v>
      </c>
      <c r="D5" s="1">
        <f t="shared" si="0"/>
        <v>2.3008655256876154E-3</v>
      </c>
      <c r="E5" s="1">
        <f t="shared" si="0"/>
        <v>2.5364826103205559E-3</v>
      </c>
      <c r="F5" s="1">
        <f t="shared" si="0"/>
        <v>2.6601436440954504E-3</v>
      </c>
      <c r="G5" s="1">
        <f t="shared" si="0"/>
        <v>3.0021788206816267E-3</v>
      </c>
      <c r="H5" s="1">
        <f t="shared" si="0"/>
        <v>3.2494925560717803E-3</v>
      </c>
      <c r="I5" s="1">
        <f t="shared" si="0"/>
        <v>3.3927958188678469E-3</v>
      </c>
      <c r="J5" s="1">
        <f t="shared" si="0"/>
        <v>3.867943600766117E-3</v>
      </c>
      <c r="K5" s="1">
        <f t="shared" si="0"/>
        <v>4.3514249142243737E-3</v>
      </c>
      <c r="L5" s="1">
        <f t="shared" si="0"/>
        <v>4.6677410784654837E-3</v>
      </c>
      <c r="M5" s="1">
        <f t="shared" si="0"/>
        <v>5.3200113164159129E-3</v>
      </c>
      <c r="N5" s="1">
        <f t="shared" si="0"/>
        <v>6.4697613887711196E-3</v>
      </c>
      <c r="O5" s="1">
        <f t="shared" si="0"/>
        <v>7.363143529115183E-3</v>
      </c>
      <c r="P5" s="1">
        <f t="shared" si="0"/>
        <v>7.4735555559796267E-3</v>
      </c>
      <c r="Q5" s="1">
        <f t="shared" si="0"/>
        <v>8.221882014071551E-3</v>
      </c>
      <c r="R5" s="1">
        <f t="shared" si="0"/>
        <v>9.2859232556733121E-3</v>
      </c>
      <c r="S5" s="1">
        <f t="shared" si="0"/>
        <v>1.0094755463322346E-2</v>
      </c>
      <c r="T5" s="1">
        <f t="shared" si="0"/>
        <v>1.0988170838754486E-2</v>
      </c>
      <c r="U5" s="1">
        <f t="shared" si="0"/>
        <v>1.1834874558784052E-2</v>
      </c>
      <c r="V5" s="1">
        <f t="shared" si="0"/>
        <v>1.5093265125868893E-2</v>
      </c>
      <c r="W5" s="1">
        <f t="shared" si="0"/>
        <v>1.4539789992959438E-2</v>
      </c>
      <c r="X5" s="1">
        <f t="shared" si="0"/>
        <v>1.5981719789426967E-2</v>
      </c>
      <c r="Y5" s="1">
        <f t="shared" si="0"/>
        <v>1.914640304287216E-2</v>
      </c>
      <c r="Z5" s="1">
        <f t="shared" si="0"/>
        <v>2.1773468659765309E-2</v>
      </c>
      <c r="AB5" s="1" t="s">
        <v>25</v>
      </c>
      <c r="AC5" s="1">
        <v>5.6514048780507205E-4</v>
      </c>
      <c r="AD5" s="1">
        <v>5.6048209849176396E-4</v>
      </c>
      <c r="AE5" s="1">
        <v>6.2750877973298601E-4</v>
      </c>
      <c r="AF5" s="1">
        <v>6.9176798463287895E-4</v>
      </c>
      <c r="AG5" s="1">
        <v>7.2549372111694102E-4</v>
      </c>
      <c r="AH5" s="1">
        <v>8.1877604200408002E-4</v>
      </c>
      <c r="AI5" s="1">
        <v>8.8622524256503103E-4</v>
      </c>
      <c r="AJ5" s="1">
        <v>9.2530795060032198E-4</v>
      </c>
      <c r="AK5" s="1">
        <v>1.0548937092998501E-3</v>
      </c>
      <c r="AL5" s="1">
        <v>1.1867522493339199E-3</v>
      </c>
      <c r="AM5" s="1">
        <v>1.2730202941269499E-3</v>
      </c>
      <c r="AN5" s="1">
        <v>1.4509121772043399E-3</v>
      </c>
      <c r="AO5" s="1">
        <v>1.76448037875576E-3</v>
      </c>
      <c r="AP5" s="1">
        <v>2.00813005339505E-3</v>
      </c>
      <c r="AQ5" s="1">
        <v>2.0382424243580799E-3</v>
      </c>
      <c r="AR5" s="1">
        <v>2.2423314583831502E-3</v>
      </c>
      <c r="AS5" s="1">
        <v>2.53252452427454E-3</v>
      </c>
      <c r="AT5" s="1">
        <v>2.7531151263606398E-3</v>
      </c>
      <c r="AU5" s="1">
        <v>2.9967738651148598E-3</v>
      </c>
      <c r="AV5" s="1">
        <v>3.22769306148656E-3</v>
      </c>
      <c r="AW5" s="1">
        <v>4.1163450343278804E-3</v>
      </c>
      <c r="AX5" s="1">
        <v>3.9653972708071196E-3</v>
      </c>
      <c r="AY5" s="1">
        <v>4.3586508516619002E-3</v>
      </c>
      <c r="AZ5" s="1">
        <v>5.2217462844196798E-3</v>
      </c>
      <c r="BA5" s="1">
        <v>5.9382187253905396E-3</v>
      </c>
    </row>
    <row r="6" spans="1:53" x14ac:dyDescent="0.25">
      <c r="A6" s="1" t="s">
        <v>12</v>
      </c>
      <c r="B6" s="1">
        <f t="shared" si="1"/>
        <v>0.20507206580951054</v>
      </c>
      <c r="C6" s="1">
        <f t="shared" si="0"/>
        <v>0.20315480694595534</v>
      </c>
      <c r="D6" s="1">
        <f t="shared" si="0"/>
        <v>0.21667065728740775</v>
      </c>
      <c r="E6" s="1">
        <f t="shared" si="0"/>
        <v>0.25212108581996051</v>
      </c>
      <c r="F6" s="1">
        <f t="shared" si="0"/>
        <v>0.25344675412476275</v>
      </c>
      <c r="G6" s="1">
        <f t="shared" si="0"/>
        <v>0.26664062614920098</v>
      </c>
      <c r="H6" s="1">
        <f t="shared" si="0"/>
        <v>0.25329140461324662</v>
      </c>
      <c r="I6" s="1">
        <f t="shared" si="0"/>
        <v>0.27328810658155156</v>
      </c>
      <c r="J6" s="1">
        <f t="shared" si="0"/>
        <v>0.24824293278740486</v>
      </c>
      <c r="K6" s="1">
        <f t="shared" si="0"/>
        <v>0.28998406206261396</v>
      </c>
      <c r="L6" s="1">
        <f t="shared" si="0"/>
        <v>0.32891995640547045</v>
      </c>
      <c r="M6" s="1">
        <f t="shared" si="0"/>
        <v>0.38268689484071927</v>
      </c>
      <c r="N6" s="1">
        <f t="shared" si="0"/>
        <v>0.38296134419114736</v>
      </c>
      <c r="O6" s="1">
        <f t="shared" si="0"/>
        <v>0.34824199545211043</v>
      </c>
      <c r="P6" s="1">
        <f t="shared" si="0"/>
        <v>0.24701432146271801</v>
      </c>
      <c r="Q6" s="1">
        <f t="shared" si="0"/>
        <v>0.3910260050440737</v>
      </c>
      <c r="R6" s="1">
        <f t="shared" si="0"/>
        <v>0.34241821343279039</v>
      </c>
      <c r="S6" s="1">
        <f t="shared" si="0"/>
        <v>0.36111730968460953</v>
      </c>
      <c r="T6" s="1">
        <f t="shared" si="0"/>
        <v>0.39348967362072873</v>
      </c>
      <c r="U6" s="1">
        <f t="shared" si="0"/>
        <v>0.36053303809384396</v>
      </c>
      <c r="V6" s="1">
        <f t="shared" si="0"/>
        <v>0.45006000384343903</v>
      </c>
      <c r="W6" s="1">
        <f t="shared" si="0"/>
        <v>0.42833458522708695</v>
      </c>
      <c r="X6" s="1">
        <f t="shared" si="0"/>
        <v>0.48965654856128998</v>
      </c>
      <c r="Y6" s="1">
        <f t="shared" si="0"/>
        <v>0.57686890547134206</v>
      </c>
      <c r="Z6" s="1">
        <f t="shared" si="0"/>
        <v>0.64798896677036499</v>
      </c>
      <c r="AB6" s="1" t="s">
        <v>12</v>
      </c>
      <c r="AC6" s="1">
        <v>5.5928745220775601E-2</v>
      </c>
      <c r="AD6" s="1">
        <v>5.5405856439806001E-2</v>
      </c>
      <c r="AE6" s="1">
        <v>5.9091997442020303E-2</v>
      </c>
      <c r="AF6" s="1">
        <v>6.8760296132716503E-2</v>
      </c>
      <c r="AG6" s="1">
        <v>6.9121842034026201E-2</v>
      </c>
      <c r="AH6" s="1">
        <v>7.2720170767963901E-2</v>
      </c>
      <c r="AI6" s="1">
        <v>6.9079473985430906E-2</v>
      </c>
      <c r="AJ6" s="1">
        <v>7.4533119976786799E-2</v>
      </c>
      <c r="AK6" s="1">
        <v>6.7702618032928596E-2</v>
      </c>
      <c r="AL6" s="1">
        <v>7.9086562380712905E-2</v>
      </c>
      <c r="AM6" s="1">
        <v>8.9705442656037401E-2</v>
      </c>
      <c r="AN6" s="1">
        <v>0.104369153138378</v>
      </c>
      <c r="AO6" s="1">
        <v>0.104444002961222</v>
      </c>
      <c r="AP6" s="1">
        <v>9.4975089668757395E-2</v>
      </c>
      <c r="AQ6" s="1">
        <v>6.7367542217104906E-2</v>
      </c>
      <c r="AR6" s="1">
        <v>0.10664345592111101</v>
      </c>
      <c r="AS6" s="1">
        <v>9.3386785481670107E-2</v>
      </c>
      <c r="AT6" s="1">
        <v>9.84865390048935E-2</v>
      </c>
      <c r="AU6" s="1">
        <v>0.107315365532926</v>
      </c>
      <c r="AV6" s="1">
        <v>9.8327192207411998E-2</v>
      </c>
      <c r="AW6" s="1">
        <v>0.122743637411847</v>
      </c>
      <c r="AX6" s="1">
        <v>0.116818523243751</v>
      </c>
      <c r="AY6" s="1">
        <v>0.13354269506217001</v>
      </c>
      <c r="AZ6" s="1">
        <v>0.15732788331036601</v>
      </c>
      <c r="BA6" s="1">
        <v>0.176724263664645</v>
      </c>
    </row>
    <row r="7" spans="1:53" x14ac:dyDescent="0.25">
      <c r="A7" s="1" t="s">
        <v>26</v>
      </c>
      <c r="B7" s="1">
        <f t="shared" si="1"/>
        <v>0.1399890050981997</v>
      </c>
      <c r="C7" s="1">
        <f t="shared" si="0"/>
        <v>0.1484798340895975</v>
      </c>
      <c r="D7" s="1">
        <f t="shared" si="0"/>
        <v>0.15878156652706976</v>
      </c>
      <c r="E7" s="1">
        <f t="shared" si="0"/>
        <v>0.16332085543828651</v>
      </c>
      <c r="F7" s="1">
        <f t="shared" si="0"/>
        <v>0.16960479508592863</v>
      </c>
      <c r="G7" s="1">
        <f t="shared" si="0"/>
        <v>0.19335903346010758</v>
      </c>
      <c r="H7" s="1">
        <f t="shared" si="0"/>
        <v>0.20458684588667919</v>
      </c>
      <c r="I7" s="1">
        <f t="shared" si="0"/>
        <v>0.21606896199616157</v>
      </c>
      <c r="J7" s="1">
        <f t="shared" si="0"/>
        <v>0.22334817641219723</v>
      </c>
      <c r="K7" s="1">
        <f t="shared" si="0"/>
        <v>0.25516493056534489</v>
      </c>
      <c r="L7" s="1">
        <f t="shared" si="0"/>
        <v>0.27648447644027807</v>
      </c>
      <c r="M7" s="1">
        <f t="shared" si="0"/>
        <v>0.29825684787851303</v>
      </c>
      <c r="N7" s="1">
        <f t="shared" si="0"/>
        <v>0.33280645376322304</v>
      </c>
      <c r="O7" s="1">
        <f t="shared" si="0"/>
        <v>0.36311223487341293</v>
      </c>
      <c r="P7" s="1">
        <f t="shared" si="0"/>
        <v>0.32540923315558479</v>
      </c>
      <c r="Q7" s="1">
        <f t="shared" si="0"/>
        <v>0.37385968413602083</v>
      </c>
      <c r="R7" s="1">
        <f t="shared" si="0"/>
        <v>0.41757163379144713</v>
      </c>
      <c r="S7" s="1">
        <f t="shared" si="0"/>
        <v>0.42362395940242537</v>
      </c>
      <c r="T7" s="1">
        <f t="shared" si="0"/>
        <v>0.42512087806074017</v>
      </c>
      <c r="U7" s="1">
        <f t="shared" si="0"/>
        <v>0.44786907348591282</v>
      </c>
      <c r="V7" s="1">
        <f t="shared" si="0"/>
        <v>0.51454348316909582</v>
      </c>
      <c r="W7" s="1">
        <f t="shared" si="0"/>
        <v>0.53257753057710855</v>
      </c>
      <c r="X7" s="1">
        <f t="shared" si="0"/>
        <v>0.58406444598841123</v>
      </c>
      <c r="Y7" s="1">
        <f t="shared" si="0"/>
        <v>0.66213266597591391</v>
      </c>
      <c r="Z7" s="1">
        <f t="shared" si="0"/>
        <v>0.72773355125809402</v>
      </c>
      <c r="AB7" s="1" t="s">
        <v>26</v>
      </c>
      <c r="AC7" s="1">
        <v>3.8178819572236282E-2</v>
      </c>
      <c r="AD7" s="1">
        <v>4.0494500206253864E-2</v>
      </c>
      <c r="AE7" s="1">
        <v>4.3304063598291753E-2</v>
      </c>
      <c r="AF7" s="1">
        <v>4.4542051483169046E-2</v>
      </c>
      <c r="AG7" s="1">
        <v>4.6255853205253258E-2</v>
      </c>
      <c r="AH7" s="1">
        <v>5.2734281852756616E-2</v>
      </c>
      <c r="AI7" s="1">
        <v>5.5796412514548872E-2</v>
      </c>
      <c r="AJ7" s="1">
        <v>5.8927898726225884E-2</v>
      </c>
      <c r="AK7" s="1">
        <v>6.0913139021508335E-2</v>
      </c>
      <c r="AL7" s="1">
        <v>6.9590435608730419E-2</v>
      </c>
      <c r="AM7" s="1">
        <v>7.540485721098493E-2</v>
      </c>
      <c r="AN7" s="1">
        <v>8.1342776694139918E-2</v>
      </c>
      <c r="AO7" s="1">
        <v>9.0765396480879001E-2</v>
      </c>
      <c r="AP7" s="1">
        <v>9.9030609510930803E-2</v>
      </c>
      <c r="AQ7" s="1">
        <v>8.8747972678795847E-2</v>
      </c>
      <c r="AR7" s="1">
        <v>0.1019617320370966</v>
      </c>
      <c r="AS7" s="1">
        <v>0.11388317285221286</v>
      </c>
      <c r="AT7" s="1">
        <v>0.11553380710975238</v>
      </c>
      <c r="AU7" s="1">
        <v>0.11594205765292913</v>
      </c>
      <c r="AV7" s="1">
        <v>0.12214611095070349</v>
      </c>
      <c r="AW7" s="1">
        <v>0.14033004086429887</v>
      </c>
      <c r="AX7" s="1">
        <v>0.14524841743012051</v>
      </c>
      <c r="AY7" s="1">
        <v>0.15929030345138487</v>
      </c>
      <c r="AZ7" s="1">
        <v>0.18058163617524925</v>
      </c>
      <c r="BA7" s="1">
        <v>0.19847278670675289</v>
      </c>
    </row>
    <row r="8" spans="1:53" x14ac:dyDescent="0.25">
      <c r="A8" s="1" t="s">
        <v>27</v>
      </c>
      <c r="B8" s="1">
        <f t="shared" si="1"/>
        <v>6.8098699485974674E-4</v>
      </c>
      <c r="C8" s="1">
        <f t="shared" si="0"/>
        <v>6.8684934188644028E-4</v>
      </c>
      <c r="D8" s="1">
        <f t="shared" si="0"/>
        <v>7.4434551301643867E-4</v>
      </c>
      <c r="E8" s="1">
        <f t="shared" si="0"/>
        <v>7.4902164916021668E-4</v>
      </c>
      <c r="F8" s="1">
        <f t="shared" si="0"/>
        <v>7.8950678647310792E-4</v>
      </c>
      <c r="G8" s="1">
        <f t="shared" si="0"/>
        <v>8.6930344214845628E-4</v>
      </c>
      <c r="H8" s="1">
        <f t="shared" si="0"/>
        <v>9.1307380845585665E-4</v>
      </c>
      <c r="I8" s="1">
        <f t="shared" si="0"/>
        <v>9.312993028802722E-4</v>
      </c>
      <c r="J8" s="1">
        <f t="shared" si="0"/>
        <v>9.6388243392913275E-4</v>
      </c>
      <c r="K8" s="1">
        <f t="shared" si="0"/>
        <v>1.0535043879149532E-3</v>
      </c>
      <c r="L8" s="1">
        <f t="shared" si="0"/>
        <v>1.0708775060004083E-3</v>
      </c>
      <c r="M8" s="1">
        <f t="shared" si="0"/>
        <v>1.2170076897233346E-3</v>
      </c>
      <c r="N8" s="1">
        <f t="shared" si="0"/>
        <v>1.2701413264305738E-3</v>
      </c>
      <c r="O8" s="1">
        <f t="shared" si="0"/>
        <v>1.2910079053841566E-3</v>
      </c>
      <c r="P8" s="1">
        <f t="shared" si="0"/>
        <v>1.1473012721837372E-3</v>
      </c>
      <c r="Q8" s="1">
        <f t="shared" si="0"/>
        <v>1.272182400162465E-3</v>
      </c>
      <c r="R8" s="1">
        <f t="shared" si="0"/>
        <v>1.3807627608540111E-3</v>
      </c>
      <c r="S8" s="1">
        <f t="shared" si="0"/>
        <v>1.4350535175293351E-3</v>
      </c>
      <c r="T8" s="1">
        <f t="shared" si="0"/>
        <v>1.4704473636803828E-3</v>
      </c>
      <c r="U8" s="1">
        <f t="shared" si="0"/>
        <v>1.5691030110036785E-3</v>
      </c>
      <c r="V8" s="1">
        <f t="shared" si="0"/>
        <v>1.7592284955122058E-3</v>
      </c>
      <c r="W8" s="1">
        <f t="shared" si="0"/>
        <v>1.7139427318384691E-3</v>
      </c>
      <c r="X8" s="1">
        <f t="shared" si="0"/>
        <v>1.898614719688533E-3</v>
      </c>
      <c r="Y8" s="1">
        <f t="shared" si="0"/>
        <v>2.1999861965485909E-3</v>
      </c>
      <c r="Z8" s="1">
        <f t="shared" si="0"/>
        <v>2.419968128258879E-3</v>
      </c>
      <c r="AB8" s="1" t="s">
        <v>27</v>
      </c>
      <c r="AC8" s="1">
        <v>1.8572372587083999E-4</v>
      </c>
      <c r="AD8" s="1">
        <v>1.8732254778721101E-4</v>
      </c>
      <c r="AE8" s="1">
        <v>2.03003321731756E-4</v>
      </c>
      <c r="AF8" s="1">
        <v>2.0427863158915E-4</v>
      </c>
      <c r="AG8" s="1">
        <v>2.1532003267448399E-4</v>
      </c>
      <c r="AH8" s="1">
        <v>2.37082756949579E-4</v>
      </c>
      <c r="AI8" s="1">
        <v>2.4902012957887001E-4</v>
      </c>
      <c r="AJ8" s="1">
        <v>2.5399071896734697E-4</v>
      </c>
      <c r="AK8" s="1">
        <v>2.6287702743521801E-4</v>
      </c>
      <c r="AL8" s="1">
        <v>2.8731937852226E-4</v>
      </c>
      <c r="AM8" s="1">
        <v>2.9205750163647501E-4</v>
      </c>
      <c r="AN8" s="1">
        <v>3.3191118810636398E-4</v>
      </c>
      <c r="AO8" s="1">
        <v>3.46402179935611E-4</v>
      </c>
      <c r="AP8" s="1">
        <v>3.5209306510476998E-4</v>
      </c>
      <c r="AQ8" s="1">
        <v>3.1290034695920102E-4</v>
      </c>
      <c r="AR8" s="1">
        <v>3.4695883640794499E-4</v>
      </c>
      <c r="AS8" s="1">
        <v>3.7657166205109398E-4</v>
      </c>
      <c r="AT8" s="1">
        <v>3.9137823205345502E-4</v>
      </c>
      <c r="AU8" s="1">
        <v>4.0103109918555901E-4</v>
      </c>
      <c r="AV8" s="1">
        <v>4.27937184819185E-4</v>
      </c>
      <c r="AW8" s="1">
        <v>4.7978958968514701E-4</v>
      </c>
      <c r="AX8" s="1">
        <v>4.6743892686503701E-4</v>
      </c>
      <c r="AY8" s="1">
        <v>5.1780401446050903E-4</v>
      </c>
      <c r="AZ8" s="1">
        <v>5.9999623542234296E-4</v>
      </c>
      <c r="BA8" s="1">
        <v>6.5999130770696697E-4</v>
      </c>
    </row>
    <row r="9" spans="1:53" x14ac:dyDescent="0.25">
      <c r="A9" s="1" t="s">
        <v>28</v>
      </c>
      <c r="B9" s="1">
        <f t="shared" si="1"/>
        <v>1.16245900177187E-2</v>
      </c>
      <c r="C9" s="1">
        <f t="shared" si="0"/>
        <v>1.3038842290315123E-2</v>
      </c>
      <c r="D9" s="1">
        <f t="shared" si="0"/>
        <v>1.4205373943232485E-2</v>
      </c>
      <c r="E9" s="1">
        <f t="shared" si="0"/>
        <v>1.5110704849123326E-2</v>
      </c>
      <c r="F9" s="1">
        <f t="shared" si="0"/>
        <v>1.6296583735733988E-2</v>
      </c>
      <c r="G9" s="1">
        <f t="shared" si="0"/>
        <v>1.7822821666404115E-2</v>
      </c>
      <c r="H9" s="1">
        <f t="shared" si="0"/>
        <v>1.9003801481656198E-2</v>
      </c>
      <c r="I9" s="1">
        <f t="shared" si="0"/>
        <v>2.027728152333301E-2</v>
      </c>
      <c r="J9" s="1">
        <f t="shared" si="0"/>
        <v>2.1434404540258491E-2</v>
      </c>
      <c r="K9" s="1">
        <f t="shared" si="0"/>
        <v>2.056716087459088E-2</v>
      </c>
      <c r="L9" s="1">
        <f t="shared" si="0"/>
        <v>2.2222652661463942E-2</v>
      </c>
      <c r="M9" s="1">
        <f t="shared" si="0"/>
        <v>2.46052071908258E-2</v>
      </c>
      <c r="N9" s="1">
        <f t="shared" si="0"/>
        <v>2.7513681417148411E-2</v>
      </c>
      <c r="O9" s="1">
        <f t="shared" si="0"/>
        <v>2.7720520762231294E-2</v>
      </c>
      <c r="P9" s="1">
        <f t="shared" si="0"/>
        <v>2.6143522555109704E-2</v>
      </c>
      <c r="Q9" s="1">
        <f t="shared" si="0"/>
        <v>2.9579836643569155E-2</v>
      </c>
      <c r="R9" s="1">
        <f t="shared" si="0"/>
        <v>3.2078177348106522E-2</v>
      </c>
      <c r="S9" s="1">
        <f t="shared" si="0"/>
        <v>3.377313760141893E-2</v>
      </c>
      <c r="T9" s="1">
        <f t="shared" si="0"/>
        <v>3.3770286432574452E-2</v>
      </c>
      <c r="U9" s="1">
        <f t="shared" si="0"/>
        <v>3.3558446235972129E-2</v>
      </c>
      <c r="V9" s="1">
        <f t="shared" si="0"/>
        <v>3.3707951589433995E-2</v>
      </c>
      <c r="W9" s="1">
        <f t="shared" si="0"/>
        <v>3.8912565012158937E-2</v>
      </c>
      <c r="X9" s="1">
        <f t="shared" si="0"/>
        <v>4.5699528472006201E-2</v>
      </c>
      <c r="Y9" s="1">
        <f t="shared" si="0"/>
        <v>5.5725314815803235E-2</v>
      </c>
      <c r="Z9" s="1">
        <f t="shared" si="0"/>
        <v>6.0883366342273572E-2</v>
      </c>
      <c r="AB9" s="1" t="s">
        <v>28</v>
      </c>
      <c r="AC9" s="1">
        <v>3.1703427321051001E-3</v>
      </c>
      <c r="AD9" s="1">
        <v>3.5560478973586701E-3</v>
      </c>
      <c r="AE9" s="1">
        <v>3.8741928936088599E-3</v>
      </c>
      <c r="AF9" s="1">
        <v>4.1211013224881797E-3</v>
      </c>
      <c r="AG9" s="1">
        <v>4.4445228370183602E-3</v>
      </c>
      <c r="AH9" s="1">
        <v>4.8607695453829402E-3</v>
      </c>
      <c r="AI9" s="1">
        <v>5.1828549495425997E-3</v>
      </c>
      <c r="AJ9" s="1">
        <v>5.5301676881817302E-3</v>
      </c>
      <c r="AK9" s="1">
        <v>5.8457466927977703E-3</v>
      </c>
      <c r="AL9" s="1">
        <v>5.6092256930702399E-3</v>
      </c>
      <c r="AM9" s="1">
        <v>6.0607234531265299E-3</v>
      </c>
      <c r="AN9" s="1">
        <v>6.7105110520433997E-3</v>
      </c>
      <c r="AO9" s="1">
        <v>7.5037312955859303E-3</v>
      </c>
      <c r="AP9" s="1">
        <v>7.5601420260630802E-3</v>
      </c>
      <c r="AQ9" s="1">
        <v>7.13005160593901E-3</v>
      </c>
      <c r="AR9" s="1">
        <v>8.0672281755188608E-3</v>
      </c>
      <c r="AS9" s="1">
        <v>8.7485938222108695E-3</v>
      </c>
      <c r="AT9" s="1">
        <v>9.2108557094778901E-3</v>
      </c>
      <c r="AU9" s="1">
        <v>9.2100781179748504E-3</v>
      </c>
      <c r="AV9" s="1">
        <v>9.15230351890149E-3</v>
      </c>
      <c r="AW9" s="1">
        <v>9.1930777062092708E-3</v>
      </c>
      <c r="AX9" s="1">
        <v>1.06125177305888E-2</v>
      </c>
      <c r="AY9" s="1">
        <v>1.2463507765092601E-2</v>
      </c>
      <c r="AZ9" s="1">
        <v>1.5197813131582701E-2</v>
      </c>
      <c r="BA9" s="1">
        <v>1.6604554456983701E-2</v>
      </c>
    </row>
    <row r="10" spans="1:53" x14ac:dyDescent="0.25">
      <c r="A10" s="1" t="s">
        <v>29</v>
      </c>
      <c r="B10" s="1">
        <f t="shared" si="1"/>
        <v>1.6831919962239834E-2</v>
      </c>
      <c r="C10" s="1">
        <f t="shared" si="0"/>
        <v>1.75599840815872E-2</v>
      </c>
      <c r="D10" s="1">
        <f t="shared" si="0"/>
        <v>1.8860878870315314E-2</v>
      </c>
      <c r="E10" s="1">
        <f t="shared" si="0"/>
        <v>1.911411607944245E-2</v>
      </c>
      <c r="F10" s="1">
        <f t="shared" si="0"/>
        <v>2.0870545517750354E-2</v>
      </c>
      <c r="G10" s="1">
        <f t="shared" si="0"/>
        <v>2.2604933843799704E-2</v>
      </c>
      <c r="H10" s="1">
        <f t="shared" si="0"/>
        <v>2.3137652305608648E-2</v>
      </c>
      <c r="I10" s="1">
        <f t="shared" si="0"/>
        <v>2.4287327824350544E-2</v>
      </c>
      <c r="J10" s="1">
        <f t="shared" si="0"/>
        <v>2.5930370663821728E-2</v>
      </c>
      <c r="K10" s="1">
        <f t="shared" si="0"/>
        <v>2.6120549658229728E-2</v>
      </c>
      <c r="L10" s="1">
        <f t="shared" si="0"/>
        <v>2.7262000966057475E-2</v>
      </c>
      <c r="M10" s="1">
        <f t="shared" si="0"/>
        <v>3.0834185571298411E-2</v>
      </c>
      <c r="N10" s="1">
        <f t="shared" si="0"/>
        <v>3.2512253533119109E-2</v>
      </c>
      <c r="O10" s="1">
        <f t="shared" si="0"/>
        <v>3.3730966894120536E-2</v>
      </c>
      <c r="P10" s="1">
        <f t="shared" si="0"/>
        <v>3.0284292196375618E-2</v>
      </c>
      <c r="Q10" s="1">
        <f t="shared" si="0"/>
        <v>3.3206387499027996E-2</v>
      </c>
      <c r="R10" s="1">
        <f t="shared" si="0"/>
        <v>3.5202730821627198E-2</v>
      </c>
      <c r="S10" s="1">
        <f t="shared" si="0"/>
        <v>3.5797176802637033E-2</v>
      </c>
      <c r="T10" s="1">
        <f t="shared" si="0"/>
        <v>3.6714483955579101E-2</v>
      </c>
      <c r="U10" s="1">
        <f t="shared" si="0"/>
        <v>3.7018336923385034E-2</v>
      </c>
      <c r="V10" s="1">
        <f t="shared" si="0"/>
        <v>4.0843649180949626E-2</v>
      </c>
      <c r="W10" s="1">
        <f t="shared" si="0"/>
        <v>4.1312063975277702E-2</v>
      </c>
      <c r="X10" s="1">
        <f t="shared" si="0"/>
        <v>4.7228779614713765E-2</v>
      </c>
      <c r="Y10" s="1">
        <f t="shared" si="0"/>
        <v>5.4790137464120668E-2</v>
      </c>
      <c r="Z10" s="1">
        <f t="shared" si="0"/>
        <v>5.7551061021361601E-2</v>
      </c>
      <c r="AB10" s="1" t="s">
        <v>29</v>
      </c>
      <c r="AC10" s="1">
        <v>4.5905236260654096E-3</v>
      </c>
      <c r="AD10" s="1">
        <v>4.7890865677056001E-3</v>
      </c>
      <c r="AE10" s="1">
        <v>5.1438760555405404E-3</v>
      </c>
      <c r="AF10" s="1">
        <v>5.2129407489388503E-3</v>
      </c>
      <c r="AG10" s="1">
        <v>5.6919669593864597E-3</v>
      </c>
      <c r="AH10" s="1">
        <v>6.1649819573999197E-3</v>
      </c>
      <c r="AI10" s="1">
        <v>6.3102688106205403E-3</v>
      </c>
      <c r="AJ10" s="1">
        <v>6.6238166793683301E-3</v>
      </c>
      <c r="AK10" s="1">
        <v>7.0719192719513801E-3</v>
      </c>
      <c r="AL10" s="1">
        <v>7.1237862704262899E-3</v>
      </c>
      <c r="AM10" s="1">
        <v>7.4350911725611299E-3</v>
      </c>
      <c r="AN10" s="1">
        <v>8.4093233376268395E-3</v>
      </c>
      <c r="AO10" s="1">
        <v>8.8669782363052108E-3</v>
      </c>
      <c r="AP10" s="1">
        <v>9.1993546074874196E-3</v>
      </c>
      <c r="AQ10" s="1">
        <v>8.2593524171933504E-3</v>
      </c>
      <c r="AR10" s="1">
        <v>9.0562874997349094E-3</v>
      </c>
      <c r="AS10" s="1">
        <v>9.6007447695346908E-3</v>
      </c>
      <c r="AT10" s="1">
        <v>9.7628664007191907E-3</v>
      </c>
      <c r="AU10" s="1">
        <v>1.00130410787943E-2</v>
      </c>
      <c r="AV10" s="1">
        <v>1.00959100700141E-2</v>
      </c>
      <c r="AW10" s="1">
        <v>1.1139177049349899E-2</v>
      </c>
      <c r="AX10" s="1">
        <v>1.1266926538712099E-2</v>
      </c>
      <c r="AY10" s="1">
        <v>1.2880576258558299E-2</v>
      </c>
      <c r="AZ10" s="1">
        <v>1.4942764762942E-2</v>
      </c>
      <c r="BA10" s="1">
        <v>1.56957439149168E-2</v>
      </c>
    </row>
    <row r="11" spans="1:53" x14ac:dyDescent="0.25">
      <c r="A11" s="1" t="s">
        <v>30</v>
      </c>
      <c r="B11" s="1">
        <f t="shared" si="1"/>
        <v>6.8792150249249534E-2</v>
      </c>
      <c r="C11" s="1">
        <f t="shared" si="0"/>
        <v>7.1663715774937367E-2</v>
      </c>
      <c r="D11" s="1">
        <f t="shared" si="0"/>
        <v>7.6758303348333196E-2</v>
      </c>
      <c r="E11" s="1">
        <f t="shared" si="0"/>
        <v>8.1017793431470503E-2</v>
      </c>
      <c r="F11" s="1">
        <f t="shared" si="0"/>
        <v>8.2894421150567763E-2</v>
      </c>
      <c r="G11" s="1">
        <f t="shared" si="0"/>
        <v>9.4953130952967091E-2</v>
      </c>
      <c r="H11" s="1">
        <f t="shared" si="0"/>
        <v>9.7382282733585665E-2</v>
      </c>
      <c r="I11" s="1">
        <f t="shared" si="0"/>
        <v>0.10187197059417034</v>
      </c>
      <c r="J11" s="1">
        <f t="shared" si="0"/>
        <v>0.11259101266745089</v>
      </c>
      <c r="K11" s="1">
        <f t="shared" si="0"/>
        <v>0.12597106701651156</v>
      </c>
      <c r="L11" s="1">
        <f t="shared" si="0"/>
        <v>0.13703044464404351</v>
      </c>
      <c r="M11" s="1">
        <f t="shared" si="0"/>
        <v>0.14546460910707731</v>
      </c>
      <c r="N11" s="1">
        <f t="shared" si="0"/>
        <v>0.17773487845502764</v>
      </c>
      <c r="O11" s="1">
        <f t="shared" si="0"/>
        <v>0.19089313814663253</v>
      </c>
      <c r="P11" s="1">
        <f t="shared" si="0"/>
        <v>0.18408635347465074</v>
      </c>
      <c r="Q11" s="1">
        <f t="shared" si="0"/>
        <v>0.20988725829502014</v>
      </c>
      <c r="R11" s="1">
        <f t="shared" si="0"/>
        <v>0.23152353658805613</v>
      </c>
      <c r="S11" s="1">
        <f t="shared" si="0"/>
        <v>0.24624261718360954</v>
      </c>
      <c r="T11" s="1">
        <f t="shared" si="0"/>
        <v>0.26201330848816495</v>
      </c>
      <c r="U11" s="1">
        <f t="shared" si="0"/>
        <v>0.26525280597236595</v>
      </c>
      <c r="V11" s="1">
        <f t="shared" si="0"/>
        <v>0.31568288892591151</v>
      </c>
      <c r="W11" s="1">
        <f t="shared" si="0"/>
        <v>0.31270449592406896</v>
      </c>
      <c r="X11" s="1">
        <f t="shared" si="0"/>
        <v>0.3371287289960832</v>
      </c>
      <c r="Y11" s="1">
        <f t="shared" si="0"/>
        <v>0.39148112028593335</v>
      </c>
      <c r="Z11" s="1">
        <f t="shared" si="0"/>
        <v>0.436526691091843</v>
      </c>
      <c r="AB11" s="1" t="s">
        <v>30</v>
      </c>
      <c r="AC11" s="1">
        <v>1.8761495522522601E-2</v>
      </c>
      <c r="AD11" s="1">
        <v>1.9544649756801102E-2</v>
      </c>
      <c r="AE11" s="1">
        <v>2.0934082731363601E-2</v>
      </c>
      <c r="AF11" s="1">
        <v>2.20957618449465E-2</v>
      </c>
      <c r="AG11" s="1">
        <v>2.2607569404700299E-2</v>
      </c>
      <c r="AH11" s="1">
        <v>2.5896308441718301E-2</v>
      </c>
      <c r="AI11" s="1">
        <v>2.6558804381887E-2</v>
      </c>
      <c r="AJ11" s="1">
        <v>2.7783264707501001E-2</v>
      </c>
      <c r="AK11" s="1">
        <v>3.0706639818395699E-2</v>
      </c>
      <c r="AL11" s="1">
        <v>3.4355745549957697E-2</v>
      </c>
      <c r="AM11" s="1">
        <v>3.7371939448375503E-2</v>
      </c>
      <c r="AN11" s="1">
        <v>3.9672166120111998E-2</v>
      </c>
      <c r="AO11" s="1">
        <v>4.8473148669552997E-2</v>
      </c>
      <c r="AP11" s="1">
        <v>5.2061764949081601E-2</v>
      </c>
      <c r="AQ11" s="1">
        <v>5.02053691294502E-2</v>
      </c>
      <c r="AR11" s="1">
        <v>5.7241979535005497E-2</v>
      </c>
      <c r="AS11" s="1">
        <v>6.3142782705833497E-2</v>
      </c>
      <c r="AT11" s="1">
        <v>6.7157077413711699E-2</v>
      </c>
      <c r="AU11" s="1">
        <v>7.1458175042226804E-2</v>
      </c>
      <c r="AV11" s="1">
        <v>7.2341674356099797E-2</v>
      </c>
      <c r="AW11" s="1">
        <v>8.6095333343430405E-2</v>
      </c>
      <c r="AX11" s="1">
        <v>8.5283044342927897E-2</v>
      </c>
      <c r="AY11" s="1">
        <v>9.1944198817113604E-2</v>
      </c>
      <c r="AZ11" s="1">
        <v>0.1067675782598</v>
      </c>
      <c r="BA11" s="1">
        <v>0.119052733934139</v>
      </c>
    </row>
    <row r="12" spans="1:53" x14ac:dyDescent="0.25">
      <c r="A12" s="1" t="s">
        <v>31</v>
      </c>
      <c r="B12" s="1">
        <f t="shared" si="1"/>
        <v>6.1823065504692069E-3</v>
      </c>
      <c r="C12" s="1">
        <f t="shared" si="0"/>
        <v>6.7826645395129125E-3</v>
      </c>
      <c r="D12" s="1">
        <f t="shared" si="0"/>
        <v>7.4199301166281862E-3</v>
      </c>
      <c r="E12" s="1">
        <f t="shared" si="0"/>
        <v>7.7019894413112924E-3</v>
      </c>
      <c r="F12" s="1">
        <f t="shared" si="0"/>
        <v>8.4451951654296222E-3</v>
      </c>
      <c r="G12" s="1">
        <f t="shared" si="0"/>
        <v>9.2580252489421391E-3</v>
      </c>
      <c r="H12" s="1">
        <f t="shared" si="0"/>
        <v>1.078417061455437E-2</v>
      </c>
      <c r="I12" s="1">
        <f t="shared" si="0"/>
        <v>1.1619573105660485E-2</v>
      </c>
      <c r="J12" s="1">
        <f t="shared" si="0"/>
        <v>1.3582337235703025E-2</v>
      </c>
      <c r="K12" s="1">
        <f t="shared" si="0"/>
        <v>1.5510729566999297E-2</v>
      </c>
      <c r="L12" s="1">
        <f t="shared" si="0"/>
        <v>1.8334701053600248E-2</v>
      </c>
      <c r="M12" s="1">
        <f t="shared" si="0"/>
        <v>2.0554851617557216E-2</v>
      </c>
      <c r="N12" s="1">
        <f t="shared" si="0"/>
        <v>2.3858569711398912E-2</v>
      </c>
      <c r="O12" s="1">
        <f t="shared" si="0"/>
        <v>2.6064982143070018E-2</v>
      </c>
      <c r="P12" s="1">
        <f t="shared" si="0"/>
        <v>2.5973701817677351E-2</v>
      </c>
      <c r="Q12" s="1">
        <f t="shared" si="0"/>
        <v>3.0382429450364016E-2</v>
      </c>
      <c r="R12" s="1">
        <f t="shared" ref="R12:R17" si="2">AS12/12*44</f>
        <v>3.4215075371737375E-2</v>
      </c>
      <c r="S12" s="1">
        <f t="shared" ref="S12:S17" si="3">AT12/12*44</f>
        <v>3.9083259879501203E-2</v>
      </c>
      <c r="T12" s="1">
        <f t="shared" ref="T12:T17" si="4">AU12/12*44</f>
        <v>4.1975789994528133E-2</v>
      </c>
      <c r="U12" s="1">
        <f t="shared" ref="U12:U17" si="5">AV12/12*44</f>
        <v>4.4738503144099225E-2</v>
      </c>
      <c r="V12" s="1">
        <f t="shared" ref="V12:V17" si="6">AW12/12*44</f>
        <v>5.4085674516121958E-2</v>
      </c>
      <c r="W12" s="1">
        <f t="shared" ref="W12:W17" si="7">AX12/12*44</f>
        <v>5.2401934247926642E-2</v>
      </c>
      <c r="X12" s="1">
        <f t="shared" ref="X12:X17" si="8">AY12/12*44</f>
        <v>5.3612310702012334E-2</v>
      </c>
      <c r="Y12" s="1">
        <f t="shared" ref="Y12:Y17" si="9">AZ12/12*44</f>
        <v>6.6753215804050969E-2</v>
      </c>
      <c r="Z12" s="1">
        <f t="shared" ref="Z12:Z17" si="10">BA12/12*44</f>
        <v>7.2146516775473429E-2</v>
      </c>
      <c r="AB12" s="1" t="s">
        <v>31</v>
      </c>
      <c r="AC12" s="1">
        <v>1.68608360467342E-3</v>
      </c>
      <c r="AD12" s="1">
        <v>1.8498176016853399E-3</v>
      </c>
      <c r="AE12" s="1">
        <v>2.0236173045349599E-3</v>
      </c>
      <c r="AF12" s="1">
        <v>2.10054257490308E-3</v>
      </c>
      <c r="AG12" s="1">
        <v>2.3032350451171698E-3</v>
      </c>
      <c r="AH12" s="1">
        <v>2.5249159769842201E-3</v>
      </c>
      <c r="AI12" s="1">
        <v>2.94113744033301E-3</v>
      </c>
      <c r="AJ12" s="1">
        <v>3.16897448336195E-3</v>
      </c>
      <c r="AK12" s="1">
        <v>3.70427379155537E-3</v>
      </c>
      <c r="AL12" s="1">
        <v>4.2301989728179903E-3</v>
      </c>
      <c r="AM12" s="1">
        <v>5.00037301461825E-3</v>
      </c>
      <c r="AN12" s="1">
        <v>5.6058686229701503E-3</v>
      </c>
      <c r="AO12" s="1">
        <v>6.5068826485633396E-3</v>
      </c>
      <c r="AP12" s="1">
        <v>7.1086314935645501E-3</v>
      </c>
      <c r="AQ12" s="1">
        <v>7.0837368593665503E-3</v>
      </c>
      <c r="AR12" s="1">
        <v>8.2861171228265501E-3</v>
      </c>
      <c r="AS12" s="1">
        <v>9.3313841922920103E-3</v>
      </c>
      <c r="AT12" s="1">
        <v>1.0659070876227601E-2</v>
      </c>
      <c r="AU12" s="1">
        <v>1.14479427257804E-2</v>
      </c>
      <c r="AV12" s="1">
        <v>1.2201409948390699E-2</v>
      </c>
      <c r="AW12" s="1">
        <v>1.4750638504396899E-2</v>
      </c>
      <c r="AX12" s="1">
        <v>1.4291436613070901E-2</v>
      </c>
      <c r="AY12" s="1">
        <v>1.4621539282367001E-2</v>
      </c>
      <c r="AZ12" s="1">
        <v>1.8205422492013901E-2</v>
      </c>
      <c r="BA12" s="1">
        <v>1.96763227569473E-2</v>
      </c>
    </row>
    <row r="13" spans="1:53" x14ac:dyDescent="0.25">
      <c r="A13" s="1" t="s">
        <v>32</v>
      </c>
      <c r="B13" s="1">
        <f t="shared" si="1"/>
        <v>1.9320353375213293E-2</v>
      </c>
      <c r="C13" s="1">
        <f t="shared" ref="C13:C17" si="11">AD13/12*44</f>
        <v>2.2095614979211583E-2</v>
      </c>
      <c r="D13" s="1">
        <f t="shared" ref="D13:D17" si="12">AE13/12*44</f>
        <v>2.4461560006279585E-2</v>
      </c>
      <c r="E13" s="1">
        <f t="shared" ref="E13:E17" si="13">AF13/12*44</f>
        <v>2.6838546176907115E-2</v>
      </c>
      <c r="F13" s="1">
        <f t="shared" ref="F13:F17" si="14">AG13/12*44</f>
        <v>2.7585796502557262E-2</v>
      </c>
      <c r="G13" s="1">
        <f t="shared" ref="G13:G17" si="15">AH13/12*44</f>
        <v>3.1929678722869143E-2</v>
      </c>
      <c r="H13" s="1">
        <f t="shared" ref="H13:H17" si="16">AI13/12*44</f>
        <v>3.4661150749839199E-2</v>
      </c>
      <c r="I13" s="1">
        <f t="shared" ref="I13:I17" si="17">AJ13/12*44</f>
        <v>3.6412570388614673E-2</v>
      </c>
      <c r="J13" s="1">
        <f t="shared" ref="J13:J17" si="18">AK13/12*44</f>
        <v>4.1000262855303768E-2</v>
      </c>
      <c r="K13" s="1">
        <f t="shared" ref="K13:K17" si="19">AL13/12*44</f>
        <v>4.6544860940066865E-2</v>
      </c>
      <c r="L13" s="1">
        <f t="shared" ref="L13:L17" si="20">AM13/12*44</f>
        <v>5.3139542374432067E-2</v>
      </c>
      <c r="M13" s="1">
        <f t="shared" ref="M13:M17" si="21">AN13/12*44</f>
        <v>6.274196374144124E-2</v>
      </c>
      <c r="N13" s="1">
        <f t="shared" ref="N13:N17" si="22">AO13/12*44</f>
        <v>7.0766627918467426E-2</v>
      </c>
      <c r="O13" s="1">
        <f t="shared" ref="O13:O17" si="23">AP13/12*44</f>
        <v>7.9842975812878678E-2</v>
      </c>
      <c r="P13" s="1">
        <f t="shared" ref="P13:P17" si="24">AQ13/12*44</f>
        <v>7.809087712902997E-2</v>
      </c>
      <c r="Q13" s="1">
        <f t="shared" ref="Q13:Q17" si="25">AR13/12*44</f>
        <v>9.2393515294362696E-2</v>
      </c>
      <c r="R13" s="1">
        <f t="shared" si="2"/>
        <v>0.1043071853343135</v>
      </c>
      <c r="S13" s="1">
        <f t="shared" si="3"/>
        <v>0.11671942621525962</v>
      </c>
      <c r="T13" s="1">
        <f t="shared" si="4"/>
        <v>0.11912369468899094</v>
      </c>
      <c r="U13" s="1">
        <f t="shared" si="5"/>
        <v>0.13026555872247464</v>
      </c>
      <c r="V13" s="1">
        <f t="shared" si="6"/>
        <v>0.15913416690981882</v>
      </c>
      <c r="W13" s="1">
        <f t="shared" si="7"/>
        <v>0.1600884234835028</v>
      </c>
      <c r="X13" s="1">
        <f t="shared" si="8"/>
        <v>0.16792057486974657</v>
      </c>
      <c r="Y13" s="1">
        <f t="shared" si="9"/>
        <v>0.19709885279925465</v>
      </c>
      <c r="Z13" s="1">
        <f t="shared" si="10"/>
        <v>0.21369752241039403</v>
      </c>
      <c r="AB13" s="1" t="s">
        <v>32</v>
      </c>
      <c r="AC13" s="1">
        <v>5.26918728414908E-3</v>
      </c>
      <c r="AD13" s="1">
        <v>6.0260768125122502E-3</v>
      </c>
      <c r="AE13" s="1">
        <v>6.6713345471671598E-3</v>
      </c>
      <c r="AF13" s="1">
        <v>7.3196035027928499E-3</v>
      </c>
      <c r="AG13" s="1">
        <v>7.5233990461519799E-3</v>
      </c>
      <c r="AH13" s="1">
        <v>8.7080941971461306E-3</v>
      </c>
      <c r="AI13" s="1">
        <v>9.4530411135925092E-3</v>
      </c>
      <c r="AJ13" s="1">
        <v>9.9307010150767299E-3</v>
      </c>
      <c r="AK13" s="1">
        <v>1.11818898696283E-2</v>
      </c>
      <c r="AL13" s="1">
        <v>1.26940529836546E-2</v>
      </c>
      <c r="AM13" s="1">
        <v>1.4492602465754199E-2</v>
      </c>
      <c r="AN13" s="1">
        <v>1.7111444656756701E-2</v>
      </c>
      <c r="AO13" s="1">
        <v>1.92999894323093E-2</v>
      </c>
      <c r="AP13" s="1">
        <v>2.1775357039876E-2</v>
      </c>
      <c r="AQ13" s="1">
        <v>2.1297511944280902E-2</v>
      </c>
      <c r="AR13" s="1">
        <v>2.5198231443917099E-2</v>
      </c>
      <c r="AS13" s="1">
        <v>2.84474141820855E-2</v>
      </c>
      <c r="AT13" s="1">
        <v>3.1832570785979897E-2</v>
      </c>
      <c r="AU13" s="1">
        <v>3.2488280369724801E-2</v>
      </c>
      <c r="AV13" s="1">
        <v>3.55269705606749E-2</v>
      </c>
      <c r="AW13" s="1">
        <v>4.3400227339041503E-2</v>
      </c>
      <c r="AX13" s="1">
        <v>4.3660479131864403E-2</v>
      </c>
      <c r="AY13" s="1">
        <v>4.5796520419021797E-2</v>
      </c>
      <c r="AZ13" s="1">
        <v>5.3754232581614901E-2</v>
      </c>
      <c r="BA13" s="1">
        <v>5.8281142475562001E-2</v>
      </c>
    </row>
    <row r="14" spans="1:53" x14ac:dyDescent="0.25">
      <c r="A14" s="1" t="s">
        <v>33</v>
      </c>
      <c r="B14" s="1">
        <f t="shared" si="1"/>
        <v>1.0051061779812609E-2</v>
      </c>
      <c r="C14" s="1">
        <f t="shared" si="11"/>
        <v>1.1089227932107197E-2</v>
      </c>
      <c r="D14" s="1">
        <f t="shared" si="12"/>
        <v>1.2478496599298582E-2</v>
      </c>
      <c r="E14" s="1">
        <f t="shared" si="13"/>
        <v>1.3028553404626284E-2</v>
      </c>
      <c r="F14" s="1">
        <f t="shared" si="14"/>
        <v>1.4589163040193757E-2</v>
      </c>
      <c r="G14" s="1">
        <f t="shared" si="15"/>
        <v>1.6443509114857258E-2</v>
      </c>
      <c r="H14" s="1">
        <f t="shared" si="16"/>
        <v>1.7406731897787322E-2</v>
      </c>
      <c r="I14" s="1">
        <f t="shared" si="17"/>
        <v>1.8444611105592867E-2</v>
      </c>
      <c r="J14" s="1">
        <f t="shared" si="18"/>
        <v>2.0085740904137148E-2</v>
      </c>
      <c r="K14" s="1">
        <f t="shared" si="19"/>
        <v>2.3273149564954701E-2</v>
      </c>
      <c r="L14" s="1">
        <f t="shared" si="20"/>
        <v>2.6976569345903759E-2</v>
      </c>
      <c r="M14" s="1">
        <f t="shared" si="21"/>
        <v>2.8830466529600886E-2</v>
      </c>
      <c r="N14" s="1">
        <f t="shared" si="22"/>
        <v>3.2662884338827337E-2</v>
      </c>
      <c r="O14" s="1">
        <f t="shared" si="23"/>
        <v>3.369530441345453E-2</v>
      </c>
      <c r="P14" s="1">
        <f t="shared" si="24"/>
        <v>3.3085122648097078E-2</v>
      </c>
      <c r="Q14" s="1">
        <f t="shared" si="25"/>
        <v>3.9259768345536926E-2</v>
      </c>
      <c r="R14" s="1">
        <f t="shared" si="2"/>
        <v>4.2135969860781129E-2</v>
      </c>
      <c r="S14" s="1">
        <f t="shared" si="3"/>
        <v>4.5853840364013736E-2</v>
      </c>
      <c r="T14" s="1">
        <f t="shared" si="4"/>
        <v>4.8600310581082704E-2</v>
      </c>
      <c r="U14" s="1">
        <f t="shared" si="5"/>
        <v>5.0283402677682165E-2</v>
      </c>
      <c r="V14" s="1">
        <f t="shared" si="6"/>
        <v>6.0858202441091372E-2</v>
      </c>
      <c r="W14" s="1">
        <f t="shared" si="7"/>
        <v>5.6302296866734963E-2</v>
      </c>
      <c r="X14" s="1">
        <f t="shared" si="8"/>
        <v>5.8922482713842733E-2</v>
      </c>
      <c r="Y14" s="1">
        <f t="shared" si="9"/>
        <v>7.8290883209526527E-2</v>
      </c>
      <c r="Z14" s="1">
        <f t="shared" si="10"/>
        <v>8.0182637942430093E-2</v>
      </c>
      <c r="AB14" s="1" t="s">
        <v>33</v>
      </c>
      <c r="AC14" s="1">
        <v>2.7411986672216202E-3</v>
      </c>
      <c r="AD14" s="1">
        <v>3.02433489057469E-3</v>
      </c>
      <c r="AE14" s="1">
        <v>3.4032263452632499E-3</v>
      </c>
      <c r="AF14" s="1">
        <v>3.5532418376253501E-3</v>
      </c>
      <c r="AG14" s="1">
        <v>3.9788626473255704E-3</v>
      </c>
      <c r="AH14" s="1">
        <v>4.4845933949610702E-3</v>
      </c>
      <c r="AI14" s="1">
        <v>4.7472905175783599E-3</v>
      </c>
      <c r="AJ14" s="1">
        <v>5.0303484833435098E-3</v>
      </c>
      <c r="AK14" s="1">
        <v>5.4779293374919496E-3</v>
      </c>
      <c r="AL14" s="1">
        <v>6.3472226086240102E-3</v>
      </c>
      <c r="AM14" s="1">
        <v>7.3572461852464801E-3</v>
      </c>
      <c r="AN14" s="1">
        <v>7.8628545080729698E-3</v>
      </c>
      <c r="AO14" s="1">
        <v>8.9080593651347292E-3</v>
      </c>
      <c r="AP14" s="1">
        <v>9.1896284763966895E-3</v>
      </c>
      <c r="AQ14" s="1">
        <v>9.0232152676628392E-3</v>
      </c>
      <c r="AR14" s="1">
        <v>1.0707209548782799E-2</v>
      </c>
      <c r="AS14" s="1">
        <v>1.14916281438494E-2</v>
      </c>
      <c r="AT14" s="1">
        <v>1.25055928265492E-2</v>
      </c>
      <c r="AU14" s="1">
        <v>1.3254630158477099E-2</v>
      </c>
      <c r="AV14" s="1">
        <v>1.37136552757315E-2</v>
      </c>
      <c r="AW14" s="1">
        <v>1.6597691574843101E-2</v>
      </c>
      <c r="AX14" s="1">
        <v>1.5355171872745901E-2</v>
      </c>
      <c r="AY14" s="1">
        <v>1.6069768012866199E-2</v>
      </c>
      <c r="AZ14" s="1">
        <v>2.1352059057143599E-2</v>
      </c>
      <c r="BA14" s="1">
        <v>2.18679921661173E-2</v>
      </c>
    </row>
    <row r="15" spans="1:53" x14ac:dyDescent="0.25">
      <c r="A15" s="1" t="s">
        <v>34</v>
      </c>
      <c r="B15" s="1">
        <f t="shared" si="1"/>
        <v>1.0674674487046752E-2</v>
      </c>
      <c r="C15" s="1">
        <f t="shared" si="11"/>
        <v>1.087467456720414E-2</v>
      </c>
      <c r="D15" s="1">
        <f t="shared" si="12"/>
        <v>1.1420001481538541E-2</v>
      </c>
      <c r="E15" s="1">
        <f t="shared" si="13"/>
        <v>1.2600885180127128E-2</v>
      </c>
      <c r="F15" s="1">
        <f t="shared" si="14"/>
        <v>1.3555046505732343E-2</v>
      </c>
      <c r="G15" s="1">
        <f t="shared" si="15"/>
        <v>1.4312784528074596E-2</v>
      </c>
      <c r="H15" s="1">
        <f t="shared" si="16"/>
        <v>1.487423600981307E-2</v>
      </c>
      <c r="I15" s="1">
        <f t="shared" si="17"/>
        <v>1.5387149667216542E-2</v>
      </c>
      <c r="J15" s="1">
        <f t="shared" si="18"/>
        <v>1.5982058174981471E-2</v>
      </c>
      <c r="K15" s="1">
        <f t="shared" si="19"/>
        <v>1.8114624988858238E-2</v>
      </c>
      <c r="L15" s="1">
        <f t="shared" si="20"/>
        <v>1.9329385055151124E-2</v>
      </c>
      <c r="M15" s="1">
        <f t="shared" si="21"/>
        <v>2.1169262154229679E-2</v>
      </c>
      <c r="N15" s="1">
        <f t="shared" si="22"/>
        <v>2.32732123524498E-2</v>
      </c>
      <c r="O15" s="1">
        <f t="shared" si="23"/>
        <v>2.5266717153555353E-2</v>
      </c>
      <c r="P15" s="1">
        <f t="shared" si="24"/>
        <v>2.223527006573657E-2</v>
      </c>
      <c r="Q15" s="1">
        <f t="shared" si="25"/>
        <v>2.6922924610368271E-2</v>
      </c>
      <c r="R15" s="1">
        <f t="shared" si="2"/>
        <v>2.8643364964619607E-2</v>
      </c>
      <c r="S15" s="1">
        <f t="shared" si="3"/>
        <v>2.9299438944422898E-2</v>
      </c>
      <c r="T15" s="1">
        <f t="shared" si="4"/>
        <v>3.1071581794319736E-2</v>
      </c>
      <c r="U15" s="1">
        <f t="shared" si="5"/>
        <v>3.0512192930192562E-2</v>
      </c>
      <c r="V15" s="1">
        <f t="shared" si="6"/>
        <v>3.5088945095392315E-2</v>
      </c>
      <c r="W15" s="1">
        <f t="shared" si="7"/>
        <v>3.5321385715483926E-2</v>
      </c>
      <c r="X15" s="1">
        <f t="shared" si="8"/>
        <v>3.7215256271157071E-2</v>
      </c>
      <c r="Y15" s="1">
        <f t="shared" si="9"/>
        <v>4.2917331924629799E-2</v>
      </c>
      <c r="Z15" s="1">
        <f t="shared" si="10"/>
        <v>4.5887629441823403E-2</v>
      </c>
      <c r="AB15" s="1" t="s">
        <v>34</v>
      </c>
      <c r="AC15" s="1">
        <v>2.9112748601036599E-3</v>
      </c>
      <c r="AD15" s="1">
        <v>2.96582033651022E-3</v>
      </c>
      <c r="AE15" s="1">
        <v>3.1145458586014198E-3</v>
      </c>
      <c r="AF15" s="1">
        <v>3.43660504912558E-3</v>
      </c>
      <c r="AG15" s="1">
        <v>3.6968308651997299E-3</v>
      </c>
      <c r="AH15" s="1">
        <v>3.9034866894748898E-3</v>
      </c>
      <c r="AI15" s="1">
        <v>4.0566098208581099E-3</v>
      </c>
      <c r="AJ15" s="1">
        <v>4.1964953637863298E-3</v>
      </c>
      <c r="AK15" s="1">
        <v>4.3587431386313104E-3</v>
      </c>
      <c r="AL15" s="1">
        <v>4.9403522696886103E-3</v>
      </c>
      <c r="AM15" s="1">
        <v>5.27165046958667E-3</v>
      </c>
      <c r="AN15" s="1">
        <v>5.7734351329717304E-3</v>
      </c>
      <c r="AO15" s="1">
        <v>6.3472397324863096E-3</v>
      </c>
      <c r="AP15" s="1">
        <v>6.8909228600605504E-3</v>
      </c>
      <c r="AQ15" s="1">
        <v>6.0641645633827002E-3</v>
      </c>
      <c r="AR15" s="1">
        <v>7.3426158028277099E-3</v>
      </c>
      <c r="AS15" s="1">
        <v>7.8118268085326202E-3</v>
      </c>
      <c r="AT15" s="1">
        <v>7.9907560757517E-3</v>
      </c>
      <c r="AU15" s="1">
        <v>8.4740677620872007E-3</v>
      </c>
      <c r="AV15" s="1">
        <v>8.3215071627797902E-3</v>
      </c>
      <c r="AW15" s="1">
        <v>9.5697122987433592E-3</v>
      </c>
      <c r="AX15" s="1">
        <v>9.6331051951319795E-3</v>
      </c>
      <c r="AY15" s="1">
        <v>1.01496153466792E-2</v>
      </c>
      <c r="AZ15" s="1">
        <v>1.17047268885354E-2</v>
      </c>
      <c r="BA15" s="1">
        <v>1.25148080295882E-2</v>
      </c>
    </row>
    <row r="16" spans="1:53" x14ac:dyDescent="0.25">
      <c r="A16" s="1" t="s">
        <v>35</v>
      </c>
      <c r="B16" s="1">
        <f t="shared" si="1"/>
        <v>3.1270448682662814E-2</v>
      </c>
      <c r="C16" s="1">
        <f t="shared" si="11"/>
        <v>3.2189426972411631E-2</v>
      </c>
      <c r="D16" s="1">
        <f t="shared" si="12"/>
        <v>3.4613676852645506E-2</v>
      </c>
      <c r="E16" s="1">
        <f t="shared" si="13"/>
        <v>3.7843331437751433E-2</v>
      </c>
      <c r="F16" s="1">
        <f t="shared" si="14"/>
        <v>3.8944361402380431E-2</v>
      </c>
      <c r="G16" s="1">
        <f t="shared" si="15"/>
        <v>4.2649432724347833E-2</v>
      </c>
      <c r="H16" s="1">
        <f t="shared" si="16"/>
        <v>4.3019242168214442E-2</v>
      </c>
      <c r="I16" s="1">
        <f t="shared" si="17"/>
        <v>4.5735155496591545E-2</v>
      </c>
      <c r="J16" s="1">
        <f t="shared" si="18"/>
        <v>4.6041800300295511E-2</v>
      </c>
      <c r="K16" s="1">
        <f t="shared" si="19"/>
        <v>5.2345263233648624E-2</v>
      </c>
      <c r="L16" s="1">
        <f t="shared" si="20"/>
        <v>5.8021329571451605E-2</v>
      </c>
      <c r="M16" s="1">
        <f t="shared" si="21"/>
        <v>6.5032104553308989E-2</v>
      </c>
      <c r="N16" s="1">
        <f t="shared" si="22"/>
        <v>7.0655037537324453E-2</v>
      </c>
      <c r="O16" s="1">
        <f t="shared" si="23"/>
        <v>7.2024752293607774E-2</v>
      </c>
      <c r="P16" s="1">
        <f t="shared" si="24"/>
        <v>6.2301164230381095E-2</v>
      </c>
      <c r="Q16" s="1">
        <f t="shared" si="25"/>
        <v>7.8740155015073574E-2</v>
      </c>
      <c r="R16" s="1">
        <f t="shared" si="2"/>
        <v>8.1257354986433342E-2</v>
      </c>
      <c r="S16" s="1">
        <f t="shared" si="3"/>
        <v>8.3855025915649362E-2</v>
      </c>
      <c r="T16" s="1">
        <f t="shared" si="4"/>
        <v>8.8328737096977056E-2</v>
      </c>
      <c r="U16" s="1">
        <f t="shared" si="5"/>
        <v>9.2835926163804122E-2</v>
      </c>
      <c r="V16" s="1">
        <f t="shared" si="6"/>
        <v>9.3239301917054249E-2</v>
      </c>
      <c r="W16" s="1">
        <f t="shared" si="7"/>
        <v>0.1111756865640752</v>
      </c>
      <c r="X16" s="1">
        <f t="shared" si="8"/>
        <v>0.11035649010925175</v>
      </c>
      <c r="Y16" s="1">
        <f t="shared" si="9"/>
        <v>0.1213850663187087</v>
      </c>
      <c r="Z16" s="1">
        <f t="shared" si="10"/>
        <v>0.14242643336168506</v>
      </c>
      <c r="AB16" s="1" t="s">
        <v>35</v>
      </c>
      <c r="AC16" s="1">
        <v>8.5283041861807674E-3</v>
      </c>
      <c r="AD16" s="1">
        <v>8.7789346288395364E-3</v>
      </c>
      <c r="AE16" s="1">
        <v>9.4400936870851389E-3</v>
      </c>
      <c r="AF16" s="1">
        <v>1.0320908573932209E-2</v>
      </c>
      <c r="AG16" s="1">
        <v>1.0621189473376482E-2</v>
      </c>
      <c r="AH16" s="1">
        <v>1.1631663470276683E-2</v>
      </c>
      <c r="AI16" s="1">
        <v>1.1732520591331213E-2</v>
      </c>
      <c r="AJ16" s="1">
        <v>1.2473224226343149E-2</v>
      </c>
      <c r="AK16" s="1">
        <v>1.2556854627353321E-2</v>
      </c>
      <c r="AL16" s="1">
        <v>1.4275980881904172E-2</v>
      </c>
      <c r="AM16" s="1">
        <v>1.5823998974032256E-2</v>
      </c>
      <c r="AN16" s="1">
        <v>1.7736028514538815E-2</v>
      </c>
      <c r="AO16" s="1">
        <v>1.9269555691997578E-2</v>
      </c>
      <c r="AP16" s="1">
        <v>1.9643114261893028E-2</v>
      </c>
      <c r="AQ16" s="1">
        <v>1.6991226608285753E-2</v>
      </c>
      <c r="AR16" s="1">
        <v>2.1474587731383703E-2</v>
      </c>
      <c r="AS16" s="1">
        <v>2.216109681448182E-2</v>
      </c>
      <c r="AT16" s="1">
        <v>2.2869552522449828E-2</v>
      </c>
      <c r="AU16" s="1">
        <v>2.4089655571902832E-2</v>
      </c>
      <c r="AV16" s="1">
        <v>2.5318888953764759E-2</v>
      </c>
      <c r="AW16" s="1">
        <v>2.5428900522832976E-2</v>
      </c>
      <c r="AX16" s="1">
        <v>3.0320641790202326E-2</v>
      </c>
      <c r="AY16" s="1">
        <v>3.0097224575250478E-2</v>
      </c>
      <c r="AZ16" s="1">
        <v>3.3105018086920554E-2</v>
      </c>
      <c r="BA16" s="1">
        <v>3.8843572735005022E-2</v>
      </c>
    </row>
    <row r="17" spans="1:53" x14ac:dyDescent="0.25">
      <c r="A17" s="1" t="s">
        <v>36</v>
      </c>
      <c r="B17" s="1">
        <f t="shared" si="1"/>
        <v>1.0885919676590017E-2</v>
      </c>
      <c r="C17" s="1">
        <f t="shared" si="11"/>
        <v>1.0565327587131643E-2</v>
      </c>
      <c r="D17" s="1">
        <f t="shared" si="12"/>
        <v>1.2371234838572245E-2</v>
      </c>
      <c r="E17" s="1">
        <f t="shared" si="13"/>
        <v>1.1901424199131282E-2</v>
      </c>
      <c r="F17" s="1">
        <f t="shared" si="14"/>
        <v>1.3217871474218181E-2</v>
      </c>
      <c r="G17" s="1">
        <f t="shared" si="15"/>
        <v>1.403956418892148E-2</v>
      </c>
      <c r="H17" s="1">
        <f t="shared" si="16"/>
        <v>1.419729645567497E-2</v>
      </c>
      <c r="I17" s="1">
        <f t="shared" si="17"/>
        <v>1.4895331430511987E-2</v>
      </c>
      <c r="J17" s="1">
        <f t="shared" si="18"/>
        <v>1.5542309787681965E-2</v>
      </c>
      <c r="K17" s="1">
        <f t="shared" si="19"/>
        <v>1.8026574481350012E-2</v>
      </c>
      <c r="L17" s="1">
        <f t="shared" si="20"/>
        <v>1.9321321234831219E-2</v>
      </c>
      <c r="M17" s="1">
        <f t="shared" si="21"/>
        <v>2.2771310740926989E-2</v>
      </c>
      <c r="N17" s="1">
        <f t="shared" si="22"/>
        <v>2.4407508486820655E-2</v>
      </c>
      <c r="O17" s="1">
        <f t="shared" si="23"/>
        <v>2.620155380384194E-2</v>
      </c>
      <c r="P17" s="1">
        <f t="shared" si="24"/>
        <v>2.7115317821179392E-2</v>
      </c>
      <c r="Q17" s="1">
        <f t="shared" si="25"/>
        <v>3.0048099320237241E-2</v>
      </c>
      <c r="R17" s="1">
        <f t="shared" si="2"/>
        <v>3.4387675216684899E-2</v>
      </c>
      <c r="S17" s="1">
        <f t="shared" si="3"/>
        <v>3.4914387249352349E-2</v>
      </c>
      <c r="T17" s="1">
        <f t="shared" si="4"/>
        <v>3.9115485903102765E-2</v>
      </c>
      <c r="U17" s="1">
        <f t="shared" si="5"/>
        <v>3.9849993451428603E-2</v>
      </c>
      <c r="V17" s="1">
        <f t="shared" si="6"/>
        <v>4.6444808652981201E-2</v>
      </c>
      <c r="W17" s="1">
        <f t="shared" si="7"/>
        <v>4.632334292474094E-2</v>
      </c>
      <c r="X17" s="1">
        <f t="shared" si="8"/>
        <v>5.2858361976116763E-2</v>
      </c>
      <c r="Y17" s="1">
        <f t="shared" si="9"/>
        <v>6.5637114122054557E-2</v>
      </c>
      <c r="Z17" s="1">
        <f t="shared" si="10"/>
        <v>6.8325757316432367E-2</v>
      </c>
      <c r="AB17" s="1" t="s">
        <v>36</v>
      </c>
      <c r="AC17" s="1">
        <v>2.9688871845245501E-3</v>
      </c>
      <c r="AD17" s="1">
        <v>2.8814529783086299E-3</v>
      </c>
      <c r="AE17" s="1">
        <v>3.37397313779243E-3</v>
      </c>
      <c r="AF17" s="1">
        <v>3.2458429633994402E-3</v>
      </c>
      <c r="AG17" s="1">
        <v>3.6048740384231402E-3</v>
      </c>
      <c r="AH17" s="1">
        <v>3.8289720515240402E-3</v>
      </c>
      <c r="AI17" s="1">
        <v>3.8719899424568098E-3</v>
      </c>
      <c r="AJ17" s="1">
        <v>4.0623631174123596E-3</v>
      </c>
      <c r="AK17" s="1">
        <v>4.2388117602768999E-3</v>
      </c>
      <c r="AL17" s="1">
        <v>4.9163384949136397E-3</v>
      </c>
      <c r="AM17" s="1">
        <v>5.2694512458630596E-3</v>
      </c>
      <c r="AN17" s="1">
        <v>6.2103574747982698E-3</v>
      </c>
      <c r="AO17" s="1">
        <v>6.6565932236783603E-3</v>
      </c>
      <c r="AP17" s="1">
        <v>7.1458783101387103E-3</v>
      </c>
      <c r="AQ17" s="1">
        <v>7.3950866785034699E-3</v>
      </c>
      <c r="AR17" s="1">
        <v>8.1949361782465199E-3</v>
      </c>
      <c r="AS17" s="1">
        <v>9.3784568772777004E-3</v>
      </c>
      <c r="AT17" s="1">
        <v>9.5221056134597304E-3</v>
      </c>
      <c r="AU17" s="1">
        <v>1.06678597917553E-2</v>
      </c>
      <c r="AV17" s="1">
        <v>1.0868180032207801E-2</v>
      </c>
      <c r="AW17" s="1">
        <v>1.26667659962676E-2</v>
      </c>
      <c r="AX17" s="1">
        <v>1.2633638979474801E-2</v>
      </c>
      <c r="AY17" s="1">
        <v>1.44159169025773E-2</v>
      </c>
      <c r="AZ17" s="1">
        <v>1.7901031124196699E-2</v>
      </c>
      <c r="BA17" s="1">
        <v>1.86342974499361E-2</v>
      </c>
    </row>
    <row r="18" spans="1:53" x14ac:dyDescent="0.25">
      <c r="A18" s="1" t="s">
        <v>20</v>
      </c>
      <c r="B18" s="1">
        <v>23.458714000000001</v>
      </c>
      <c r="C18" s="1">
        <v>24.159383999999999</v>
      </c>
      <c r="D18" s="1">
        <v>24.302584</v>
      </c>
      <c r="E18" s="1">
        <v>24.213259999999998</v>
      </c>
      <c r="F18" s="1">
        <v>24.732389999999999</v>
      </c>
      <c r="G18" s="1">
        <v>25.453623</v>
      </c>
      <c r="H18" s="1">
        <v>25.668049</v>
      </c>
      <c r="I18" s="1">
        <v>26.281037999999999</v>
      </c>
      <c r="J18" s="1">
        <v>27.651596000000001</v>
      </c>
      <c r="K18" s="1">
        <v>28.636695</v>
      </c>
      <c r="L18" s="1">
        <v>29.614602000000001</v>
      </c>
      <c r="M18" s="1">
        <v>30.593118</v>
      </c>
      <c r="N18" s="1">
        <v>31.506788</v>
      </c>
      <c r="O18" s="1">
        <v>32.085836</v>
      </c>
      <c r="P18" s="1">
        <v>31.564032000000001</v>
      </c>
      <c r="Q18" s="1">
        <v>33.364347000000002</v>
      </c>
      <c r="R18" s="1">
        <v>34.487012999999997</v>
      </c>
      <c r="S18" s="1">
        <v>35.006270000000001</v>
      </c>
      <c r="T18" s="1">
        <v>35.319200000000002</v>
      </c>
      <c r="U18" s="1">
        <v>35.577537</v>
      </c>
      <c r="V18" s="1">
        <v>35.558568000000001</v>
      </c>
      <c r="W18" s="1">
        <v>35.524189999999997</v>
      </c>
      <c r="X18" s="1">
        <v>36.096736999999997</v>
      </c>
      <c r="Y18" s="1">
        <v>36.826509999999999</v>
      </c>
      <c r="Z18" s="1">
        <v>37.082560000000001</v>
      </c>
      <c r="AB18" s="1" t="s">
        <v>20</v>
      </c>
      <c r="AC18" s="1">
        <v>23.458714000000001</v>
      </c>
      <c r="AD18" s="1">
        <v>24.159383999999999</v>
      </c>
      <c r="AE18" s="1">
        <v>24.302584</v>
      </c>
      <c r="AF18" s="1">
        <v>24.213259999999998</v>
      </c>
      <c r="AG18" s="1">
        <v>24.732389999999999</v>
      </c>
      <c r="AH18" s="1">
        <v>25.453623</v>
      </c>
      <c r="AI18" s="1">
        <v>25.668049</v>
      </c>
      <c r="AJ18" s="1">
        <v>26.281037999999999</v>
      </c>
      <c r="AK18" s="1">
        <v>27.651596000000001</v>
      </c>
      <c r="AL18" s="1">
        <v>28.636695</v>
      </c>
      <c r="AM18" s="1">
        <v>29.614602000000001</v>
      </c>
      <c r="AN18" s="1">
        <v>30.593118</v>
      </c>
      <c r="AO18" s="1">
        <v>31.506788</v>
      </c>
      <c r="AP18" s="1">
        <v>32.085836</v>
      </c>
      <c r="AQ18" s="1">
        <v>31.564032000000001</v>
      </c>
      <c r="AR18" s="1">
        <v>33.364347000000002</v>
      </c>
      <c r="AS18" s="1">
        <v>34.487012999999997</v>
      </c>
      <c r="AT18" s="1">
        <v>35.006270000000001</v>
      </c>
      <c r="AU18" s="1">
        <v>35.319200000000002</v>
      </c>
      <c r="AV18" s="1">
        <v>35.577537</v>
      </c>
      <c r="AW18" s="1">
        <v>35.558568000000001</v>
      </c>
      <c r="AX18" s="1">
        <v>35.524189999999997</v>
      </c>
      <c r="AY18" s="1">
        <v>36.096736999999997</v>
      </c>
      <c r="AZ18" s="1">
        <v>36.826509999999999</v>
      </c>
      <c r="BA18" s="1">
        <v>37.082560000000001</v>
      </c>
    </row>
    <row r="19" spans="1:53" x14ac:dyDescent="0.25">
      <c r="A19" s="1" t="s">
        <v>21</v>
      </c>
      <c r="B19" s="2">
        <f>SUM(B2:B17)/B18</f>
        <v>2.2965003290369945E-2</v>
      </c>
      <c r="C19" s="2">
        <f t="shared" ref="C19:Z19" si="26">SUM(C2:C17)/C18</f>
        <v>2.3002777206859098E-2</v>
      </c>
      <c r="D19" s="2">
        <f t="shared" si="26"/>
        <v>2.4579716854409548E-2</v>
      </c>
      <c r="E19" s="2">
        <f t="shared" si="26"/>
        <v>2.6858711876824776E-2</v>
      </c>
      <c r="F19" s="2">
        <f t="shared" si="26"/>
        <v>2.7076565713870768E-2</v>
      </c>
      <c r="G19" s="2">
        <f t="shared" si="26"/>
        <v>2.8892449517116749E-2</v>
      </c>
      <c r="H19" s="2">
        <f t="shared" si="26"/>
        <v>2.8999095960306004E-2</v>
      </c>
      <c r="I19" s="2">
        <f t="shared" si="26"/>
        <v>3.009619277234684E-2</v>
      </c>
      <c r="J19" s="2">
        <f t="shared" si="26"/>
        <v>2.8852681179892592E-2</v>
      </c>
      <c r="K19" s="2">
        <f t="shared" si="26"/>
        <v>3.168598896281629E-2</v>
      </c>
      <c r="L19" s="2">
        <f t="shared" si="26"/>
        <v>3.3904726936550535E-2</v>
      </c>
      <c r="M19" s="2">
        <f t="shared" si="26"/>
        <v>3.6684219085603716E-2</v>
      </c>
      <c r="N19" s="2">
        <f t="shared" si="26"/>
        <v>3.8774702857129278E-2</v>
      </c>
      <c r="O19" s="2">
        <f t="shared" si="26"/>
        <v>3.9012010438762137E-2</v>
      </c>
      <c r="P19" s="2">
        <f t="shared" si="26"/>
        <v>3.4399078032327987E-2</v>
      </c>
      <c r="Q19" s="2">
        <f t="shared" si="26"/>
        <v>4.0829735035755335E-2</v>
      </c>
      <c r="R19" s="2">
        <f t="shared" si="26"/>
        <v>4.1009811802548417E-2</v>
      </c>
      <c r="S19" s="2">
        <f t="shared" si="26"/>
        <v>4.2383277448270973E-2</v>
      </c>
      <c r="T19" s="2">
        <f t="shared" si="26"/>
        <v>4.4004382043566846E-2</v>
      </c>
      <c r="U19" s="2">
        <f t="shared" si="26"/>
        <v>4.4147779504248912E-2</v>
      </c>
      <c r="V19" s="2">
        <f t="shared" si="26"/>
        <v>5.2031032971263075E-2</v>
      </c>
      <c r="W19" s="2">
        <f t="shared" si="26"/>
        <v>5.2386282668254493E-2</v>
      </c>
      <c r="X19" s="2">
        <f t="shared" si="26"/>
        <v>5.6364225440705011E-2</v>
      </c>
      <c r="Y19" s="2">
        <f t="shared" si="26"/>
        <v>6.4435675805604831E-2</v>
      </c>
      <c r="Z19" s="2">
        <f t="shared" si="26"/>
        <v>7.0668234699297505E-2</v>
      </c>
      <c r="AC19" s="1">
        <f>SUM(AC2:AC17)</f>
        <v>0.14692621205395837</v>
      </c>
      <c r="AD19" s="1">
        <f t="shared" ref="AD19:BA19" si="27">SUM(AD2:AD17)</f>
        <v>0.15156352571098805</v>
      </c>
      <c r="AE19" s="1">
        <f t="shared" si="27"/>
        <v>0.16291380915013734</v>
      </c>
      <c r="AF19" s="1">
        <f t="shared" si="27"/>
        <v>0.17736462925599436</v>
      </c>
      <c r="AG19" s="1">
        <f t="shared" si="27"/>
        <v>0.18263677720802188</v>
      </c>
      <c r="AH19" s="1">
        <f t="shared" si="27"/>
        <v>0.20056841387869689</v>
      </c>
      <c r="AI19" s="1">
        <f t="shared" si="27"/>
        <v>0.20300460438131906</v>
      </c>
      <c r="AJ19" s="1">
        <f t="shared" si="27"/>
        <v>0.21571614161055622</v>
      </c>
      <c r="AK19" s="1">
        <f t="shared" si="27"/>
        <v>0.21758800459177993</v>
      </c>
      <c r="AL19" s="1">
        <f t="shared" si="27"/>
        <v>0.24746781864587353</v>
      </c>
      <c r="AM19" s="1">
        <f t="shared" si="27"/>
        <v>0.27383863476671549</v>
      </c>
      <c r="AN19" s="1">
        <f t="shared" si="27"/>
        <v>0.30607762997010718</v>
      </c>
      <c r="AO19" s="1">
        <f t="shared" si="27"/>
        <v>0.33318172982251815</v>
      </c>
      <c r="AP19" s="1">
        <f t="shared" si="27"/>
        <v>0.3413817188095663</v>
      </c>
      <c r="AQ19" s="1">
        <f t="shared" si="27"/>
        <v>0.29612007266806312</v>
      </c>
      <c r="AR19" s="1">
        <f t="shared" si="27"/>
        <v>0.37152475845027233</v>
      </c>
      <c r="AS19" s="1">
        <f t="shared" si="27"/>
        <v>0.38571979438964743</v>
      </c>
      <c r="AT19" s="1">
        <f t="shared" si="27"/>
        <v>0.40464012377429576</v>
      </c>
      <c r="AU19" s="1">
        <f t="shared" si="27"/>
        <v>0.42387261007449456</v>
      </c>
      <c r="AV19" s="1">
        <f t="shared" si="27"/>
        <v>0.42836434330370649</v>
      </c>
      <c r="AW19" s="1">
        <f t="shared" si="27"/>
        <v>0.50458609745969996</v>
      </c>
      <c r="AX19" s="1">
        <f t="shared" si="27"/>
        <v>0.5075400706093034</v>
      </c>
      <c r="AY19" s="1">
        <f t="shared" si="27"/>
        <v>0.55488126052959219</v>
      </c>
      <c r="AZ19" s="1">
        <f t="shared" si="27"/>
        <v>0.64716574347596301</v>
      </c>
      <c r="BA19" s="1">
        <f t="shared" si="27"/>
        <v>0.71469792363566764</v>
      </c>
    </row>
    <row r="28" spans="1:53" x14ac:dyDescent="0.25">
      <c r="AS28" s="1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Durable Accbysector&amp;prod 2011</vt:lpstr>
      <vt:lpstr>Durable acc. 1995-2019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hıdıroğlu</dc:creator>
  <cp:lastModifiedBy>kaan hıdıroğlu</cp:lastModifiedBy>
  <dcterms:created xsi:type="dcterms:W3CDTF">2015-06-05T18:17:20Z</dcterms:created>
  <dcterms:modified xsi:type="dcterms:W3CDTF">2024-10-07T11:58:56Z</dcterms:modified>
</cp:coreProperties>
</file>