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My Drive\PhD\1- Fossil Carbon Article\Nature Climate Change\New Results\"/>
    </mc:Choice>
  </mc:AlternateContent>
  <xr:revisionPtr revIDLastSave="0" documentId="8_{F066357E-69E8-4340-BF4D-7C192724F6FB}" xr6:coauthVersionLast="47" xr6:coauthVersionMax="47" xr10:uidLastSave="{00000000-0000-0000-0000-000000000000}"/>
  <bookViews>
    <workbookView xWindow="-23148" yWindow="1092" windowWidth="23256" windowHeight="12456" xr2:uid="{00000000-000D-0000-FFFF-FFFF00000000}"/>
  </bookViews>
  <sheets>
    <sheet name="Embodied (%)" sheetId="8" r:id="rId1"/>
    <sheet name="Embodied (Mt)" sheetId="2" r:id="rId2"/>
    <sheet name="Embodied (Gt)" sheetId="7" r:id="rId3"/>
    <sheet name="Capital Acc. by sector(Mtyr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5" l="1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21" i="5"/>
  <c r="C2" i="8" l="1"/>
  <c r="D2" i="8"/>
  <c r="E2" i="8"/>
  <c r="F2" i="8"/>
  <c r="G2" i="8"/>
  <c r="H2" i="8"/>
  <c r="I2" i="8"/>
  <c r="J2" i="8"/>
  <c r="K2" i="8"/>
  <c r="L2" i="8"/>
  <c r="M2" i="8"/>
  <c r="N2" i="8"/>
  <c r="O2" i="8"/>
  <c r="C3" i="8"/>
  <c r="D3" i="8"/>
  <c r="E3" i="8"/>
  <c r="F3" i="8"/>
  <c r="G3" i="8"/>
  <c r="H3" i="8"/>
  <c r="I3" i="8"/>
  <c r="J3" i="8"/>
  <c r="K3" i="8"/>
  <c r="L3" i="8"/>
  <c r="M3" i="8"/>
  <c r="N3" i="8"/>
  <c r="O3" i="8"/>
  <c r="C4" i="8"/>
  <c r="D4" i="8"/>
  <c r="E4" i="8"/>
  <c r="F4" i="8"/>
  <c r="G4" i="8"/>
  <c r="H4" i="8"/>
  <c r="I4" i="8"/>
  <c r="J4" i="8"/>
  <c r="K4" i="8"/>
  <c r="L4" i="8"/>
  <c r="M4" i="8"/>
  <c r="N4" i="8"/>
  <c r="O4" i="8"/>
  <c r="C5" i="8"/>
  <c r="D5" i="8"/>
  <c r="E5" i="8"/>
  <c r="F5" i="8"/>
  <c r="G5" i="8"/>
  <c r="H5" i="8"/>
  <c r="I5" i="8"/>
  <c r="J5" i="8"/>
  <c r="K5" i="8"/>
  <c r="L5" i="8"/>
  <c r="M5" i="8"/>
  <c r="N5" i="8"/>
  <c r="O5" i="8"/>
  <c r="C6" i="8"/>
  <c r="D6" i="8"/>
  <c r="E6" i="8"/>
  <c r="F6" i="8"/>
  <c r="G6" i="8"/>
  <c r="H6" i="8"/>
  <c r="I6" i="8"/>
  <c r="J6" i="8"/>
  <c r="K6" i="8"/>
  <c r="L6" i="8"/>
  <c r="M6" i="8"/>
  <c r="N6" i="8"/>
  <c r="O6" i="8"/>
  <c r="C7" i="8"/>
  <c r="D7" i="8"/>
  <c r="E7" i="8"/>
  <c r="F7" i="8"/>
  <c r="G7" i="8"/>
  <c r="H7" i="8"/>
  <c r="I7" i="8"/>
  <c r="J7" i="8"/>
  <c r="K7" i="8"/>
  <c r="L7" i="8"/>
  <c r="M7" i="8"/>
  <c r="N7" i="8"/>
  <c r="O7" i="8"/>
  <c r="C8" i="8"/>
  <c r="D8" i="8"/>
  <c r="E8" i="8"/>
  <c r="F8" i="8"/>
  <c r="G8" i="8"/>
  <c r="H8" i="8"/>
  <c r="I8" i="8"/>
  <c r="J8" i="8"/>
  <c r="K8" i="8"/>
  <c r="L8" i="8"/>
  <c r="M8" i="8"/>
  <c r="N8" i="8"/>
  <c r="O8" i="8"/>
  <c r="C9" i="8"/>
  <c r="D9" i="8"/>
  <c r="E9" i="8"/>
  <c r="F9" i="8"/>
  <c r="G9" i="8"/>
  <c r="H9" i="8"/>
  <c r="I9" i="8"/>
  <c r="J9" i="8"/>
  <c r="K9" i="8"/>
  <c r="L9" i="8"/>
  <c r="M9" i="8"/>
  <c r="N9" i="8"/>
  <c r="O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" i="8"/>
</calcChain>
</file>

<file path=xl/sharedStrings.xml><?xml version="1.0" encoding="utf-8"?>
<sst xmlns="http://schemas.openxmlformats.org/spreadsheetml/2006/main" count="178" uniqueCount="70">
  <si>
    <t>Iron ores</t>
  </si>
  <si>
    <t>Pulp</t>
  </si>
  <si>
    <t>Paper and paper products</t>
  </si>
  <si>
    <t>Bitumen</t>
  </si>
  <si>
    <t>Paraffin Waxes</t>
  </si>
  <si>
    <t>Petroleum Coke</t>
  </si>
  <si>
    <t>Non-specified Petroleum Products</t>
  </si>
  <si>
    <t>Plastics; basic</t>
  </si>
  <si>
    <t>Glass and glass products</t>
  </si>
  <si>
    <t>Basic iron and steel and of ferro-alloys and first products thereof</t>
  </si>
  <si>
    <t>Natural Gas and LNG</t>
  </si>
  <si>
    <t xml:space="preserve">Electricity and water supply </t>
  </si>
  <si>
    <t>Public services</t>
  </si>
  <si>
    <t>Households, Gov.-Non-gov. Organizations</t>
  </si>
  <si>
    <t>Transport Vehicles</t>
  </si>
  <si>
    <t>Textiles</t>
  </si>
  <si>
    <t>Leather and leather products</t>
  </si>
  <si>
    <t>Printed matter and recorded media</t>
  </si>
  <si>
    <t xml:space="preserve">Rubber and plastic products </t>
  </si>
  <si>
    <t xml:space="preserve">Machinery and equipment </t>
  </si>
  <si>
    <t xml:space="preserve">Office machinery and computers </t>
  </si>
  <si>
    <t xml:space="preserve">Electrical machinery and apparatus </t>
  </si>
  <si>
    <t>Furniture; other manufactured goods</t>
  </si>
  <si>
    <t xml:space="preserve">Textiles </t>
  </si>
  <si>
    <t xml:space="preserve">Leather and leather products </t>
  </si>
  <si>
    <t>Chemicals</t>
  </si>
  <si>
    <t>Rubber and plastic products</t>
  </si>
  <si>
    <t xml:space="preserve">Fabricated metal products; except machinery and equipment </t>
  </si>
  <si>
    <t>Electrical machinery and apparatus</t>
  </si>
  <si>
    <t xml:space="preserve">Radio; television and communication equipment and apparatus </t>
  </si>
  <si>
    <t xml:space="preserve">Medical; precision and optical instruments; watches and clocks </t>
  </si>
  <si>
    <t>Basic iron and steel</t>
  </si>
  <si>
    <t>Fabricated metal products</t>
  </si>
  <si>
    <t xml:space="preserve">Basic iron and steel </t>
  </si>
  <si>
    <t>Radio; television and communication equipment</t>
  </si>
  <si>
    <t>Medical; precision and optical instruments</t>
  </si>
  <si>
    <t>Flows in Mt/year</t>
  </si>
  <si>
    <t>Furniture and other manufactured goods</t>
  </si>
  <si>
    <t>Coal Extraction</t>
  </si>
  <si>
    <t>Petroleum Refineries</t>
  </si>
  <si>
    <t>Gas supply</t>
  </si>
  <si>
    <t xml:space="preserve">Construction </t>
  </si>
  <si>
    <t>Waste treatment services</t>
  </si>
  <si>
    <t>C. Oil Extraction</t>
  </si>
  <si>
    <t xml:space="preserve">Recycling </t>
  </si>
  <si>
    <t>Leather products</t>
  </si>
  <si>
    <t>Paper products</t>
  </si>
  <si>
    <t>Glass products</t>
  </si>
  <si>
    <t>Medical; precision;optical instruments</t>
  </si>
  <si>
    <t>Transport vehicles</t>
  </si>
  <si>
    <t xml:space="preserve">Radio; TV; communication equipment </t>
  </si>
  <si>
    <t>Basic plastics</t>
  </si>
  <si>
    <t xml:space="preserve">Leather products </t>
  </si>
  <si>
    <t xml:space="preserve">Iron and steel </t>
  </si>
  <si>
    <t>Radio; TV; Communication Eq.</t>
  </si>
  <si>
    <t>Medical; precision; optical instruments</t>
  </si>
  <si>
    <t>Agriculture</t>
  </si>
  <si>
    <t>Mining &amp; extraction of other materials</t>
  </si>
  <si>
    <t>Manuf. of coke</t>
  </si>
  <si>
    <t>Manuf. of chemicals &amp; pharm.</t>
  </si>
  <si>
    <t>Manuf. of basic plastics</t>
  </si>
  <si>
    <t>Manuf. of rubber &amp; plastic products</t>
  </si>
  <si>
    <t>Transport, storage and communication</t>
  </si>
  <si>
    <t>Finance and business</t>
  </si>
  <si>
    <t>Manuf. of heterogeneous machinery</t>
  </si>
  <si>
    <t>Manuf. of transport vehicles</t>
  </si>
  <si>
    <t>Manuf. of paper products, printed media</t>
  </si>
  <si>
    <t>Manuf. of textiles, apparel, leather</t>
  </si>
  <si>
    <t>Manuf. of basic metals;fabricated metals</t>
  </si>
  <si>
    <t>Manuf. of other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</si>
</sst>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2" fillId="0" borderId="0" xfId="0" applyFont="1" applyAlignment="1">
      <alignment horizontal="left"/>
    </xf>
    <xf numFmtId="11" fontId="0" fillId="0" borderId="0" xfId="0" applyNumberFormat="1"/>
    <xf numFmtId="0" fontId="3" fillId="10" borderId="0" xfId="0" applyFont="1" applyFill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2AB2-DCBD-4FB9-92D0-9A50A771EAA8}">
  <dimension ref="A1:O20"/>
  <sheetViews>
    <sheetView tabSelected="1" zoomScale="70" zoomScaleNormal="70" workbookViewId="0">
      <pane ySplit="1" topLeftCell="A2" activePane="bottomLeft" state="frozen"/>
      <selection activeCell="B1" sqref="B1"/>
      <selection pane="bottomLeft" activeCell="O28" sqref="O28"/>
    </sheetView>
  </sheetViews>
  <sheetFormatPr defaultRowHeight="14.4" x14ac:dyDescent="0.3"/>
  <cols>
    <col min="2" max="2" width="12" bestFit="1" customWidth="1"/>
  </cols>
  <sheetData>
    <row r="1" spans="1:15" x14ac:dyDescent="0.3">
      <c r="A1" t="s">
        <v>36</v>
      </c>
      <c r="B1" s="1" t="s">
        <v>15</v>
      </c>
      <c r="C1" s="1" t="s">
        <v>16</v>
      </c>
      <c r="D1" s="1" t="s">
        <v>2</v>
      </c>
      <c r="E1" s="1" t="s">
        <v>17</v>
      </c>
      <c r="F1" s="4" t="s">
        <v>18</v>
      </c>
      <c r="G1" s="6" t="s">
        <v>53</v>
      </c>
      <c r="H1" s="7" t="s">
        <v>32</v>
      </c>
      <c r="I1" s="8" t="s">
        <v>19</v>
      </c>
      <c r="J1" s="8" t="s">
        <v>20</v>
      </c>
      <c r="K1" s="8" t="s">
        <v>21</v>
      </c>
      <c r="L1" s="8" t="s">
        <v>54</v>
      </c>
      <c r="M1" s="8" t="s">
        <v>55</v>
      </c>
      <c r="N1" s="8" t="s">
        <v>14</v>
      </c>
      <c r="O1" t="s">
        <v>37</v>
      </c>
    </row>
    <row r="2" spans="1:15" x14ac:dyDescent="0.3">
      <c r="A2" s="2" t="s">
        <v>0</v>
      </c>
      <c r="B2">
        <f>'Embodied (Mt)'!B2/SUM('Embodied (Mt)'!B$2:B20)*100</f>
        <v>0</v>
      </c>
      <c r="C2">
        <f>'Embodied (Mt)'!C2/SUM('Embodied (Mt)'!C$2:C20)*100</f>
        <v>0</v>
      </c>
      <c r="D2">
        <f>'Embodied (Mt)'!D2/SUM('Embodied (Mt)'!D$2:D20)*100</f>
        <v>0</v>
      </c>
      <c r="E2">
        <f>'Embodied (Mt)'!E2/SUM('Embodied (Mt)'!E$2:E20)*100</f>
        <v>0</v>
      </c>
      <c r="F2">
        <f>'Embodied (Mt)'!F2/SUM('Embodied (Mt)'!F$2:F20)*100</f>
        <v>0</v>
      </c>
      <c r="G2">
        <f>'Embodied (Mt)'!G2/SUM('Embodied (Mt)'!G$2:G20)*100</f>
        <v>100</v>
      </c>
      <c r="H2">
        <f>'Embodied (Mt)'!H2/SUM('Embodied (Mt)'!H$2:H20)*100</f>
        <v>0</v>
      </c>
      <c r="I2">
        <f>'Embodied (Mt)'!I2/SUM('Embodied (Mt)'!I$2:I20)*100</f>
        <v>0</v>
      </c>
      <c r="J2">
        <f>'Embodied (Mt)'!J2/SUM('Embodied (Mt)'!J$2:J20)*100</f>
        <v>0</v>
      </c>
      <c r="K2">
        <f>'Embodied (Mt)'!K2/SUM('Embodied (Mt)'!K$2:K20)*100</f>
        <v>0</v>
      </c>
      <c r="L2">
        <f>'Embodied (Mt)'!L2/SUM('Embodied (Mt)'!L$2:L20)*100</f>
        <v>0</v>
      </c>
      <c r="M2">
        <f>'Embodied (Mt)'!M2/SUM('Embodied (Mt)'!M$2:M20)*100</f>
        <v>0</v>
      </c>
      <c r="N2">
        <f>'Embodied (Mt)'!N2/SUM('Embodied (Mt)'!N$2:N20)*100</f>
        <v>0</v>
      </c>
      <c r="O2">
        <f>'Embodied (Mt)'!O2/SUM('Embodied (Mt)'!O$2:O20)*100</f>
        <v>0</v>
      </c>
    </row>
    <row r="3" spans="1:15" x14ac:dyDescent="0.3">
      <c r="A3" s="1" t="s">
        <v>23</v>
      </c>
      <c r="B3">
        <f>'Embodied (Mt)'!B3/SUM('Embodied (Mt)'!B$2:B21)*100</f>
        <v>0.46502027660980572</v>
      </c>
      <c r="C3">
        <f>'Embodied (Mt)'!C3/SUM('Embodied (Mt)'!C$2:C21)*100</f>
        <v>100</v>
      </c>
      <c r="D3">
        <f>'Embodied (Mt)'!D3/SUM('Embodied (Mt)'!D$2:D21)*100</f>
        <v>0</v>
      </c>
      <c r="E3">
        <f>'Embodied (Mt)'!E3/SUM('Embodied (Mt)'!E$2:E21)*100</f>
        <v>0</v>
      </c>
      <c r="F3">
        <f>'Embodied (Mt)'!F3/SUM('Embodied (Mt)'!F$2:F21)*100</f>
        <v>0</v>
      </c>
      <c r="G3">
        <f>'Embodied (Mt)'!G3/SUM('Embodied (Mt)'!G$2:G21)*100</f>
        <v>0</v>
      </c>
      <c r="H3">
        <f>'Embodied (Mt)'!H3/SUM('Embodied (Mt)'!H$2:H21)*100</f>
        <v>0</v>
      </c>
      <c r="I3">
        <f>'Embodied (Mt)'!I3/SUM('Embodied (Mt)'!I$2:I21)*100</f>
        <v>0</v>
      </c>
      <c r="J3">
        <f>'Embodied (Mt)'!J3/SUM('Embodied (Mt)'!J$2:J21)*100</f>
        <v>0</v>
      </c>
      <c r="K3">
        <f>'Embodied (Mt)'!K3/SUM('Embodied (Mt)'!K$2:K21)*100</f>
        <v>0</v>
      </c>
      <c r="L3">
        <f>'Embodied (Mt)'!L3/SUM('Embodied (Mt)'!L$2:L21)*100</f>
        <v>0</v>
      </c>
      <c r="M3">
        <f>'Embodied (Mt)'!M3/SUM('Embodied (Mt)'!M$2:M21)*100</f>
        <v>0</v>
      </c>
      <c r="N3">
        <f>'Embodied (Mt)'!N3/SUM('Embodied (Mt)'!N$2:N21)*100</f>
        <v>0</v>
      </c>
      <c r="O3">
        <f>'Embodied (Mt)'!O3/SUM('Embodied (Mt)'!O$2:O21)*100</f>
        <v>0</v>
      </c>
    </row>
    <row r="4" spans="1:15" x14ac:dyDescent="0.3">
      <c r="A4" s="1" t="s">
        <v>52</v>
      </c>
      <c r="B4">
        <f>'Embodied (Mt)'!B4/SUM('Embodied (Mt)'!B$2:B22)*100</f>
        <v>3.5822588498224971E-2</v>
      </c>
      <c r="C4">
        <f>'Embodied (Mt)'!C4/SUM('Embodied (Mt)'!C$2:C22)*100</f>
        <v>0</v>
      </c>
      <c r="D4">
        <f>'Embodied (Mt)'!D4/SUM('Embodied (Mt)'!D$2:D22)*100</f>
        <v>0</v>
      </c>
      <c r="E4">
        <f>'Embodied (Mt)'!E4/SUM('Embodied (Mt)'!E$2:E22)*100</f>
        <v>0</v>
      </c>
      <c r="F4">
        <f>'Embodied (Mt)'!F4/SUM('Embodied (Mt)'!F$2:F22)*100</f>
        <v>0</v>
      </c>
      <c r="G4">
        <f>'Embodied (Mt)'!G4/SUM('Embodied (Mt)'!G$2:G22)*100</f>
        <v>0</v>
      </c>
      <c r="H4">
        <f>'Embodied (Mt)'!H4/SUM('Embodied (Mt)'!H$2:H22)*100</f>
        <v>0</v>
      </c>
      <c r="I4">
        <f>'Embodied (Mt)'!I4/SUM('Embodied (Mt)'!I$2:I22)*100</f>
        <v>0</v>
      </c>
      <c r="J4">
        <f>'Embodied (Mt)'!J4/SUM('Embodied (Mt)'!J$2:J22)*100</f>
        <v>0</v>
      </c>
      <c r="K4">
        <f>'Embodied (Mt)'!K4/SUM('Embodied (Mt)'!K$2:K22)*100</f>
        <v>0</v>
      </c>
      <c r="L4">
        <f>'Embodied (Mt)'!L4/SUM('Embodied (Mt)'!L$2:L22)*100</f>
        <v>0</v>
      </c>
      <c r="M4">
        <f>'Embodied (Mt)'!M4/SUM('Embodied (Mt)'!M$2:M22)*100</f>
        <v>0</v>
      </c>
      <c r="N4">
        <f>'Embodied (Mt)'!N4/SUM('Embodied (Mt)'!N$2:N22)*100</f>
        <v>0</v>
      </c>
      <c r="O4">
        <f>'Embodied (Mt)'!O4/SUM('Embodied (Mt)'!O$2:O22)*100</f>
        <v>0</v>
      </c>
    </row>
    <row r="5" spans="1:15" x14ac:dyDescent="0.3">
      <c r="A5" s="1" t="s">
        <v>1</v>
      </c>
      <c r="B5">
        <f>'Embodied (Mt)'!B5/SUM('Embodied (Mt)'!B$2:B23)*100</f>
        <v>0</v>
      </c>
      <c r="C5">
        <f>'Embodied (Mt)'!C5/SUM('Embodied (Mt)'!C$2:C23)*100</f>
        <v>0</v>
      </c>
      <c r="D5">
        <f>'Embodied (Mt)'!D5/SUM('Embodied (Mt)'!D$2:D23)*100</f>
        <v>14.824284273132699</v>
      </c>
      <c r="E5">
        <f>'Embodied (Mt)'!E5/SUM('Embodied (Mt)'!E$2:E23)*100</f>
        <v>0</v>
      </c>
      <c r="F5">
        <f>'Embodied (Mt)'!F5/SUM('Embodied (Mt)'!F$2:F23)*100</f>
        <v>0</v>
      </c>
      <c r="G5">
        <f>'Embodied (Mt)'!G5/SUM('Embodied (Mt)'!G$2:G23)*100</f>
        <v>0</v>
      </c>
      <c r="H5">
        <f>'Embodied (Mt)'!H5/SUM('Embodied (Mt)'!H$2:H23)*100</f>
        <v>0</v>
      </c>
      <c r="I5">
        <f>'Embodied (Mt)'!I5/SUM('Embodied (Mt)'!I$2:I23)*100</f>
        <v>0</v>
      </c>
      <c r="J5">
        <f>'Embodied (Mt)'!J5/SUM('Embodied (Mt)'!J$2:J23)*100</f>
        <v>0</v>
      </c>
      <c r="K5">
        <f>'Embodied (Mt)'!K5/SUM('Embodied (Mt)'!K$2:K23)*100</f>
        <v>0</v>
      </c>
      <c r="L5">
        <f>'Embodied (Mt)'!L5/SUM('Embodied (Mt)'!L$2:L23)*100</f>
        <v>0</v>
      </c>
      <c r="M5">
        <f>'Embodied (Mt)'!M5/SUM('Embodied (Mt)'!M$2:M23)*100</f>
        <v>0</v>
      </c>
      <c r="N5">
        <f>'Embodied (Mt)'!N5/SUM('Embodied (Mt)'!N$2:N23)*100</f>
        <v>0</v>
      </c>
      <c r="O5">
        <f>'Embodied (Mt)'!O5/SUM('Embodied (Mt)'!O$2:O23)*100</f>
        <v>0</v>
      </c>
    </row>
    <row r="6" spans="1:15" x14ac:dyDescent="0.3">
      <c r="A6" s="1" t="s">
        <v>46</v>
      </c>
      <c r="B6">
        <f>'Embodied (Mt)'!B6/SUM('Embodied (Mt)'!B$2:B24)*100</f>
        <v>0</v>
      </c>
      <c r="C6">
        <f>'Embodied (Mt)'!C6/SUM('Embodied (Mt)'!C$2:C24)*100</f>
        <v>0</v>
      </c>
      <c r="D6">
        <f>'Embodied (Mt)'!D6/SUM('Embodied (Mt)'!D$2:D24)*100</f>
        <v>0</v>
      </c>
      <c r="E6">
        <f>'Embodied (Mt)'!E6/SUM('Embodied (Mt)'!E$2:E24)*100</f>
        <v>7.8412218965085181</v>
      </c>
      <c r="F6">
        <f>'Embodied (Mt)'!F6/SUM('Embodied (Mt)'!F$2:F24)*100</f>
        <v>0</v>
      </c>
      <c r="G6">
        <f>'Embodied (Mt)'!G6/SUM('Embodied (Mt)'!G$2:G24)*100</f>
        <v>0</v>
      </c>
      <c r="H6">
        <f>'Embodied (Mt)'!H6/SUM('Embodied (Mt)'!H$2:H24)*100</f>
        <v>0</v>
      </c>
      <c r="I6">
        <f>'Embodied (Mt)'!I6/SUM('Embodied (Mt)'!I$2:I24)*100</f>
        <v>0</v>
      </c>
      <c r="J6">
        <f>'Embodied (Mt)'!J6/SUM('Embodied (Mt)'!J$2:J24)*100</f>
        <v>0</v>
      </c>
      <c r="K6">
        <f>'Embodied (Mt)'!K6/SUM('Embodied (Mt)'!K$2:K24)*100</f>
        <v>0</v>
      </c>
      <c r="L6">
        <f>'Embodied (Mt)'!L6/SUM('Embodied (Mt)'!L$2:L24)*100</f>
        <v>0</v>
      </c>
      <c r="M6">
        <f>'Embodied (Mt)'!M6/SUM('Embodied (Mt)'!M$2:M24)*100</f>
        <v>0</v>
      </c>
      <c r="N6">
        <f>'Embodied (Mt)'!N6/SUM('Embodied (Mt)'!N$2:N24)*100</f>
        <v>0</v>
      </c>
      <c r="O6">
        <f>'Embodied (Mt)'!O6/SUM('Embodied (Mt)'!O$2:O24)*100</f>
        <v>0</v>
      </c>
    </row>
    <row r="7" spans="1:15" x14ac:dyDescent="0.3">
      <c r="A7" s="3" t="s">
        <v>3</v>
      </c>
      <c r="B7">
        <f>'Embodied (Mt)'!B7/SUM('Embodied (Mt)'!B$2:B25)*100</f>
        <v>0</v>
      </c>
      <c r="C7">
        <f>'Embodied (Mt)'!C7/SUM('Embodied (Mt)'!C$2:C25)*100</f>
        <v>0</v>
      </c>
      <c r="D7">
        <f>'Embodied (Mt)'!D7/SUM('Embodied (Mt)'!D$2:D25)*100</f>
        <v>0</v>
      </c>
      <c r="E7">
        <f>'Embodied (Mt)'!E7/SUM('Embodied (Mt)'!E$2:E25)*100</f>
        <v>0</v>
      </c>
      <c r="F7">
        <f>'Embodied (Mt)'!F7/SUM('Embodied (Mt)'!F$2:F25)*100</f>
        <v>4.5627952208654517E-2</v>
      </c>
      <c r="G7">
        <f>'Embodied (Mt)'!G7/SUM('Embodied (Mt)'!G$2:G25)*100</f>
        <v>0</v>
      </c>
      <c r="H7">
        <f>'Embodied (Mt)'!H7/SUM('Embodied (Mt)'!H$2:H25)*100</f>
        <v>0</v>
      </c>
      <c r="I7">
        <f>'Embodied (Mt)'!I7/SUM('Embodied (Mt)'!I$2:I25)*100</f>
        <v>0</v>
      </c>
      <c r="J7">
        <f>'Embodied (Mt)'!J7/SUM('Embodied (Mt)'!J$2:J25)*100</f>
        <v>0</v>
      </c>
      <c r="K7">
        <f>'Embodied (Mt)'!K7/SUM('Embodied (Mt)'!K$2:K25)*100</f>
        <v>0</v>
      </c>
      <c r="L7">
        <f>'Embodied (Mt)'!L7/SUM('Embodied (Mt)'!L$2:L25)*100</f>
        <v>0</v>
      </c>
      <c r="M7">
        <f>'Embodied (Mt)'!M7/SUM('Embodied (Mt)'!M$2:M25)*100</f>
        <v>0</v>
      </c>
      <c r="N7">
        <f>'Embodied (Mt)'!N7/SUM('Embodied (Mt)'!N$2:N25)*100</f>
        <v>0</v>
      </c>
      <c r="O7">
        <f>'Embodied (Mt)'!O7/SUM('Embodied (Mt)'!O$2:O25)*100</f>
        <v>0</v>
      </c>
    </row>
    <row r="8" spans="1:15" x14ac:dyDescent="0.3">
      <c r="A8" s="3" t="s">
        <v>4</v>
      </c>
      <c r="B8">
        <f>'Embodied (Mt)'!B8/SUM('Embodied (Mt)'!B$2:B26)*100</f>
        <v>0</v>
      </c>
      <c r="C8">
        <f>'Embodied (Mt)'!C8/SUM('Embodied (Mt)'!C$2:C26)*100</f>
        <v>0</v>
      </c>
      <c r="D8">
        <f>'Embodied (Mt)'!D8/SUM('Embodied (Mt)'!D$2:D26)*100</f>
        <v>0</v>
      </c>
      <c r="E8">
        <f>'Embodied (Mt)'!E8/SUM('Embodied (Mt)'!E$2:E26)*100</f>
        <v>0</v>
      </c>
      <c r="F8">
        <f>'Embodied (Mt)'!F8/SUM('Embodied (Mt)'!F$2:F26)*100</f>
        <v>2.9467699912441993E-5</v>
      </c>
      <c r="G8">
        <f>'Embodied (Mt)'!G8/SUM('Embodied (Mt)'!G$2:G26)*100</f>
        <v>0</v>
      </c>
      <c r="H8">
        <f>'Embodied (Mt)'!H8/SUM('Embodied (Mt)'!H$2:H26)*100</f>
        <v>0</v>
      </c>
      <c r="I8">
        <f>'Embodied (Mt)'!I8/SUM('Embodied (Mt)'!I$2:I26)*100</f>
        <v>0</v>
      </c>
      <c r="J8">
        <f>'Embodied (Mt)'!J8/SUM('Embodied (Mt)'!J$2:J26)*100</f>
        <v>0</v>
      </c>
      <c r="K8">
        <f>'Embodied (Mt)'!K8/SUM('Embodied (Mt)'!K$2:K26)*100</f>
        <v>0</v>
      </c>
      <c r="L8">
        <f>'Embodied (Mt)'!L8/SUM('Embodied (Mt)'!L$2:L26)*100</f>
        <v>0</v>
      </c>
      <c r="M8">
        <f>'Embodied (Mt)'!M8/SUM('Embodied (Mt)'!M$2:M26)*100</f>
        <v>0</v>
      </c>
      <c r="N8">
        <f>'Embodied (Mt)'!N8/SUM('Embodied (Mt)'!N$2:N26)*100</f>
        <v>0</v>
      </c>
      <c r="O8">
        <f>'Embodied (Mt)'!O8/SUM('Embodied (Mt)'!O$2:O26)*100</f>
        <v>0</v>
      </c>
    </row>
    <row r="9" spans="1:15" x14ac:dyDescent="0.3">
      <c r="A9" s="4" t="s">
        <v>51</v>
      </c>
      <c r="B9">
        <f>'Embodied (Mt)'!B9/SUM('Embodied (Mt)'!B$2:B27)*100</f>
        <v>11.234210456226144</v>
      </c>
      <c r="C9">
        <f>'Embodied (Mt)'!C9/SUM('Embodied (Mt)'!C$2:C27)*100</f>
        <v>0</v>
      </c>
      <c r="D9">
        <f>'Embodied (Mt)'!D9/SUM('Embodied (Mt)'!D$2:D27)*100</f>
        <v>0</v>
      </c>
      <c r="E9">
        <f>'Embodied (Mt)'!E9/SUM('Embodied (Mt)'!E$2:E27)*100</f>
        <v>25.702475263028614</v>
      </c>
      <c r="F9">
        <f>'Embodied (Mt)'!F9/SUM('Embodied (Mt)'!F$2:F27)*100</f>
        <v>78.643031972173944</v>
      </c>
      <c r="G9">
        <f>'Embodied (Mt)'!G9/SUM('Embodied (Mt)'!G$2:G27)*100</f>
        <v>0</v>
      </c>
      <c r="H9">
        <f>'Embodied (Mt)'!H9/SUM('Embodied (Mt)'!H$2:H27)*100</f>
        <v>0</v>
      </c>
      <c r="I9">
        <f>'Embodied (Mt)'!I9/SUM('Embodied (Mt)'!I$2:I27)*100</f>
        <v>11.052265901062302</v>
      </c>
      <c r="J9">
        <f>'Embodied (Mt)'!J9/SUM('Embodied (Mt)'!J$2:J27)*100</f>
        <v>20.788884424566785</v>
      </c>
      <c r="K9">
        <f>'Embodied (Mt)'!K9/SUM('Embodied (Mt)'!K$2:K27)*100</f>
        <v>48.841878645537271</v>
      </c>
      <c r="L9">
        <f>'Embodied (Mt)'!L9/SUM('Embodied (Mt)'!L$2:L27)*100</f>
        <v>35.939563507429703</v>
      </c>
      <c r="M9">
        <f>'Embodied (Mt)'!M9/SUM('Embodied (Mt)'!M$2:M27)*100</f>
        <v>43.137827450692278</v>
      </c>
      <c r="N9">
        <f>'Embodied (Mt)'!N9/SUM('Embodied (Mt)'!N$2:N27)*100</f>
        <v>50.070214142919347</v>
      </c>
      <c r="O9">
        <f>'Embodied (Mt)'!O9/SUM('Embodied (Mt)'!O$2:O27)*100</f>
        <v>17.54184992684565</v>
      </c>
    </row>
    <row r="10" spans="1:15" x14ac:dyDescent="0.3">
      <c r="A10" s="5" t="s">
        <v>25</v>
      </c>
      <c r="B10">
        <f>'Embodied (Mt)'!B10/SUM('Embodied (Mt)'!B$2:B28)*100</f>
        <v>83.36787382309376</v>
      </c>
      <c r="C10">
        <f>'Embodied (Mt)'!C10/SUM('Embodied (Mt)'!C$2:C28)*100</f>
        <v>0</v>
      </c>
      <c r="D10">
        <f>'Embodied (Mt)'!D10/SUM('Embodied (Mt)'!D$2:D28)*100</f>
        <v>85.17571572686731</v>
      </c>
      <c r="E10">
        <f>'Embodied (Mt)'!E10/SUM('Embodied (Mt)'!E$2:E28)*100</f>
        <v>59.336716615084214</v>
      </c>
      <c r="F10">
        <f>'Embodied (Mt)'!F10/SUM('Embodied (Mt)'!F$2:F28)*100</f>
        <v>21.311310607917491</v>
      </c>
      <c r="G10">
        <f>'Embodied (Mt)'!G10/SUM('Embodied (Mt)'!G$2:G28)*100</f>
        <v>0</v>
      </c>
      <c r="H10">
        <f>'Embodied (Mt)'!H10/SUM('Embodied (Mt)'!H$2:H28)*100</f>
        <v>63.195884567352643</v>
      </c>
      <c r="I10">
        <f>'Embodied (Mt)'!I10/SUM('Embodied (Mt)'!I$2:I28)*100</f>
        <v>14.609474232928916</v>
      </c>
      <c r="J10">
        <f>'Embodied (Mt)'!J10/SUM('Embodied (Mt)'!J$2:J28)*100</f>
        <v>35.820032080270892</v>
      </c>
      <c r="K10">
        <f>'Embodied (Mt)'!K10/SUM('Embodied (Mt)'!K$2:K28)*100</f>
        <v>14.941641062174114</v>
      </c>
      <c r="L10">
        <f>'Embodied (Mt)'!L10/SUM('Embodied (Mt)'!L$2:L28)*100</f>
        <v>26.122779681948028</v>
      </c>
      <c r="M10">
        <f>'Embodied (Mt)'!M10/SUM('Embodied (Mt)'!M$2:M28)*100</f>
        <v>8.6315746949437706</v>
      </c>
      <c r="N10">
        <f>'Embodied (Mt)'!N10/SUM('Embodied (Mt)'!N$2:N28)*100</f>
        <v>11.267375710911914</v>
      </c>
      <c r="O10">
        <f>'Embodied (Mt)'!O10/SUM('Embodied (Mt)'!O$2:O28)*100</f>
        <v>37.629063335467059</v>
      </c>
    </row>
    <row r="11" spans="1:15" x14ac:dyDescent="0.3">
      <c r="A11" s="4" t="s">
        <v>26</v>
      </c>
      <c r="B11">
        <f>'Embodied (Mt)'!B11/SUM('Embodied (Mt)'!B$2:B29)*100</f>
        <v>4.8970728555720555</v>
      </c>
      <c r="C11">
        <f>'Embodied (Mt)'!C11/SUM('Embodied (Mt)'!C$2:C29)*100</f>
        <v>0</v>
      </c>
      <c r="D11">
        <f>'Embodied (Mt)'!D11/SUM('Embodied (Mt)'!D$2:D29)*100</f>
        <v>0</v>
      </c>
      <c r="E11">
        <f>'Embodied (Mt)'!E11/SUM('Embodied (Mt)'!E$2:E29)*100</f>
        <v>0</v>
      </c>
      <c r="F11">
        <f>'Embodied (Mt)'!F11/SUM('Embodied (Mt)'!F$2:F29)*100</f>
        <v>0</v>
      </c>
      <c r="G11">
        <f>'Embodied (Mt)'!G11/SUM('Embodied (Mt)'!G$2:G29)*100</f>
        <v>0</v>
      </c>
      <c r="H11">
        <f>'Embodied (Mt)'!H11/SUM('Embodied (Mt)'!H$2:H29)*100</f>
        <v>0</v>
      </c>
      <c r="I11">
        <f>'Embodied (Mt)'!I11/SUM('Embodied (Mt)'!I$2:I29)*100</f>
        <v>19.682404247658052</v>
      </c>
      <c r="J11">
        <f>'Embodied (Mt)'!J11/SUM('Embodied (Mt)'!J$2:J29)*100</f>
        <v>11.210882908899537</v>
      </c>
      <c r="K11">
        <f>'Embodied (Mt)'!K11/SUM('Embodied (Mt)'!K$2:K29)*100</f>
        <v>18.62227243933328</v>
      </c>
      <c r="L11">
        <f>'Embodied (Mt)'!L11/SUM('Embodied (Mt)'!L$2:L29)*100</f>
        <v>18.43243661690849</v>
      </c>
      <c r="M11">
        <f>'Embodied (Mt)'!M11/SUM('Embodied (Mt)'!M$2:M29)*100</f>
        <v>30.856178110203032</v>
      </c>
      <c r="N11">
        <f>'Embodied (Mt)'!N11/SUM('Embodied (Mt)'!N$2:N29)*100</f>
        <v>18.815816792279954</v>
      </c>
      <c r="O11">
        <f>'Embodied (Mt)'!O11/SUM('Embodied (Mt)'!O$2:O29)*100</f>
        <v>36.767829646689826</v>
      </c>
    </row>
    <row r="12" spans="1:15" x14ac:dyDescent="0.3">
      <c r="A12" s="6" t="s">
        <v>47</v>
      </c>
      <c r="B12">
        <f>'Embodied (Mt)'!B12/SUM('Embodied (Mt)'!B$2:B30)*100</f>
        <v>0</v>
      </c>
      <c r="C12">
        <f>'Embodied (Mt)'!C12/SUM('Embodied (Mt)'!C$2:C30)*100</f>
        <v>0</v>
      </c>
      <c r="D12">
        <f>'Embodied (Mt)'!D12/SUM('Embodied (Mt)'!D$2:D30)*100</f>
        <v>0</v>
      </c>
      <c r="E12">
        <f>'Embodied (Mt)'!E12/SUM('Embodied (Mt)'!E$2:E30)*100</f>
        <v>0</v>
      </c>
      <c r="F12">
        <f>'Embodied (Mt)'!F12/SUM('Embodied (Mt)'!F$2:F30)*100</f>
        <v>0</v>
      </c>
      <c r="G12">
        <f>'Embodied (Mt)'!G12/SUM('Embodied (Mt)'!G$2:G30)*100</f>
        <v>0</v>
      </c>
      <c r="H12">
        <f>'Embodied (Mt)'!H12/SUM('Embodied (Mt)'!H$2:H30)*100</f>
        <v>0</v>
      </c>
      <c r="I12">
        <f>'Embodied (Mt)'!I12/SUM('Embodied (Mt)'!I$2:I30)*100</f>
        <v>7.0008039034056446E-2</v>
      </c>
      <c r="J12">
        <f>'Embodied (Mt)'!J12/SUM('Embodied (Mt)'!J$2:J30)*100</f>
        <v>3.5119124757202025E-2</v>
      </c>
      <c r="K12">
        <f>'Embodied (Mt)'!K12/SUM('Embodied (Mt)'!K$2:K30)*100</f>
        <v>7.9359003993705907E-2</v>
      </c>
      <c r="L12">
        <f>'Embodied (Mt)'!L12/SUM('Embodied (Mt)'!L$2:L30)*100</f>
        <v>5.2963740261456602E-2</v>
      </c>
      <c r="M12">
        <f>'Embodied (Mt)'!M12/SUM('Embodied (Mt)'!M$2:M30)*100</f>
        <v>6.2019055889674076E-3</v>
      </c>
      <c r="N12">
        <f>'Embodied (Mt)'!N12/SUM('Embodied (Mt)'!N$2:N30)*100</f>
        <v>0.18301392122637516</v>
      </c>
      <c r="O12">
        <f>'Embodied (Mt)'!O12/SUM('Embodied (Mt)'!O$2:O30)*100</f>
        <v>9.9540617215702509E-2</v>
      </c>
    </row>
    <row r="13" spans="1:15" x14ac:dyDescent="0.3">
      <c r="A13" s="6" t="s">
        <v>53</v>
      </c>
      <c r="B13">
        <f>'Embodied (Mt)'!B13/SUM('Embodied (Mt)'!B$2:B31)*100</f>
        <v>0</v>
      </c>
      <c r="C13">
        <f>'Embodied (Mt)'!C13/SUM('Embodied (Mt)'!C$2:C31)*100</f>
        <v>0</v>
      </c>
      <c r="D13">
        <f>'Embodied (Mt)'!D13/SUM('Embodied (Mt)'!D$2:D31)*100</f>
        <v>0</v>
      </c>
      <c r="E13">
        <f>'Embodied (Mt)'!E13/SUM('Embodied (Mt)'!E$2:E31)*100</f>
        <v>0</v>
      </c>
      <c r="F13">
        <f>'Embodied (Mt)'!F13/SUM('Embodied (Mt)'!F$2:F31)*100</f>
        <v>0</v>
      </c>
      <c r="G13">
        <f>'Embodied (Mt)'!G13/SUM('Embodied (Mt)'!G$2:G31)*100</f>
        <v>0</v>
      </c>
      <c r="H13">
        <f>'Embodied (Mt)'!H13/SUM('Embodied (Mt)'!H$2:H31)*100</f>
        <v>29.199937248782167</v>
      </c>
      <c r="I13">
        <f>'Embodied (Mt)'!I13/SUM('Embodied (Mt)'!I$2:I31)*100</f>
        <v>9.1336307492419486</v>
      </c>
      <c r="J13">
        <f>'Embodied (Mt)'!J13/SUM('Embodied (Mt)'!J$2:J31)*100</f>
        <v>0.91614790393702172</v>
      </c>
      <c r="K13">
        <f>'Embodied (Mt)'!K13/SUM('Embodied (Mt)'!K$2:K31)*100</f>
        <v>5.3985089762395182</v>
      </c>
      <c r="L13">
        <f>'Embodied (Mt)'!L13/SUM('Embodied (Mt)'!L$2:L31)*100</f>
        <v>0.9181866179157292</v>
      </c>
      <c r="M13">
        <f>'Embodied (Mt)'!M13/SUM('Embodied (Mt)'!M$2:M31)*100</f>
        <v>1.95166951462111</v>
      </c>
      <c r="N13">
        <f>'Embodied (Mt)'!N13/SUM('Embodied (Mt)'!N$2:N31)*100</f>
        <v>1.2676365565284449</v>
      </c>
      <c r="O13">
        <f>'Embodied (Mt)'!O13/SUM('Embodied (Mt)'!O$2:O31)*100</f>
        <v>1.9783004588364215</v>
      </c>
    </row>
    <row r="14" spans="1:15" x14ac:dyDescent="0.3">
      <c r="A14" s="7" t="s">
        <v>32</v>
      </c>
      <c r="B14">
        <f>'Embodied (Mt)'!B14/SUM('Embodied (Mt)'!B$2:B32)*100</f>
        <v>0</v>
      </c>
      <c r="C14">
        <f>'Embodied (Mt)'!C14/SUM('Embodied (Mt)'!C$2:C32)*100</f>
        <v>0</v>
      </c>
      <c r="D14">
        <f>'Embodied (Mt)'!D14/SUM('Embodied (Mt)'!D$2:D32)*100</f>
        <v>0</v>
      </c>
      <c r="E14">
        <f>'Embodied (Mt)'!E14/SUM('Embodied (Mt)'!E$2:E32)*100</f>
        <v>0</v>
      </c>
      <c r="F14">
        <f>'Embodied (Mt)'!F14/SUM('Embodied (Mt)'!F$2:F32)*100</f>
        <v>0</v>
      </c>
      <c r="G14">
        <f>'Embodied (Mt)'!G14/SUM('Embodied (Mt)'!G$2:G32)*100</f>
        <v>0</v>
      </c>
      <c r="H14">
        <f>'Embodied (Mt)'!H14/SUM('Embodied (Mt)'!H$2:H32)*100</f>
        <v>7.6041781838651872</v>
      </c>
      <c r="I14">
        <f>'Embodied (Mt)'!I14/SUM('Embodied (Mt)'!I$2:I32)*100</f>
        <v>10.082881255164528</v>
      </c>
      <c r="J14">
        <f>'Embodied (Mt)'!J14/SUM('Embodied (Mt)'!J$2:J32)*100</f>
        <v>1.7046116174047541</v>
      </c>
      <c r="K14">
        <f>'Embodied (Mt)'!K14/SUM('Embodied (Mt)'!K$2:K32)*100</f>
        <v>4.1433447085880051</v>
      </c>
      <c r="L14">
        <f>'Embodied (Mt)'!L14/SUM('Embodied (Mt)'!L$2:L32)*100</f>
        <v>2.1722205336717315</v>
      </c>
      <c r="M14">
        <f>'Embodied (Mt)'!M14/SUM('Embodied (Mt)'!M$2:M32)*100</f>
        <v>3.9711827605790515</v>
      </c>
      <c r="N14">
        <f>'Embodied (Mt)'!N14/SUM('Embodied (Mt)'!N$2:N32)*100</f>
        <v>4.1372705978282749</v>
      </c>
      <c r="O14">
        <f>'Embodied (Mt)'!O14/SUM('Embodied (Mt)'!O$2:O32)*100</f>
        <v>3.855724771909534</v>
      </c>
    </row>
    <row r="15" spans="1:15" x14ac:dyDescent="0.3">
      <c r="A15" s="8" t="s">
        <v>19</v>
      </c>
      <c r="B15">
        <f>'Embodied (Mt)'!B15/SUM('Embodied (Mt)'!B$2:B33)*100</f>
        <v>0</v>
      </c>
      <c r="C15">
        <f>'Embodied (Mt)'!C15/SUM('Embodied (Mt)'!C$2:C33)*100</f>
        <v>0</v>
      </c>
      <c r="D15">
        <f>'Embodied (Mt)'!D15/SUM('Embodied (Mt)'!D$2:D33)*100</f>
        <v>0</v>
      </c>
      <c r="E15">
        <f>'Embodied (Mt)'!E15/SUM('Embodied (Mt)'!E$2:E33)*100</f>
        <v>0</v>
      </c>
      <c r="F15">
        <f>'Embodied (Mt)'!F15/SUM('Embodied (Mt)'!F$2:F33)*100</f>
        <v>0</v>
      </c>
      <c r="G15">
        <f>'Embodied (Mt)'!G15/SUM('Embodied (Mt)'!G$2:G33)*100</f>
        <v>0</v>
      </c>
      <c r="H15">
        <f>'Embodied (Mt)'!H15/SUM('Embodied (Mt)'!H$2:H33)*100</f>
        <v>0</v>
      </c>
      <c r="I15">
        <f>'Embodied (Mt)'!I15/SUM('Embodied (Mt)'!I$2:I33)*100</f>
        <v>16.450824798178349</v>
      </c>
      <c r="J15">
        <f>'Embodied (Mt)'!J15/SUM('Embodied (Mt)'!J$2:J33)*100</f>
        <v>0</v>
      </c>
      <c r="K15">
        <f>'Embodied (Mt)'!K15/SUM('Embodied (Mt)'!K$2:K33)*100</f>
        <v>0</v>
      </c>
      <c r="L15">
        <f>'Embodied (Mt)'!L15/SUM('Embodied (Mt)'!L$2:L33)*100</f>
        <v>0</v>
      </c>
      <c r="M15">
        <f>'Embodied (Mt)'!M15/SUM('Embodied (Mt)'!M$2:M33)*100</f>
        <v>0</v>
      </c>
      <c r="N15">
        <f>'Embodied (Mt)'!N15/SUM('Embodied (Mt)'!N$2:N33)*100</f>
        <v>0</v>
      </c>
      <c r="O15">
        <f>'Embodied (Mt)'!O15/SUM('Embodied (Mt)'!O$2:O33)*100</f>
        <v>0</v>
      </c>
    </row>
    <row r="16" spans="1:15" x14ac:dyDescent="0.3">
      <c r="A16" s="8" t="s">
        <v>20</v>
      </c>
      <c r="B16">
        <f>'Embodied (Mt)'!B16/SUM('Embodied (Mt)'!B$2:B34)*100</f>
        <v>0</v>
      </c>
      <c r="C16">
        <f>'Embodied (Mt)'!C16/SUM('Embodied (Mt)'!C$2:C34)*100</f>
        <v>0</v>
      </c>
      <c r="D16">
        <f>'Embodied (Mt)'!D16/SUM('Embodied (Mt)'!D$2:D34)*100</f>
        <v>0</v>
      </c>
      <c r="E16">
        <f>'Embodied (Mt)'!E16/SUM('Embodied (Mt)'!E$2:E34)*100</f>
        <v>0</v>
      </c>
      <c r="F16">
        <f>'Embodied (Mt)'!F16/SUM('Embodied (Mt)'!F$2:F34)*100</f>
        <v>0</v>
      </c>
      <c r="G16">
        <f>'Embodied (Mt)'!G16/SUM('Embodied (Mt)'!G$2:G34)*100</f>
        <v>0</v>
      </c>
      <c r="H16">
        <f>'Embodied (Mt)'!H16/SUM('Embodied (Mt)'!H$2:H34)*100</f>
        <v>0</v>
      </c>
      <c r="I16">
        <f>'Embodied (Mt)'!I16/SUM('Embodied (Mt)'!I$2:I34)*100</f>
        <v>0.36098366598178933</v>
      </c>
      <c r="J16">
        <f>'Embodied (Mt)'!J16/SUM('Embodied (Mt)'!J$2:J34)*100</f>
        <v>1.399467152168123</v>
      </c>
      <c r="K16">
        <f>'Embodied (Mt)'!K16/SUM('Embodied (Mt)'!K$2:K34)*100</f>
        <v>0</v>
      </c>
      <c r="L16">
        <f>'Embodied (Mt)'!L16/SUM('Embodied (Mt)'!L$2:L34)*100</f>
        <v>0</v>
      </c>
      <c r="M16">
        <f>'Embodied (Mt)'!M16/SUM('Embodied (Mt)'!M$2:M34)*100</f>
        <v>0.16104091927136496</v>
      </c>
      <c r="N16">
        <f>'Embodied (Mt)'!N16/SUM('Embodied (Mt)'!N$2:N34)*100</f>
        <v>0.68399095661980325</v>
      </c>
      <c r="O16">
        <f>'Embodied (Mt)'!O16/SUM('Embodied (Mt)'!O$2:O34)*100</f>
        <v>0</v>
      </c>
    </row>
    <row r="17" spans="1:15" x14ac:dyDescent="0.3">
      <c r="A17" s="8" t="s">
        <v>21</v>
      </c>
      <c r="B17">
        <f>'Embodied (Mt)'!B17/SUM('Embodied (Mt)'!B$2:B35)*100</f>
        <v>0</v>
      </c>
      <c r="C17">
        <f>'Embodied (Mt)'!C17/SUM('Embodied (Mt)'!C$2:C35)*100</f>
        <v>0</v>
      </c>
      <c r="D17">
        <f>'Embodied (Mt)'!D17/SUM('Embodied (Mt)'!D$2:D35)*100</f>
        <v>0</v>
      </c>
      <c r="E17">
        <f>'Embodied (Mt)'!E17/SUM('Embodied (Mt)'!E$2:E35)*100</f>
        <v>0</v>
      </c>
      <c r="F17">
        <f>'Embodied (Mt)'!F17/SUM('Embodied (Mt)'!F$2:F35)*100</f>
        <v>0</v>
      </c>
      <c r="G17">
        <f>'Embodied (Mt)'!G17/SUM('Embodied (Mt)'!G$2:G35)*100</f>
        <v>0</v>
      </c>
      <c r="H17">
        <f>'Embodied (Mt)'!H17/SUM('Embodied (Mt)'!H$2:H35)*100</f>
        <v>0</v>
      </c>
      <c r="I17">
        <f>'Embodied (Mt)'!I17/SUM('Embodied (Mt)'!I$2:I35)*100</f>
        <v>15.963315505999805</v>
      </c>
      <c r="J17">
        <f>'Embodied (Mt)'!J17/SUM('Embodied (Mt)'!J$2:J35)*100</f>
        <v>6.1637222072643176</v>
      </c>
      <c r="K17">
        <f>'Embodied (Mt)'!K17/SUM('Embodied (Mt)'!K$2:K35)*100</f>
        <v>3.8597477622269185</v>
      </c>
      <c r="L17">
        <f>'Embodied (Mt)'!L17/SUM('Embodied (Mt)'!L$2:L35)*100</f>
        <v>10.482282337013865</v>
      </c>
      <c r="M17">
        <f>'Embodied (Mt)'!M17/SUM('Embodied (Mt)'!M$2:M35)*100</f>
        <v>8.7535528886792218</v>
      </c>
      <c r="N17">
        <f>'Embodied (Mt)'!N17/SUM('Embodied (Mt)'!N$2:N35)*100</f>
        <v>5.4591702229687904</v>
      </c>
      <c r="O17">
        <f>'Embodied (Mt)'!O17/SUM('Embodied (Mt)'!O$2:O35)*100</f>
        <v>1.6135575224100929</v>
      </c>
    </row>
    <row r="18" spans="1:15" x14ac:dyDescent="0.3">
      <c r="A18" s="8" t="s">
        <v>54</v>
      </c>
      <c r="B18">
        <f>'Embodied (Mt)'!B18/SUM('Embodied (Mt)'!B$2:B36)*100</f>
        <v>0</v>
      </c>
      <c r="C18">
        <f>'Embodied (Mt)'!C18/SUM('Embodied (Mt)'!C$2:C36)*100</f>
        <v>0</v>
      </c>
      <c r="D18">
        <f>'Embodied (Mt)'!D18/SUM('Embodied (Mt)'!D$2:D36)*100</f>
        <v>0</v>
      </c>
      <c r="E18">
        <f>'Embodied (Mt)'!E18/SUM('Embodied (Mt)'!E$2:E36)*100</f>
        <v>0</v>
      </c>
      <c r="F18">
        <f>'Embodied (Mt)'!F18/SUM('Embodied (Mt)'!F$2:F36)*100</f>
        <v>0</v>
      </c>
      <c r="G18">
        <f>'Embodied (Mt)'!G18/SUM('Embodied (Mt)'!G$2:G36)*100</f>
        <v>0</v>
      </c>
      <c r="H18">
        <f>'Embodied (Mt)'!H18/SUM('Embodied (Mt)'!H$2:H36)*100</f>
        <v>0</v>
      </c>
      <c r="I18">
        <f>'Embodied (Mt)'!I18/SUM('Embodied (Mt)'!I$2:I36)*100</f>
        <v>1.6553142885151033</v>
      </c>
      <c r="J18">
        <f>'Embodied (Mt)'!J18/SUM('Embodied (Mt)'!J$2:J36)*100</f>
        <v>21.96113258073137</v>
      </c>
      <c r="K18">
        <f>'Embodied (Mt)'!K18/SUM('Embodied (Mt)'!K$2:K36)*100</f>
        <v>4.1132474019072012</v>
      </c>
      <c r="L18">
        <f>'Embodied (Mt)'!L18/SUM('Embodied (Mt)'!L$2:L36)*100</f>
        <v>5.8795669648509952</v>
      </c>
      <c r="M18">
        <f>'Embodied (Mt)'!M18/SUM('Embodied (Mt)'!M$2:M36)*100</f>
        <v>2.1117734888056119</v>
      </c>
      <c r="N18">
        <f>'Embodied (Mt)'!N18/SUM('Embodied (Mt)'!N$2:N36)*100</f>
        <v>6.8205879788910186</v>
      </c>
      <c r="O18">
        <f>'Embodied (Mt)'!O18/SUM('Embodied (Mt)'!O$2:O36)*100</f>
        <v>0</v>
      </c>
    </row>
    <row r="19" spans="1:15" x14ac:dyDescent="0.3">
      <c r="A19" s="8" t="s">
        <v>55</v>
      </c>
      <c r="B19">
        <f>'Embodied (Mt)'!B19/SUM('Embodied (Mt)'!B$2:B37)*100</f>
        <v>0</v>
      </c>
      <c r="C19">
        <f>'Embodied (Mt)'!C19/SUM('Embodied (Mt)'!C$2:C37)*100</f>
        <v>0</v>
      </c>
      <c r="D19">
        <f>'Embodied (Mt)'!D19/SUM('Embodied (Mt)'!D$2:D37)*100</f>
        <v>0</v>
      </c>
      <c r="E19">
        <f>'Embodied (Mt)'!E19/SUM('Embodied (Mt)'!E$2:E37)*100</f>
        <v>0</v>
      </c>
      <c r="F19">
        <f>'Embodied (Mt)'!F19/SUM('Embodied (Mt)'!F$2:F37)*100</f>
        <v>0</v>
      </c>
      <c r="G19">
        <f>'Embodied (Mt)'!G19/SUM('Embodied (Mt)'!G$2:G37)*100</f>
        <v>0</v>
      </c>
      <c r="H19">
        <f>'Embodied (Mt)'!H19/SUM('Embodied (Mt)'!H$2:H37)*100</f>
        <v>0</v>
      </c>
      <c r="I19">
        <f>'Embodied (Mt)'!I19/SUM('Embodied (Mt)'!I$2:I37)*100</f>
        <v>0.93889731623513639</v>
      </c>
      <c r="J19">
        <f>'Embodied (Mt)'!J19/SUM('Embodied (Mt)'!J$2:J37)*100</f>
        <v>0</v>
      </c>
      <c r="K19">
        <f>'Embodied (Mt)'!K19/SUM('Embodied (Mt)'!K$2:K37)*100</f>
        <v>0</v>
      </c>
      <c r="L19">
        <f>'Embodied (Mt)'!L19/SUM('Embodied (Mt)'!L$2:L37)*100</f>
        <v>0</v>
      </c>
      <c r="M19">
        <f>'Embodied (Mt)'!M19/SUM('Embodied (Mt)'!M$2:M37)*100</f>
        <v>0.41899826661556405</v>
      </c>
      <c r="N19">
        <f>'Embodied (Mt)'!N19/SUM('Embodied (Mt)'!N$2:N37)*100</f>
        <v>1.2949231198260764</v>
      </c>
      <c r="O19">
        <f>'Embodied (Mt)'!O19/SUM('Embodied (Mt)'!O$2:O37)*100</f>
        <v>0</v>
      </c>
    </row>
    <row r="20" spans="1:15" x14ac:dyDescent="0.3">
      <c r="A20" s="8" t="s">
        <v>49</v>
      </c>
      <c r="B20">
        <f>'Embodied (Mt)'!B20/SUM('Embodied (Mt)'!B$2:B38)*100</f>
        <v>0</v>
      </c>
      <c r="C20">
        <f>'Embodied (Mt)'!C20/SUM('Embodied (Mt)'!C$2:C38)*100</f>
        <v>0</v>
      </c>
      <c r="D20">
        <f>'Embodied (Mt)'!D20/SUM('Embodied (Mt)'!D$2:D38)*100</f>
        <v>0</v>
      </c>
      <c r="E20">
        <f>'Embodied (Mt)'!E20/SUM('Embodied (Mt)'!E$2:E38)*100</f>
        <v>7.1195862253786535</v>
      </c>
      <c r="F20">
        <f>'Embodied (Mt)'!F20/SUM('Embodied (Mt)'!F$2:F38)*100</f>
        <v>0</v>
      </c>
      <c r="G20">
        <f>'Embodied (Mt)'!G20/SUM('Embodied (Mt)'!G$2:G38)*100</f>
        <v>0</v>
      </c>
      <c r="H20">
        <f>'Embodied (Mt)'!H20/SUM('Embodied (Mt)'!H$2:H38)*100</f>
        <v>0</v>
      </c>
      <c r="I20">
        <f>'Embodied (Mt)'!I20/SUM('Embodied (Mt)'!I$2:I38)*100</f>
        <v>0</v>
      </c>
      <c r="J20">
        <f>'Embodied (Mt)'!J20/SUM('Embodied (Mt)'!J$2:J38)*100</f>
        <v>0</v>
      </c>
      <c r="K20">
        <f>'Embodied (Mt)'!K20/SUM('Embodied (Mt)'!K$2:K38)*100</f>
        <v>0</v>
      </c>
      <c r="L20">
        <f>'Embodied (Mt)'!L20/SUM('Embodied (Mt)'!L$2:L38)*100</f>
        <v>0</v>
      </c>
      <c r="M20">
        <f>'Embodied (Mt)'!M20/SUM('Embodied (Mt)'!M$2:M38)*100</f>
        <v>0</v>
      </c>
      <c r="N20">
        <f>'Embodied (Mt)'!N20/SUM('Embodied (Mt)'!N$2:N38)*100</f>
        <v>0</v>
      </c>
      <c r="O20">
        <f>'Embodied (Mt)'!O20/SUM('Embodied (Mt)'!O$2:O38)*100</f>
        <v>0.51413372062569818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8755D-B719-4492-B285-3C26C9C4562A}">
  <dimension ref="A1:P20"/>
  <sheetViews>
    <sheetView zoomScale="70" zoomScaleNormal="70" workbookViewId="0">
      <pane ySplit="1" topLeftCell="A2" activePane="bottomLeft" state="frozen"/>
      <selection activeCell="B1" sqref="B1"/>
      <selection pane="bottomLeft" activeCell="B2" sqref="B2:Q22"/>
    </sheetView>
  </sheetViews>
  <sheetFormatPr defaultRowHeight="14.4" x14ac:dyDescent="0.3"/>
  <sheetData>
    <row r="1" spans="1:16" x14ac:dyDescent="0.3">
      <c r="A1" t="s">
        <v>36</v>
      </c>
      <c r="B1" s="1" t="s">
        <v>15</v>
      </c>
      <c r="C1" s="1" t="s">
        <v>16</v>
      </c>
      <c r="D1" s="1" t="s">
        <v>2</v>
      </c>
      <c r="E1" s="1" t="s">
        <v>17</v>
      </c>
      <c r="F1" s="4" t="s">
        <v>18</v>
      </c>
      <c r="G1" s="6" t="s">
        <v>33</v>
      </c>
      <c r="H1" s="6" t="s">
        <v>32</v>
      </c>
      <c r="I1" s="7" t="s">
        <v>19</v>
      </c>
      <c r="J1" s="8" t="s">
        <v>20</v>
      </c>
      <c r="K1" s="8" t="s">
        <v>21</v>
      </c>
      <c r="L1" s="8" t="s">
        <v>34</v>
      </c>
      <c r="M1" s="8" t="s">
        <v>35</v>
      </c>
      <c r="N1" s="8" t="s">
        <v>14</v>
      </c>
      <c r="O1" t="s">
        <v>22</v>
      </c>
      <c r="P1" s="8" t="s">
        <v>22</v>
      </c>
    </row>
    <row r="2" spans="1:16" x14ac:dyDescent="0.3">
      <c r="A2" s="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0.57332232890314527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1" t="s">
        <v>23</v>
      </c>
      <c r="B3">
        <v>0.10574678042918401</v>
      </c>
      <c r="C3">
        <v>0.10560316746610637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1" t="s">
        <v>24</v>
      </c>
      <c r="B4">
        <v>8.1461467184696292E-3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1" t="s">
        <v>1</v>
      </c>
      <c r="B5">
        <v>0</v>
      </c>
      <c r="C5">
        <v>0</v>
      </c>
      <c r="D5">
        <v>2.0635215906735516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1" t="s">
        <v>2</v>
      </c>
      <c r="B6">
        <v>0</v>
      </c>
      <c r="C6">
        <v>0</v>
      </c>
      <c r="D6">
        <v>0</v>
      </c>
      <c r="E6">
        <v>0.25472017229856914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3" t="s">
        <v>3</v>
      </c>
      <c r="B7">
        <v>0</v>
      </c>
      <c r="C7">
        <v>0</v>
      </c>
      <c r="D7">
        <v>0</v>
      </c>
      <c r="E7">
        <v>0</v>
      </c>
      <c r="F7">
        <v>7.184050024733124E-2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3" t="s">
        <v>4</v>
      </c>
      <c r="B8">
        <v>0</v>
      </c>
      <c r="C8">
        <v>0</v>
      </c>
      <c r="D8">
        <v>0</v>
      </c>
      <c r="E8">
        <v>0</v>
      </c>
      <c r="F8">
        <v>4.6396434649691192E-5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4" t="s">
        <v>7</v>
      </c>
      <c r="B9">
        <v>2.5546877118363027</v>
      </c>
      <c r="C9">
        <v>0</v>
      </c>
      <c r="D9">
        <v>0</v>
      </c>
      <c r="E9">
        <v>0.83493861210757625</v>
      </c>
      <c r="F9">
        <v>123.82222923377699</v>
      </c>
      <c r="G9">
        <v>0</v>
      </c>
      <c r="H9">
        <v>0</v>
      </c>
      <c r="I9">
        <v>3.3851097811773521</v>
      </c>
      <c r="J9">
        <v>1.9243916728153518</v>
      </c>
      <c r="K9">
        <v>13.770471600299924</v>
      </c>
      <c r="L9">
        <v>7.3690650160659219</v>
      </c>
      <c r="M9">
        <v>13.49678767921335</v>
      </c>
      <c r="N9">
        <v>3.4940491008828385</v>
      </c>
      <c r="O9">
        <v>2.8472361113211053</v>
      </c>
      <c r="P9">
        <v>2.8472361113211055E-3</v>
      </c>
    </row>
    <row r="10" spans="1:16" x14ac:dyDescent="0.3">
      <c r="A10" s="5" t="s">
        <v>25</v>
      </c>
      <c r="B10">
        <v>18.95806417795399</v>
      </c>
      <c r="C10">
        <v>0</v>
      </c>
      <c r="D10">
        <v>11.856351724313035</v>
      </c>
      <c r="E10">
        <v>1.9275387024253949</v>
      </c>
      <c r="F10">
        <v>33.55432669863832</v>
      </c>
      <c r="G10">
        <v>0</v>
      </c>
      <c r="H10">
        <v>7.2115781143245172</v>
      </c>
      <c r="I10">
        <v>4.4746185593483379</v>
      </c>
      <c r="J10">
        <v>3.3157994458708679</v>
      </c>
      <c r="K10">
        <v>4.2126439361960069</v>
      </c>
      <c r="L10">
        <v>5.3562270403435948</v>
      </c>
      <c r="M10">
        <v>2.7006119195058638</v>
      </c>
      <c r="N10">
        <v>0.78627113236719037</v>
      </c>
      <c r="O10">
        <v>6.1076128464631303</v>
      </c>
      <c r="P10">
        <v>6.1076128464631306E-3</v>
      </c>
    </row>
    <row r="11" spans="1:16" x14ac:dyDescent="0.3">
      <c r="A11" s="4" t="s">
        <v>26</v>
      </c>
      <c r="B11">
        <v>1.113606683517627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6.0283655616202632</v>
      </c>
      <c r="J11">
        <v>1.0377723630662685</v>
      </c>
      <c r="K11">
        <v>5.2503605690506712</v>
      </c>
      <c r="L11">
        <v>3.7793954789248634</v>
      </c>
      <c r="M11">
        <v>9.6541552775559989</v>
      </c>
      <c r="N11">
        <v>1.3130238979562874</v>
      </c>
      <c r="O11">
        <v>5.9678251006325072</v>
      </c>
      <c r="P11">
        <v>5.9678251006325071E-3</v>
      </c>
    </row>
    <row r="12" spans="1:16" x14ac:dyDescent="0.3">
      <c r="A12" s="6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2.1442200162090946E-2</v>
      </c>
      <c r="J12">
        <v>3.2509176470988718E-3</v>
      </c>
      <c r="K12">
        <v>2.2374465131743383E-2</v>
      </c>
      <c r="L12">
        <v>1.085971022992579E-2</v>
      </c>
      <c r="M12">
        <v>1.940426949792447E-3</v>
      </c>
      <c r="N12">
        <v>1.2771258079400239E-2</v>
      </c>
      <c r="O12">
        <v>1.6156542272431972E-2</v>
      </c>
      <c r="P12">
        <v>1.6156542272431971E-5</v>
      </c>
    </row>
    <row r="13" spans="1:16" x14ac:dyDescent="0.3">
      <c r="A13" s="6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3.3321414811203121</v>
      </c>
      <c r="I13">
        <v>2.7974664257715145</v>
      </c>
      <c r="J13">
        <v>8.480625325523608E-2</v>
      </c>
      <c r="K13">
        <v>1.5220547735434624</v>
      </c>
      <c r="L13">
        <v>0.18826541627039878</v>
      </c>
      <c r="M13">
        <v>0.61063040527349899</v>
      </c>
      <c r="N13">
        <v>8.8459465300904469E-2</v>
      </c>
      <c r="O13">
        <v>0.32110002815735139</v>
      </c>
      <c r="P13">
        <v>3.2110002815735139E-4</v>
      </c>
    </row>
    <row r="14" spans="1:16" x14ac:dyDescent="0.3">
      <c r="A14" s="7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0.86774835645730997</v>
      </c>
      <c r="I14">
        <v>3.088204741439184</v>
      </c>
      <c r="J14">
        <v>0.15779299816788392</v>
      </c>
      <c r="K14">
        <v>1.1681739569015805</v>
      </c>
      <c r="L14">
        <v>0.44539312055226443</v>
      </c>
      <c r="M14">
        <v>1.2424874807650437</v>
      </c>
      <c r="N14">
        <v>0.28871110019998086</v>
      </c>
      <c r="O14">
        <v>0.6258267429990626</v>
      </c>
      <c r="P14">
        <v>6.2582674299906257E-4</v>
      </c>
    </row>
    <row r="15" spans="1:16" x14ac:dyDescent="0.3">
      <c r="A15" s="8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5.0385910392724043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8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0.11056278861719768</v>
      </c>
      <c r="J16">
        <v>0.12954629401991455</v>
      </c>
      <c r="K16">
        <v>0</v>
      </c>
      <c r="L16">
        <v>0</v>
      </c>
      <c r="M16">
        <v>5.0385826628736939E-2</v>
      </c>
      <c r="N16">
        <v>4.7730932010151633E-2</v>
      </c>
      <c r="O16">
        <v>0</v>
      </c>
      <c r="P16">
        <v>0</v>
      </c>
    </row>
    <row r="17" spans="1:16" x14ac:dyDescent="0.3">
      <c r="A17" s="8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4.8892757325161842</v>
      </c>
      <c r="J17">
        <v>0.57056528128029604</v>
      </c>
      <c r="K17">
        <v>1.0882166783509541</v>
      </c>
      <c r="L17">
        <v>2.1492921037353723</v>
      </c>
      <c r="M17">
        <v>2.7387759597376786</v>
      </c>
      <c r="N17">
        <v>0.38095720451053616</v>
      </c>
      <c r="O17">
        <v>0.26189821852648515</v>
      </c>
      <c r="P17">
        <v>2.6189821852648515E-4</v>
      </c>
    </row>
    <row r="18" spans="1:16" x14ac:dyDescent="0.3">
      <c r="A18" s="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0.50699292245914251</v>
      </c>
      <c r="J18">
        <v>2.032904690836197</v>
      </c>
      <c r="K18">
        <v>1.1596883269793294</v>
      </c>
      <c r="L18">
        <v>1.2055491776171261</v>
      </c>
      <c r="M18">
        <v>0.66072308434122518</v>
      </c>
      <c r="N18">
        <v>0.47596100202632291</v>
      </c>
      <c r="O18">
        <v>0</v>
      </c>
      <c r="P18">
        <v>0</v>
      </c>
    </row>
    <row r="19" spans="1:16" x14ac:dyDescent="0.3">
      <c r="A19" s="8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0.28756732032688809</v>
      </c>
      <c r="J19">
        <v>0</v>
      </c>
      <c r="K19">
        <v>0</v>
      </c>
      <c r="L19">
        <v>0</v>
      </c>
      <c r="M19">
        <v>0.13109447036786134</v>
      </c>
      <c r="N19">
        <v>9.0363603191829678E-2</v>
      </c>
      <c r="O19">
        <v>0</v>
      </c>
      <c r="P19">
        <v>0</v>
      </c>
    </row>
    <row r="20" spans="1:16" x14ac:dyDescent="0.3">
      <c r="A20" s="8" t="s">
        <v>22</v>
      </c>
      <c r="B20">
        <v>0</v>
      </c>
      <c r="C20">
        <v>0</v>
      </c>
      <c r="D20">
        <v>0</v>
      </c>
      <c r="E20">
        <v>0.23127801431438549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8.3449584936484147E-2</v>
      </c>
      <c r="P20">
        <v>8.3449584936484144E-5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6742F-7D26-44B6-B421-AB34BF179DEE}">
  <dimension ref="A1:P22"/>
  <sheetViews>
    <sheetView workbookViewId="0">
      <selection activeCell="B2" sqref="B2:P22"/>
    </sheetView>
  </sheetViews>
  <sheetFormatPr defaultRowHeight="14.4" x14ac:dyDescent="0.3"/>
  <sheetData>
    <row r="1" spans="1:16" x14ac:dyDescent="0.3">
      <c r="B1" s="1" t="s">
        <v>15</v>
      </c>
      <c r="C1" s="1" t="s">
        <v>16</v>
      </c>
      <c r="D1" s="1" t="s">
        <v>2</v>
      </c>
      <c r="E1" s="1" t="s">
        <v>17</v>
      </c>
      <c r="F1" s="4" t="s">
        <v>18</v>
      </c>
      <c r="G1" s="6" t="s">
        <v>8</v>
      </c>
      <c r="H1" s="6" t="s">
        <v>33</v>
      </c>
      <c r="I1" s="7" t="s">
        <v>32</v>
      </c>
      <c r="J1" s="8" t="s">
        <v>19</v>
      </c>
      <c r="K1" s="8" t="s">
        <v>20</v>
      </c>
      <c r="L1" s="8" t="s">
        <v>21</v>
      </c>
      <c r="M1" s="8" t="s">
        <v>34</v>
      </c>
      <c r="N1" s="8" t="s">
        <v>35</v>
      </c>
      <c r="O1" t="s">
        <v>14</v>
      </c>
      <c r="P1" s="8" t="s">
        <v>22</v>
      </c>
    </row>
    <row r="2" spans="1:16" x14ac:dyDescent="0.3">
      <c r="A2" s="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5.733223289031453E-4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1" t="s">
        <v>23</v>
      </c>
      <c r="B3">
        <v>1.0574678042918401E-4</v>
      </c>
      <c r="C3">
        <v>1.0560316746610637E-4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1" t="s">
        <v>24</v>
      </c>
      <c r="B4">
        <v>8.1461467184696299E-6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1" t="s">
        <v>1</v>
      </c>
      <c r="B5">
        <v>0</v>
      </c>
      <c r="C5">
        <v>0</v>
      </c>
      <c r="D5">
        <v>2.0635215906735518E-3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1" t="s">
        <v>2</v>
      </c>
      <c r="B6">
        <v>0</v>
      </c>
      <c r="C6">
        <v>0</v>
      </c>
      <c r="D6">
        <v>0</v>
      </c>
      <c r="E6">
        <v>2.5472017229856913E-4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3" t="s">
        <v>3</v>
      </c>
      <c r="B7">
        <v>0</v>
      </c>
      <c r="C7">
        <v>0</v>
      </c>
      <c r="D7">
        <v>0</v>
      </c>
      <c r="E7">
        <v>0</v>
      </c>
      <c r="F7">
        <v>7.1840500247331247E-5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3" t="s">
        <v>4</v>
      </c>
      <c r="B8">
        <v>0</v>
      </c>
      <c r="C8">
        <v>0</v>
      </c>
      <c r="D8">
        <v>0</v>
      </c>
      <c r="E8">
        <v>0</v>
      </c>
      <c r="F8">
        <v>4.6396434649691191E-8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3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3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4" t="s">
        <v>7</v>
      </c>
      <c r="B11">
        <v>2.5546877118363025E-3</v>
      </c>
      <c r="C11">
        <v>0</v>
      </c>
      <c r="D11">
        <v>0</v>
      </c>
      <c r="E11">
        <v>8.3493861210757624E-4</v>
      </c>
      <c r="F11">
        <v>0.12382222923377699</v>
      </c>
      <c r="G11">
        <v>0</v>
      </c>
      <c r="H11">
        <v>0</v>
      </c>
      <c r="I11">
        <v>0</v>
      </c>
      <c r="J11">
        <v>3.3851097811773523E-3</v>
      </c>
      <c r="K11">
        <v>1.9243916728153519E-3</v>
      </c>
      <c r="L11">
        <v>1.3770471600299924E-2</v>
      </c>
      <c r="M11">
        <v>7.3690650160659222E-3</v>
      </c>
      <c r="N11">
        <v>1.349678767921335E-2</v>
      </c>
      <c r="O11">
        <v>3.4940491008828385E-3</v>
      </c>
      <c r="P11">
        <v>2.8472361113211055E-3</v>
      </c>
    </row>
    <row r="12" spans="1:16" x14ac:dyDescent="0.3">
      <c r="A12" s="5" t="s">
        <v>25</v>
      </c>
      <c r="B12">
        <v>1.8958064177953989E-2</v>
      </c>
      <c r="C12">
        <v>0</v>
      </c>
      <c r="D12">
        <v>1.1856351724313034E-2</v>
      </c>
      <c r="E12">
        <v>1.9275387024253949E-3</v>
      </c>
      <c r="F12">
        <v>3.3554326698638323E-2</v>
      </c>
      <c r="G12">
        <v>0</v>
      </c>
      <c r="H12">
        <v>0</v>
      </c>
      <c r="I12">
        <v>7.2115781143245175E-3</v>
      </c>
      <c r="J12">
        <v>4.4746185593483381E-3</v>
      </c>
      <c r="K12">
        <v>3.3157994458708679E-3</v>
      </c>
      <c r="L12">
        <v>4.2126439361960064E-3</v>
      </c>
      <c r="M12">
        <v>5.3562270403435946E-3</v>
      </c>
      <c r="N12">
        <v>2.7006119195058637E-3</v>
      </c>
      <c r="O12">
        <v>7.862711323671904E-4</v>
      </c>
      <c r="P12">
        <v>6.1076128464631306E-3</v>
      </c>
    </row>
    <row r="13" spans="1:16" x14ac:dyDescent="0.3">
      <c r="A13" s="4" t="s">
        <v>26</v>
      </c>
      <c r="B13">
        <v>1.1136066835176271E-3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6.0283655616202633E-3</v>
      </c>
      <c r="K13">
        <v>1.0377723630662684E-3</v>
      </c>
      <c r="L13">
        <v>5.2503605690506711E-3</v>
      </c>
      <c r="M13">
        <v>3.7793954789248634E-3</v>
      </c>
      <c r="N13">
        <v>9.6541552775559984E-3</v>
      </c>
      <c r="O13">
        <v>1.3130238979562874E-3</v>
      </c>
      <c r="P13">
        <v>5.9678251006325071E-3</v>
      </c>
    </row>
    <row r="14" spans="1:16" x14ac:dyDescent="0.3">
      <c r="A14" s="6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2.1442200162090945E-5</v>
      </c>
      <c r="K14">
        <v>3.2509176470988719E-6</v>
      </c>
      <c r="L14">
        <v>2.2374465131743383E-5</v>
      </c>
      <c r="M14">
        <v>1.085971022992579E-5</v>
      </c>
      <c r="N14">
        <v>1.9404269497924471E-6</v>
      </c>
      <c r="O14">
        <v>1.2771258079400239E-5</v>
      </c>
      <c r="P14">
        <v>1.6156542272431971E-5</v>
      </c>
    </row>
    <row r="15" spans="1:16" x14ac:dyDescent="0.3">
      <c r="A15" s="6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3.3321414811203123E-3</v>
      </c>
      <c r="J15">
        <v>2.7974664257715146E-3</v>
      </c>
      <c r="K15">
        <v>8.4806253255236078E-5</v>
      </c>
      <c r="L15">
        <v>1.5220547735434625E-3</v>
      </c>
      <c r="M15">
        <v>1.8826541627039878E-4</v>
      </c>
      <c r="N15">
        <v>6.1063040527349903E-4</v>
      </c>
      <c r="O15">
        <v>8.845946530090447E-5</v>
      </c>
      <c r="P15">
        <v>3.2110002815735139E-4</v>
      </c>
    </row>
    <row r="16" spans="1:16" x14ac:dyDescent="0.3">
      <c r="A16" s="7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8.6774835645730996E-4</v>
      </c>
      <c r="J16">
        <v>3.0882047414391841E-3</v>
      </c>
      <c r="K16">
        <v>1.5779299816788393E-4</v>
      </c>
      <c r="L16">
        <v>1.1681739569015805E-3</v>
      </c>
      <c r="M16">
        <v>4.4539312055226444E-4</v>
      </c>
      <c r="N16">
        <v>1.2424874807650437E-3</v>
      </c>
      <c r="O16">
        <v>2.8871110019998089E-4</v>
      </c>
      <c r="P16">
        <v>6.2582674299906257E-4</v>
      </c>
    </row>
    <row r="17" spans="1:16" x14ac:dyDescent="0.3">
      <c r="A17" s="8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5.0385910392724042E-3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1.1056278861719767E-4</v>
      </c>
      <c r="K18">
        <v>1.2954629401991456E-4</v>
      </c>
      <c r="L18">
        <v>0</v>
      </c>
      <c r="M18">
        <v>0</v>
      </c>
      <c r="N18">
        <v>5.0385826628736937E-5</v>
      </c>
      <c r="O18">
        <v>4.773093201015163E-5</v>
      </c>
      <c r="P18">
        <v>0</v>
      </c>
    </row>
    <row r="19" spans="1:16" x14ac:dyDescent="0.3">
      <c r="A19" s="8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4.8892757325161842E-3</v>
      </c>
      <c r="K19">
        <v>5.7056528128029602E-4</v>
      </c>
      <c r="L19">
        <v>1.0882166783509541E-3</v>
      </c>
      <c r="M19">
        <v>2.1492921037353724E-3</v>
      </c>
      <c r="N19">
        <v>2.7387759597376788E-3</v>
      </c>
      <c r="O19">
        <v>3.8095720451053618E-4</v>
      </c>
      <c r="P19">
        <v>2.6189821852648515E-4</v>
      </c>
    </row>
    <row r="20" spans="1:16" x14ac:dyDescent="0.3">
      <c r="A20" s="8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5.0699292245914255E-4</v>
      </c>
      <c r="K20">
        <v>2.0329046908361972E-3</v>
      </c>
      <c r="L20">
        <v>1.1596883269793295E-3</v>
      </c>
      <c r="M20">
        <v>1.2055491776171261E-3</v>
      </c>
      <c r="N20">
        <v>6.6072308434122519E-4</v>
      </c>
      <c r="O20">
        <v>4.7596100202632291E-4</v>
      </c>
      <c r="P20">
        <v>0</v>
      </c>
    </row>
    <row r="21" spans="1:16" x14ac:dyDescent="0.3">
      <c r="A21" s="8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2.8756732032688808E-4</v>
      </c>
      <c r="K21">
        <v>0</v>
      </c>
      <c r="L21">
        <v>0</v>
      </c>
      <c r="M21">
        <v>0</v>
      </c>
      <c r="N21">
        <v>1.3109447036786133E-4</v>
      </c>
      <c r="O21">
        <v>9.0363603191829684E-5</v>
      </c>
      <c r="P21">
        <v>0</v>
      </c>
    </row>
    <row r="22" spans="1:16" x14ac:dyDescent="0.3">
      <c r="A22" s="8" t="s">
        <v>22</v>
      </c>
      <c r="B22">
        <v>0</v>
      </c>
      <c r="C22">
        <v>0</v>
      </c>
      <c r="D22">
        <v>0</v>
      </c>
      <c r="E22">
        <v>2.312780143143855E-4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8.3449584936484144E-5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D71B-E971-4B65-B14A-A5A7A56F687A}">
  <dimension ref="A1:Z37"/>
  <sheetViews>
    <sheetView topLeftCell="A9" workbookViewId="0">
      <selection activeCell="F21" sqref="F21:G36"/>
    </sheetView>
  </sheetViews>
  <sheetFormatPr defaultRowHeight="14.4" x14ac:dyDescent="0.3"/>
  <sheetData>
    <row r="1" spans="1:26" ht="15.6" thickTop="1" thickBot="1" x14ac:dyDescent="0.35">
      <c r="B1" s="12" t="s">
        <v>56</v>
      </c>
      <c r="C1" s="13" t="s">
        <v>38</v>
      </c>
      <c r="D1" s="13" t="s">
        <v>43</v>
      </c>
      <c r="E1" s="13" t="s">
        <v>10</v>
      </c>
      <c r="F1" s="12" t="s">
        <v>57</v>
      </c>
      <c r="G1" s="12" t="s">
        <v>58</v>
      </c>
      <c r="H1" s="12" t="s">
        <v>39</v>
      </c>
      <c r="I1" s="12" t="s">
        <v>59</v>
      </c>
      <c r="J1" s="12" t="s">
        <v>60</v>
      </c>
      <c r="K1" s="14" t="s">
        <v>61</v>
      </c>
      <c r="L1" s="15" t="s">
        <v>64</v>
      </c>
      <c r="M1" s="16" t="s">
        <v>65</v>
      </c>
      <c r="N1" s="17" t="s">
        <v>66</v>
      </c>
      <c r="O1" s="17" t="s">
        <v>67</v>
      </c>
      <c r="P1" s="17" t="s">
        <v>68</v>
      </c>
      <c r="Q1" s="15" t="s">
        <v>69</v>
      </c>
      <c r="R1" s="17" t="s">
        <v>40</v>
      </c>
      <c r="S1" s="17" t="s">
        <v>11</v>
      </c>
      <c r="T1" s="17" t="s">
        <v>41</v>
      </c>
      <c r="U1" s="18" t="s">
        <v>62</v>
      </c>
      <c r="V1" s="19" t="s">
        <v>63</v>
      </c>
      <c r="W1" s="20" t="s">
        <v>12</v>
      </c>
      <c r="X1" s="17" t="s">
        <v>44</v>
      </c>
      <c r="Y1" s="17" t="s">
        <v>42</v>
      </c>
      <c r="Z1" s="9" t="s">
        <v>13</v>
      </c>
    </row>
    <row r="2" spans="1:26" ht="15" thickTop="1" x14ac:dyDescent="0.3">
      <c r="A2" s="1" t="s">
        <v>23</v>
      </c>
      <c r="B2">
        <v>4.7481078010987797E-2</v>
      </c>
      <c r="C2">
        <v>1.30480239212112E-3</v>
      </c>
      <c r="D2">
        <v>1.21431949009632E-3</v>
      </c>
      <c r="E2">
        <v>1.4783228307343999E-4</v>
      </c>
      <c r="F2">
        <v>2.52848705967536E-3</v>
      </c>
      <c r="G2">
        <v>2.4620937691792E-4</v>
      </c>
      <c r="H2">
        <v>4.6220175386326402E-3</v>
      </c>
      <c r="I2">
        <v>0.11723905774660499</v>
      </c>
      <c r="J2">
        <v>1.14346276044944E-3</v>
      </c>
      <c r="K2">
        <v>0.325138321309489</v>
      </c>
      <c r="L2">
        <v>0.87994071605549296</v>
      </c>
      <c r="M2">
        <v>0.13504204100622899</v>
      </c>
      <c r="N2">
        <v>0.24100167084607599</v>
      </c>
      <c r="O2">
        <v>0</v>
      </c>
      <c r="P2">
        <v>3.00670744942323E-2</v>
      </c>
      <c r="Q2">
        <v>6.12182389232181E-2</v>
      </c>
      <c r="R2">
        <v>1.27141065801168E-3</v>
      </c>
      <c r="S2">
        <v>3.5070396301379201E-3</v>
      </c>
      <c r="T2">
        <v>0.121009354854845</v>
      </c>
      <c r="U2">
        <v>6.0842443375878102E-2</v>
      </c>
      <c r="V2">
        <v>0.79660471822703904</v>
      </c>
      <c r="W2">
        <v>0.42068514371628601</v>
      </c>
      <c r="X2">
        <v>8.9327232276831996E-4</v>
      </c>
      <c r="Y2">
        <v>6.9147819070559998E-3</v>
      </c>
      <c r="Z2">
        <v>0.13123798028467198</v>
      </c>
    </row>
    <row r="3" spans="1:26" x14ac:dyDescent="0.3">
      <c r="A3" s="1" t="s">
        <v>45</v>
      </c>
      <c r="B3">
        <v>1.0544976335946501E-2</v>
      </c>
      <c r="C3">
        <v>1.23996333836621E-3</v>
      </c>
      <c r="D3">
        <v>8.5189010405281704E-4</v>
      </c>
      <c r="E3">
        <v>9.7891026780833491E-4</v>
      </c>
      <c r="F3">
        <v>3.8408382660871199E-3</v>
      </c>
      <c r="G3">
        <v>2.7443289767942398E-4</v>
      </c>
      <c r="H3">
        <v>1.9830803947082898E-3</v>
      </c>
      <c r="I3">
        <v>8.6004818983913503E-2</v>
      </c>
      <c r="J3">
        <v>1.4966101557041799E-4</v>
      </c>
      <c r="K3">
        <v>4.6869286256143901E-3</v>
      </c>
      <c r="L3">
        <v>2.3352322198605099E-2</v>
      </c>
      <c r="M3">
        <v>1.9226961289573699E-2</v>
      </c>
      <c r="N3">
        <v>4.6789958818318298E-3</v>
      </c>
      <c r="O3">
        <v>4.4533495265364299E-2</v>
      </c>
      <c r="P3">
        <v>8.9095198577101298E-3</v>
      </c>
      <c r="Q3">
        <v>1.4020920245996899E-2</v>
      </c>
      <c r="R3">
        <v>1.2354814294577199E-3</v>
      </c>
      <c r="S3">
        <v>8.5422207446683197E-3</v>
      </c>
      <c r="T3">
        <v>5.2684336785433798E-3</v>
      </c>
      <c r="U3">
        <v>7.3847052731617902E-3</v>
      </c>
      <c r="V3">
        <v>1.8576998060949299E-2</v>
      </c>
      <c r="W3">
        <v>1.8858481460828198E-2</v>
      </c>
      <c r="X3">
        <v>7.0083646945273497E-4</v>
      </c>
      <c r="Y3">
        <v>4.0894128661907603E-3</v>
      </c>
      <c r="Z3" s="10">
        <v>5.275991780712509E-4</v>
      </c>
    </row>
    <row r="4" spans="1:26" x14ac:dyDescent="0.3">
      <c r="A4" s="1" t="s">
        <v>46</v>
      </c>
      <c r="B4">
        <v>8.6301166696323896E-3</v>
      </c>
      <c r="C4">
        <v>3.4538827152272999E-4</v>
      </c>
      <c r="D4">
        <v>1.1377775499031399E-3</v>
      </c>
      <c r="E4">
        <v>3.4239556221766999E-4</v>
      </c>
      <c r="F4">
        <v>1.4730759652811999E-3</v>
      </c>
      <c r="G4">
        <v>2.2207098988322001E-4</v>
      </c>
      <c r="H4">
        <v>6.5082574692260798E-3</v>
      </c>
      <c r="I4">
        <v>9.5302687495335506E-2</v>
      </c>
      <c r="J4">
        <v>5.5212149420916096E-3</v>
      </c>
      <c r="K4">
        <v>6.3013734105043101E-2</v>
      </c>
      <c r="L4">
        <v>0.23921884648087</v>
      </c>
      <c r="M4">
        <v>2.1100735030651799E-2</v>
      </c>
      <c r="N4">
        <v>0.14617574170479899</v>
      </c>
      <c r="O4">
        <v>9.9600727545763504E-2</v>
      </c>
      <c r="P4">
        <v>3.8521123096354498E-2</v>
      </c>
      <c r="Q4">
        <v>0.37459409663242799</v>
      </c>
      <c r="R4">
        <v>9.4974852352606998E-4</v>
      </c>
      <c r="S4">
        <v>3.3353128799228399E-3</v>
      </c>
      <c r="T4">
        <v>6.1393911271027002E-2</v>
      </c>
      <c r="U4">
        <v>2.7045347582166399E-2</v>
      </c>
      <c r="V4">
        <v>0.242690739388911</v>
      </c>
      <c r="W4">
        <v>0.28853957242071099</v>
      </c>
      <c r="X4">
        <v>4.6942022392738704E-3</v>
      </c>
      <c r="Y4">
        <v>7.0348276005996798E-3</v>
      </c>
      <c r="Z4" s="10">
        <v>6.9238401079285902E-3</v>
      </c>
    </row>
    <row r="5" spans="1:26" x14ac:dyDescent="0.3">
      <c r="A5" s="1" t="s">
        <v>17</v>
      </c>
      <c r="B5">
        <v>2.8499683092667598E-3</v>
      </c>
      <c r="C5">
        <v>2.5543262310575702E-3</v>
      </c>
      <c r="D5">
        <v>1.0781040680772299E-3</v>
      </c>
      <c r="E5" s="10">
        <v>8.01166291861078E-5</v>
      </c>
      <c r="F5">
        <v>1.1868207975911E-3</v>
      </c>
      <c r="G5">
        <v>2.6516665974015202E-3</v>
      </c>
      <c r="H5">
        <v>4.4266234206208803E-3</v>
      </c>
      <c r="I5">
        <v>0.139935105166656</v>
      </c>
      <c r="J5">
        <v>3.49201586915103E-3</v>
      </c>
      <c r="K5">
        <v>4.5342883415016001E-2</v>
      </c>
      <c r="L5">
        <v>0.24844027489966</v>
      </c>
      <c r="M5">
        <v>4.4280061795766497E-2</v>
      </c>
      <c r="N5">
        <v>3.7007130410716099E-2</v>
      </c>
      <c r="O5">
        <v>4.8531370160642302E-2</v>
      </c>
      <c r="P5">
        <v>6.6884694850921397E-2</v>
      </c>
      <c r="Q5">
        <v>0.121339553420081</v>
      </c>
      <c r="R5">
        <v>7.4747221564776495E-4</v>
      </c>
      <c r="S5">
        <v>1.3109150583517399E-2</v>
      </c>
      <c r="T5">
        <v>3.5239661492880797E-2</v>
      </c>
      <c r="U5">
        <v>3.5896671766897099E-2</v>
      </c>
      <c r="V5">
        <v>0.75610957194455897</v>
      </c>
      <c r="W5">
        <v>0.86912856054072996</v>
      </c>
      <c r="X5">
        <v>2.3381041020054901E-3</v>
      </c>
      <c r="Y5">
        <v>5.9404502182216403E-3</v>
      </c>
      <c r="Z5" s="10">
        <v>4.3518796854031004E-2</v>
      </c>
    </row>
    <row r="6" spans="1:26" x14ac:dyDescent="0.3">
      <c r="A6" s="3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93.381379755339594</v>
      </c>
      <c r="U6">
        <v>0</v>
      </c>
      <c r="V6">
        <v>0</v>
      </c>
      <c r="W6">
        <v>0</v>
      </c>
      <c r="X6">
        <v>0</v>
      </c>
      <c r="Y6">
        <v>0</v>
      </c>
      <c r="Z6" s="10">
        <v>5.4057263304820606E-3</v>
      </c>
    </row>
    <row r="7" spans="1:26" x14ac:dyDescent="0.3">
      <c r="A7" s="4" t="s">
        <v>26</v>
      </c>
      <c r="B7">
        <v>1.25739250956335</v>
      </c>
      <c r="C7">
        <v>0.278799797754961</v>
      </c>
      <c r="D7">
        <v>0.26546269575524301</v>
      </c>
      <c r="E7">
        <v>4.6443764094889199E-2</v>
      </c>
      <c r="F7">
        <v>0.35267292481268397</v>
      </c>
      <c r="G7">
        <v>1.0430962875651199E-2</v>
      </c>
      <c r="H7">
        <v>0.25769921643301702</v>
      </c>
      <c r="I7">
        <v>5.5321423716405098</v>
      </c>
      <c r="J7">
        <v>0.30362739954071799</v>
      </c>
      <c r="K7">
        <v>9.0103108563694203</v>
      </c>
      <c r="L7">
        <v>0</v>
      </c>
      <c r="M7">
        <v>0</v>
      </c>
      <c r="N7">
        <v>2.7546078255134199</v>
      </c>
      <c r="O7">
        <v>1.2401427037214099</v>
      </c>
      <c r="P7">
        <v>2.5430954886881398</v>
      </c>
      <c r="Q7">
        <v>24.966605355502701</v>
      </c>
      <c r="R7">
        <v>7.6886618064072404E-2</v>
      </c>
      <c r="S7">
        <v>0.164917390252038</v>
      </c>
      <c r="T7">
        <v>16.057222828803301</v>
      </c>
      <c r="U7">
        <v>2.12177342686187</v>
      </c>
      <c r="V7">
        <v>8.3396871700966102</v>
      </c>
      <c r="W7">
        <v>5.9114462101015901</v>
      </c>
      <c r="X7">
        <v>0.54037741101062997</v>
      </c>
      <c r="Y7">
        <v>0.18453051859551201</v>
      </c>
      <c r="Z7">
        <v>1.1753647914248402</v>
      </c>
    </row>
    <row r="8" spans="1:26" x14ac:dyDescent="0.3">
      <c r="A8" s="6" t="s">
        <v>47</v>
      </c>
      <c r="B8">
        <v>6.9491325480216699E-3</v>
      </c>
      <c r="C8">
        <v>2.1969737749757598E-3</v>
      </c>
      <c r="D8">
        <v>7.0097863297125895E-4</v>
      </c>
      <c r="E8" s="10">
        <v>7.3915012240098E-5</v>
      </c>
      <c r="F8">
        <v>2.7374166801813599E-3</v>
      </c>
      <c r="G8" s="10">
        <v>4.5726841879115997E-5</v>
      </c>
      <c r="H8">
        <v>5.1593450931253296E-3</v>
      </c>
      <c r="I8">
        <v>2.4889100511827699E-2</v>
      </c>
      <c r="J8">
        <v>2.9539960116295701E-3</v>
      </c>
      <c r="K8">
        <v>1.1147420568420101E-2</v>
      </c>
      <c r="L8">
        <v>0</v>
      </c>
      <c r="M8">
        <v>0</v>
      </c>
      <c r="N8">
        <v>1.8478952191659299E-2</v>
      </c>
      <c r="O8">
        <v>4.1190371278000499E-3</v>
      </c>
      <c r="P8">
        <v>2.06923407273416E-2</v>
      </c>
      <c r="Q8">
        <v>6.3562201650942798E-2</v>
      </c>
      <c r="R8">
        <v>3.5171264601502198E-4</v>
      </c>
      <c r="S8">
        <v>9.0789912837588901E-4</v>
      </c>
      <c r="T8">
        <v>0.12768312830520401</v>
      </c>
      <c r="U8">
        <v>3.6653875291888E-3</v>
      </c>
      <c r="V8">
        <v>2.5165538248039299E-2</v>
      </c>
      <c r="W8">
        <v>3.3910283651410099E-2</v>
      </c>
      <c r="X8">
        <v>1.8372738569792199E-2</v>
      </c>
      <c r="Y8">
        <v>5.8968391539186899E-4</v>
      </c>
      <c r="Z8" s="10">
        <v>1.95595476942589E-3</v>
      </c>
    </row>
    <row r="9" spans="1:26" x14ac:dyDescent="0.3">
      <c r="A9" s="6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3.0613701454787E-2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7.2073407515933203</v>
      </c>
      <c r="Q9">
        <v>4.3510705517759299E-3</v>
      </c>
      <c r="R9">
        <v>0</v>
      </c>
      <c r="S9">
        <v>0</v>
      </c>
      <c r="T9">
        <v>1.45044535997332</v>
      </c>
      <c r="U9">
        <v>0</v>
      </c>
      <c r="V9">
        <v>0</v>
      </c>
      <c r="W9">
        <v>0</v>
      </c>
      <c r="X9">
        <v>0</v>
      </c>
      <c r="Y9">
        <v>0</v>
      </c>
      <c r="Z9" s="10">
        <v>5.5842938637655694E-2</v>
      </c>
    </row>
    <row r="10" spans="1:26" x14ac:dyDescent="0.3">
      <c r="A10" s="7" t="s">
        <v>32</v>
      </c>
      <c r="B10">
        <v>8.8011753971382001E-2</v>
      </c>
      <c r="C10">
        <v>7.3639199427785698E-2</v>
      </c>
      <c r="D10">
        <v>4.79919965351134E-2</v>
      </c>
      <c r="E10">
        <v>4.5858086598895304E-3</v>
      </c>
      <c r="F10">
        <v>4.5505537942351598E-2</v>
      </c>
      <c r="G10">
        <v>2.16134485004973E-2</v>
      </c>
      <c r="H10">
        <v>0.100259693063199</v>
      </c>
      <c r="I10">
        <v>0.25068637743011501</v>
      </c>
      <c r="J10">
        <v>1.5546315059412201E-2</v>
      </c>
      <c r="K10">
        <v>0.21477904284646701</v>
      </c>
      <c r="L10">
        <v>0</v>
      </c>
      <c r="M10">
        <v>0</v>
      </c>
      <c r="N10">
        <v>0.183154353408188</v>
      </c>
      <c r="O10">
        <v>0.10534732861615299</v>
      </c>
      <c r="P10">
        <v>0.33169088293904098</v>
      </c>
      <c r="Q10">
        <v>0.72976928984701295</v>
      </c>
      <c r="R10">
        <v>1.36554128008374E-2</v>
      </c>
      <c r="S10">
        <v>7.6678442319332393E-2</v>
      </c>
      <c r="T10">
        <v>3.9011110953100601</v>
      </c>
      <c r="U10">
        <v>0.22371152853002099</v>
      </c>
      <c r="V10">
        <v>0.68447584614639001</v>
      </c>
      <c r="W10">
        <v>0.60852269294328398</v>
      </c>
      <c r="X10">
        <v>0.128020963794168</v>
      </c>
      <c r="Y10">
        <v>1.9365732747178999E-2</v>
      </c>
      <c r="Z10">
        <v>1.7232279154505901</v>
      </c>
    </row>
    <row r="11" spans="1:26" x14ac:dyDescent="0.3">
      <c r="A11" s="8" t="s">
        <v>19</v>
      </c>
      <c r="B11">
        <v>0.25754182583634599</v>
      </c>
      <c r="C11">
        <v>0.38113584466904998</v>
      </c>
      <c r="D11">
        <v>0.46701706224690498</v>
      </c>
      <c r="E11">
        <v>2.84654738052811E-2</v>
      </c>
      <c r="F11">
        <v>0.35861802621677202</v>
      </c>
      <c r="G11">
        <v>0.17949102724507199</v>
      </c>
      <c r="H11">
        <v>0.20763220398632701</v>
      </c>
      <c r="I11">
        <v>0.57419593649767098</v>
      </c>
      <c r="J11">
        <v>2.3796152393152002E-2</v>
      </c>
      <c r="K11">
        <v>0.52122164607575305</v>
      </c>
      <c r="L11">
        <v>3.32221070999084</v>
      </c>
      <c r="M11">
        <v>5.0841531475333497</v>
      </c>
      <c r="N11">
        <v>0.28404923115331099</v>
      </c>
      <c r="O11">
        <v>0.55644817721258999</v>
      </c>
      <c r="P11">
        <v>2.6902299512115202</v>
      </c>
      <c r="Q11">
        <v>0.97440004030814298</v>
      </c>
      <c r="R11">
        <v>9.7917751328038E-3</v>
      </c>
      <c r="S11">
        <v>0.18733680503901001</v>
      </c>
      <c r="T11">
        <v>3.3149036616379099</v>
      </c>
      <c r="U11">
        <v>0.55022893944531104</v>
      </c>
      <c r="V11">
        <v>1.0018543694942099</v>
      </c>
      <c r="W11">
        <v>1.75146703673448</v>
      </c>
      <c r="X11">
        <v>7.2748386349790098E-2</v>
      </c>
      <c r="Y11">
        <v>8.0689377982928995E-2</v>
      </c>
      <c r="Z11">
        <v>40.2633902501845</v>
      </c>
    </row>
    <row r="12" spans="1:26" x14ac:dyDescent="0.3">
      <c r="A12" s="8" t="s">
        <v>20</v>
      </c>
      <c r="B12">
        <v>4.6481794588642003E-2</v>
      </c>
      <c r="C12">
        <v>1.11154742713005E-2</v>
      </c>
      <c r="D12">
        <v>1.41915682617084E-2</v>
      </c>
      <c r="E12">
        <v>3.6822696691892402E-3</v>
      </c>
      <c r="F12">
        <v>1.9847124740453699E-2</v>
      </c>
      <c r="G12">
        <v>2.4391664380322199E-3</v>
      </c>
      <c r="H12">
        <v>1.6192169652884301E-2</v>
      </c>
      <c r="I12">
        <v>9.9959590376577603E-2</v>
      </c>
      <c r="J12">
        <v>1.86526144194643E-3</v>
      </c>
      <c r="K12">
        <v>2.6780192442490299E-2</v>
      </c>
      <c r="L12">
        <v>0.75748129815799203</v>
      </c>
      <c r="M12">
        <v>0</v>
      </c>
      <c r="N12">
        <v>0.12829055601148401</v>
      </c>
      <c r="O12">
        <v>4.2035530728177499E-2</v>
      </c>
      <c r="P12">
        <v>6.3977273712534394E-2</v>
      </c>
      <c r="Q12">
        <v>0.107430561891868</v>
      </c>
      <c r="R12">
        <v>5.37613988527716E-3</v>
      </c>
      <c r="S12">
        <v>0.20856540619457101</v>
      </c>
      <c r="T12">
        <v>4.2735843688373999E-2</v>
      </c>
      <c r="U12">
        <v>5.0582230948762297E-2</v>
      </c>
      <c r="V12">
        <v>0.942213832093729</v>
      </c>
      <c r="W12">
        <v>0.67943895260213405</v>
      </c>
      <c r="X12">
        <v>1.47047796729488E-2</v>
      </c>
      <c r="Y12">
        <v>0.20598860194542501</v>
      </c>
      <c r="Z12">
        <v>5.8373454989595404</v>
      </c>
    </row>
    <row r="13" spans="1:26" x14ac:dyDescent="0.3">
      <c r="A13" s="8" t="s">
        <v>21</v>
      </c>
      <c r="B13">
        <v>0.13363010886298499</v>
      </c>
      <c r="C13">
        <v>0.12203870952804299</v>
      </c>
      <c r="D13">
        <v>8.1137706460041994E-2</v>
      </c>
      <c r="E13">
        <v>2.4926451489221301E-2</v>
      </c>
      <c r="F13">
        <v>7.59621987896862E-2</v>
      </c>
      <c r="G13">
        <v>6.7749336964283502E-3</v>
      </c>
      <c r="H13">
        <v>7.4394599380357196E-2</v>
      </c>
      <c r="I13">
        <v>0.20792249878914501</v>
      </c>
      <c r="J13">
        <v>1.69347524267634E-2</v>
      </c>
      <c r="K13">
        <v>0.18261198265194301</v>
      </c>
      <c r="L13">
        <v>0</v>
      </c>
      <c r="M13">
        <v>0</v>
      </c>
      <c r="N13">
        <v>0.230254484694981</v>
      </c>
      <c r="O13">
        <v>0.14510532877716001</v>
      </c>
      <c r="P13">
        <v>0.72222141810430496</v>
      </c>
      <c r="Q13">
        <v>0.28700746476408601</v>
      </c>
      <c r="R13">
        <v>0.151382468683466</v>
      </c>
      <c r="S13">
        <v>1.0867770906482299</v>
      </c>
      <c r="T13">
        <v>6.01538259116424</v>
      </c>
      <c r="U13">
        <v>0.39208381925925001</v>
      </c>
      <c r="V13">
        <v>2.6886329222017902</v>
      </c>
      <c r="W13">
        <v>1.2266500105713201</v>
      </c>
      <c r="X13">
        <v>0.356610136446461</v>
      </c>
      <c r="Y13">
        <v>8.0225146165745095E-2</v>
      </c>
      <c r="Z13">
        <v>14.1256718846669</v>
      </c>
    </row>
    <row r="14" spans="1:26" x14ac:dyDescent="0.3">
      <c r="A14" s="8" t="s">
        <v>50</v>
      </c>
      <c r="B14">
        <v>4.4833362828856103E-2</v>
      </c>
      <c r="C14">
        <v>5.9594424766067902E-3</v>
      </c>
      <c r="D14">
        <v>5.2756163853409904E-3</v>
      </c>
      <c r="E14">
        <v>4.6501277394384701E-3</v>
      </c>
      <c r="F14">
        <v>1.7252310560495299E-2</v>
      </c>
      <c r="G14">
        <v>1.6434344438869799E-3</v>
      </c>
      <c r="H14">
        <v>4.8710559699155699E-2</v>
      </c>
      <c r="I14">
        <v>5.8592532319172198E-2</v>
      </c>
      <c r="J14">
        <v>4.6195775873054401E-3</v>
      </c>
      <c r="K14">
        <v>5.8060019646746501E-2</v>
      </c>
      <c r="L14">
        <v>0.16621369904379699</v>
      </c>
      <c r="M14">
        <v>0</v>
      </c>
      <c r="N14">
        <v>0.114627481955931</v>
      </c>
      <c r="O14">
        <v>3.2758836129503102E-2</v>
      </c>
      <c r="P14">
        <v>0.18384392385732401</v>
      </c>
      <c r="Q14">
        <v>0.10763127914310699</v>
      </c>
      <c r="R14">
        <v>5.9932364518706501E-3</v>
      </c>
      <c r="S14">
        <v>3.5101005934770599E-2</v>
      </c>
      <c r="T14">
        <v>0.255088265788179</v>
      </c>
      <c r="U14">
        <v>0.35680847757668799</v>
      </c>
      <c r="V14">
        <v>0.969401975215055</v>
      </c>
      <c r="W14">
        <v>0.92804048261134697</v>
      </c>
      <c r="X14">
        <v>3.2696168999170598E-2</v>
      </c>
      <c r="Y14">
        <v>3.2898562157259198E-2</v>
      </c>
      <c r="Z14">
        <v>8.0015165385885307</v>
      </c>
    </row>
    <row r="15" spans="1:26" x14ac:dyDescent="0.3">
      <c r="A15" s="8" t="s">
        <v>48</v>
      </c>
      <c r="B15">
        <v>2.4700846163787898E-2</v>
      </c>
      <c r="C15">
        <v>1.33487730254044E-2</v>
      </c>
      <c r="D15">
        <v>8.4005304758773599E-3</v>
      </c>
      <c r="E15">
        <v>3.04734707393407E-3</v>
      </c>
      <c r="F15">
        <v>1.55856140219581E-2</v>
      </c>
      <c r="G15">
        <v>1.8168933817853299E-3</v>
      </c>
      <c r="H15">
        <v>2.9362361470962699E-2</v>
      </c>
      <c r="I15">
        <v>7.3655862542227404E-2</v>
      </c>
      <c r="J15">
        <v>7.86296463347823E-3</v>
      </c>
      <c r="K15">
        <v>1.61104249574947E-2</v>
      </c>
      <c r="L15">
        <v>0.73341206391441505</v>
      </c>
      <c r="M15">
        <v>0</v>
      </c>
      <c r="N15">
        <v>3.08325312123208E-2</v>
      </c>
      <c r="O15">
        <v>1.74638476032529E-2</v>
      </c>
      <c r="P15">
        <v>8.1454192961831401E-2</v>
      </c>
      <c r="Q15">
        <v>5.4064335749119397E-2</v>
      </c>
      <c r="R15">
        <v>2.67835001725585E-2</v>
      </c>
      <c r="S15">
        <v>1.92843880084533E-2</v>
      </c>
      <c r="T15">
        <v>9.2714660516282105E-2</v>
      </c>
      <c r="U15">
        <v>3.2962402693478603E-2</v>
      </c>
      <c r="V15">
        <v>0.257933412156574</v>
      </c>
      <c r="W15">
        <v>1.39089164761049</v>
      </c>
      <c r="X15">
        <v>4.7724111740373401E-2</v>
      </c>
      <c r="Y15">
        <v>3.2756448793019498E-2</v>
      </c>
      <c r="Z15">
        <v>4.8000945731975095</v>
      </c>
    </row>
    <row r="16" spans="1:26" x14ac:dyDescent="0.3">
      <c r="A16" s="11" t="s">
        <v>49</v>
      </c>
      <c r="B16">
        <v>0.15334039829340501</v>
      </c>
      <c r="C16">
        <v>1.30068315617213E-2</v>
      </c>
      <c r="D16">
        <v>1.24887671202166E-2</v>
      </c>
      <c r="E16">
        <v>4.5658627667960004E-3</v>
      </c>
      <c r="F16">
        <v>3.4559228306458502E-2</v>
      </c>
      <c r="G16">
        <v>3.2135966903956499E-3</v>
      </c>
      <c r="H16">
        <v>2.05538662625811E-2</v>
      </c>
      <c r="I16">
        <v>4.4516231335495399E-2</v>
      </c>
      <c r="J16">
        <v>1.9812150309589799E-3</v>
      </c>
      <c r="K16">
        <v>2.7222413559545199E-2</v>
      </c>
      <c r="L16">
        <v>0.40694455384922301</v>
      </c>
      <c r="M16">
        <v>8.1177125636291994</v>
      </c>
      <c r="N16">
        <v>2.5995680913928999E-2</v>
      </c>
      <c r="O16">
        <v>2.1196221996902499E-2</v>
      </c>
      <c r="P16">
        <v>0.116843522890222</v>
      </c>
      <c r="Q16">
        <v>0.10494345041999099</v>
      </c>
      <c r="R16">
        <v>7.0580221744954699E-3</v>
      </c>
      <c r="S16">
        <v>3.3366816526459502E-2</v>
      </c>
      <c r="T16">
        <v>0.13195725198842101</v>
      </c>
      <c r="U16">
        <v>0.41003719538740802</v>
      </c>
      <c r="V16">
        <v>0.39625688124256903</v>
      </c>
      <c r="W16">
        <v>1.2313928721415399</v>
      </c>
      <c r="X16">
        <v>1.37256099319732E-2</v>
      </c>
      <c r="Y16">
        <v>6.7022351739506505E-2</v>
      </c>
      <c r="Z16">
        <v>10.734</v>
      </c>
    </row>
    <row r="17" spans="1:26" x14ac:dyDescent="0.3">
      <c r="A17" s="8" t="s">
        <v>22</v>
      </c>
      <c r="B17">
        <v>3.7405978842692901E-2</v>
      </c>
      <c r="C17">
        <v>2.7332080088148102E-2</v>
      </c>
      <c r="D17">
        <v>1.0654650396807099E-2</v>
      </c>
      <c r="E17">
        <v>2.0113543331294098E-3</v>
      </c>
      <c r="F17">
        <v>2.9482643344209799E-2</v>
      </c>
      <c r="G17">
        <v>5.6124497961862101E-3</v>
      </c>
      <c r="H17">
        <v>1.44889784551895E-2</v>
      </c>
      <c r="I17">
        <v>0.16846898682311201</v>
      </c>
      <c r="J17">
        <v>4.6907924108066101E-3</v>
      </c>
      <c r="K17">
        <v>8.5732960780462303E-2</v>
      </c>
      <c r="L17">
        <v>0.85516940739148595</v>
      </c>
      <c r="M17">
        <v>0.32640691597714999</v>
      </c>
      <c r="N17">
        <v>0.155791681744226</v>
      </c>
      <c r="O17">
        <v>0.156854229503604</v>
      </c>
      <c r="P17">
        <v>0.86433743235443905</v>
      </c>
      <c r="Q17">
        <v>0.36309492901606</v>
      </c>
      <c r="R17">
        <v>2.9282715038780201E-3</v>
      </c>
      <c r="S17">
        <v>2.75423751257074E-2</v>
      </c>
      <c r="T17">
        <v>0.66686713683917198</v>
      </c>
      <c r="U17">
        <v>6.3078170569002195E-2</v>
      </c>
      <c r="V17">
        <v>0.348640404883926</v>
      </c>
      <c r="W17">
        <v>0.99961399679249896</v>
      </c>
      <c r="X17">
        <v>5.5048638448430796E-3</v>
      </c>
      <c r="Y17">
        <v>4.37211876414553E-2</v>
      </c>
      <c r="Z17">
        <v>4.1112727387633496</v>
      </c>
    </row>
    <row r="18" spans="1:26" ht="13.2" customHeight="1" x14ac:dyDescent="0.3"/>
    <row r="21" spans="1:26" x14ac:dyDescent="0.3">
      <c r="C21" s="1" t="s">
        <v>23</v>
      </c>
      <c r="D21">
        <f t="shared" ref="D21:D36" si="0">SUM(B2:Z2)</f>
        <v>3.3913014742699912</v>
      </c>
      <c r="F21" t="s">
        <v>3</v>
      </c>
      <c r="G21">
        <v>93.386785481670074</v>
      </c>
    </row>
    <row r="22" spans="1:26" x14ac:dyDescent="0.3">
      <c r="C22" s="1" t="s">
        <v>45</v>
      </c>
      <c r="D22">
        <f t="shared" si="0"/>
        <v>0.29046188413015239</v>
      </c>
      <c r="F22" t="s">
        <v>26</v>
      </c>
      <c r="G22">
        <v>83.391640237476565</v>
      </c>
    </row>
    <row r="23" spans="1:26" x14ac:dyDescent="0.3">
      <c r="C23" s="1" t="s">
        <v>46</v>
      </c>
      <c r="D23">
        <f t="shared" si="0"/>
        <v>1.7443154915250698</v>
      </c>
      <c r="F23" t="s">
        <v>19</v>
      </c>
      <c r="G23">
        <v>63.143017058383023</v>
      </c>
    </row>
    <row r="24" spans="1:26" x14ac:dyDescent="0.3">
      <c r="C24" s="1" t="s">
        <v>17</v>
      </c>
      <c r="D24">
        <f t="shared" si="0"/>
        <v>2.5321091557603017</v>
      </c>
      <c r="F24" t="s">
        <v>21</v>
      </c>
      <c r="G24">
        <v>28.434338708222548</v>
      </c>
    </row>
    <row r="25" spans="1:26" x14ac:dyDescent="0.3">
      <c r="C25" s="3" t="s">
        <v>3</v>
      </c>
      <c r="D25">
        <f t="shared" si="0"/>
        <v>93.386785481670074</v>
      </c>
      <c r="F25" t="s">
        <v>49</v>
      </c>
      <c r="G25">
        <v>22.133901405759413</v>
      </c>
    </row>
    <row r="26" spans="1:26" x14ac:dyDescent="0.3">
      <c r="C26" s="4" t="s">
        <v>26</v>
      </c>
      <c r="D26">
        <f t="shared" si="0"/>
        <v>83.391640237476565</v>
      </c>
      <c r="F26" t="s">
        <v>50</v>
      </c>
      <c r="G26">
        <v>11.472216917139537</v>
      </c>
    </row>
    <row r="27" spans="1:26" x14ac:dyDescent="0.3">
      <c r="C27" s="6" t="s">
        <v>47</v>
      </c>
      <c r="D27">
        <f t="shared" si="0"/>
        <v>0.37630886413585879</v>
      </c>
      <c r="F27" t="s">
        <v>32</v>
      </c>
      <c r="G27">
        <v>9.5913506582884711</v>
      </c>
    </row>
    <row r="28" spans="1:26" x14ac:dyDescent="0.3">
      <c r="C28" s="6" t="s">
        <v>31</v>
      </c>
      <c r="D28">
        <f t="shared" si="0"/>
        <v>8.748593822210859</v>
      </c>
      <c r="F28" t="s">
        <v>22</v>
      </c>
      <c r="G28">
        <v>9.3767046172215416</v>
      </c>
    </row>
    <row r="29" spans="1:26" x14ac:dyDescent="0.3">
      <c r="C29" s="7" t="s">
        <v>32</v>
      </c>
      <c r="D29">
        <f t="shared" si="0"/>
        <v>9.5913506582884711</v>
      </c>
      <c r="F29" t="s">
        <v>20</v>
      </c>
      <c r="G29">
        <v>9.3287211183760412</v>
      </c>
    </row>
    <row r="30" spans="1:26" x14ac:dyDescent="0.3">
      <c r="C30" s="8" t="s">
        <v>19</v>
      </c>
      <c r="D30">
        <f t="shared" si="0"/>
        <v>63.143017058383023</v>
      </c>
      <c r="F30" t="s">
        <v>31</v>
      </c>
      <c r="G30">
        <v>8.748593822210859</v>
      </c>
    </row>
    <row r="31" spans="1:26" x14ac:dyDescent="0.3">
      <c r="C31" s="8" t="s">
        <v>20</v>
      </c>
      <c r="D31">
        <f t="shared" si="0"/>
        <v>9.3287211183760412</v>
      </c>
      <c r="F31" t="s">
        <v>48</v>
      </c>
      <c r="G31">
        <v>7.8122637340765895</v>
      </c>
    </row>
    <row r="32" spans="1:26" x14ac:dyDescent="0.3">
      <c r="C32" s="8" t="s">
        <v>21</v>
      </c>
      <c r="D32">
        <f t="shared" si="0"/>
        <v>28.434338708222548</v>
      </c>
      <c r="F32" t="s">
        <v>23</v>
      </c>
      <c r="G32">
        <v>3.3913014742699912</v>
      </c>
    </row>
    <row r="33" spans="3:7" x14ac:dyDescent="0.3">
      <c r="C33" s="8" t="s">
        <v>50</v>
      </c>
      <c r="D33">
        <f t="shared" si="0"/>
        <v>11.472216917139537</v>
      </c>
      <c r="F33" t="s">
        <v>17</v>
      </c>
      <c r="G33">
        <v>2.5321091557603017</v>
      </c>
    </row>
    <row r="34" spans="3:7" x14ac:dyDescent="0.3">
      <c r="C34" s="8" t="s">
        <v>48</v>
      </c>
      <c r="D34">
        <f t="shared" si="0"/>
        <v>7.8122637340765895</v>
      </c>
      <c r="F34" t="s">
        <v>46</v>
      </c>
      <c r="G34">
        <v>1.7443154915250698</v>
      </c>
    </row>
    <row r="35" spans="3:7" x14ac:dyDescent="0.3">
      <c r="C35" s="11" t="s">
        <v>49</v>
      </c>
      <c r="D35">
        <f t="shared" si="0"/>
        <v>22.133901405759413</v>
      </c>
      <c r="F35" t="s">
        <v>47</v>
      </c>
      <c r="G35">
        <v>0.37630886413585879</v>
      </c>
    </row>
    <row r="36" spans="3:7" x14ac:dyDescent="0.3">
      <c r="C36" s="8" t="s">
        <v>22</v>
      </c>
      <c r="D36">
        <f t="shared" si="0"/>
        <v>9.3767046172215416</v>
      </c>
      <c r="F36" t="s">
        <v>45</v>
      </c>
      <c r="G36">
        <v>0.29046188413015239</v>
      </c>
    </row>
    <row r="37" spans="3:7" x14ac:dyDescent="0.3">
      <c r="C37" s="8"/>
    </row>
  </sheetData>
  <sortState xmlns:xlrd2="http://schemas.microsoft.com/office/spreadsheetml/2017/richdata2" ref="F21:G36">
    <sortCondition descending="1" ref="G21:G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Embodied (%)</vt:lpstr>
      <vt:lpstr>Embodied (Mt)</vt:lpstr>
      <vt:lpstr>Embodied (Gt)</vt:lpstr>
      <vt:lpstr>Capital Acc. by sector(Mtyr)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hıdıroğlu</dc:creator>
  <cp:lastModifiedBy>kaan hıdıroğlu</cp:lastModifiedBy>
  <dcterms:created xsi:type="dcterms:W3CDTF">2015-06-05T18:17:20Z</dcterms:created>
  <dcterms:modified xsi:type="dcterms:W3CDTF">2024-01-15T13:23:05Z</dcterms:modified>
</cp:coreProperties>
</file>