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cdc895dc9b686e75/Belgeler/GitHub/FossilCarbon/"/>
    </mc:Choice>
  </mc:AlternateContent>
  <xr:revisionPtr revIDLastSave="33" documentId="13_ncr:1_{B1D36FEE-33E7-4552-8699-6723893B6059}" xr6:coauthVersionLast="47" xr6:coauthVersionMax="47" xr10:uidLastSave="{65A84E26-2706-4B3C-A480-E54335A7505E}"/>
  <bookViews>
    <workbookView xWindow="-20352" yWindow="3888" windowWidth="17280" windowHeight="8880" firstSheet="1" activeTab="3" xr2:uid="{00000000-000D-0000-FFFF-FFFF00000000}"/>
  </bookViews>
  <sheets>
    <sheet name="Figure 1 " sheetId="15" r:id="rId1"/>
    <sheet name="Exio index of acts and prods" sheetId="1" r:id="rId2"/>
    <sheet name="Classification of Aggr. Activit" sheetId="2" r:id="rId3"/>
    <sheet name="Sector Aggregation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2" i="15" l="1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AD29" i="15"/>
  <c r="AE15" i="15"/>
  <c r="D8" i="2" l="1"/>
  <c r="D7" i="2"/>
  <c r="D3" i="2"/>
  <c r="D2" i="2"/>
  <c r="D9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25" i="2"/>
  <c r="D26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10" i="2"/>
</calcChain>
</file>

<file path=xl/sharedStrings.xml><?xml version="1.0" encoding="utf-8"?>
<sst xmlns="http://schemas.openxmlformats.org/spreadsheetml/2006/main" count="1647" uniqueCount="634">
  <si>
    <t>Crude Oil</t>
  </si>
  <si>
    <t>Paddy rice</t>
  </si>
  <si>
    <t>Cereal grains nec</t>
  </si>
  <si>
    <t>Oil seeds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</si>
  <si>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</si>
  <si>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</si>
  <si>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</si>
  <si>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</si>
  <si>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</si>
  <si>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</si>
  <si>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</si>
  <si>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</si>
  <si>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Manure (conventional treatment)</t>
  </si>
  <si>
    <t>Manure (biogas treatment)</t>
  </si>
  <si>
    <t>Fish and other fishing products; services incidental of fishing (05)</t>
  </si>
  <si>
    <t>Other Hydrocarbons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</si>
  <si>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</si>
  <si>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</si>
  <si>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</si>
  <si>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</si>
  <si>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</si>
  <si>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</si>
  <si>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</si>
  <si>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</si>
  <si>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</si>
  <si>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</si>
  <si>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</si>
  <si>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</si>
  <si>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</si>
  <si>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</si>
  <si>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</si>
  <si>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</si>
  <si>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</si>
  <si>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</si>
  <si>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</si>
  <si>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</si>
  <si>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</si>
  <si>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Pulp</t>
  </si>
  <si>
    <t>Paper and paper products</t>
  </si>
  <si>
    <t>Printed matter and recorded media (22)</t>
  </si>
  <si>
    <t>Coke oven products</t>
  </si>
  <si>
    <t xml:space="preserve"> Refined Petroleum</t>
  </si>
  <si>
    <t>Manufacturing</t>
  </si>
  <si>
    <t>Plastics, basic</t>
  </si>
  <si>
    <t>Rubber and plastic products (25)</t>
  </si>
  <si>
    <t>Construction</t>
  </si>
  <si>
    <t>Services</t>
  </si>
  <si>
    <t>Exiobase index</t>
  </si>
  <si>
    <t>Name of activity</t>
  </si>
  <si>
    <t>Vegetables, fruit, nuts</t>
  </si>
  <si>
    <t>Sugar cane, sugar beet</t>
  </si>
  <si>
    <t>Wool, silk-worm cocoons</t>
  </si>
  <si>
    <t>Products of forestry, logging and related services (02)</t>
  </si>
  <si>
    <t>Coal, lignite and peat</t>
  </si>
  <si>
    <t>Crude petroleum and services related to crude oil extraction, excluding surveying</t>
  </si>
  <si>
    <t>Natural gas and services related to natural gas extraction, excluding surveying; inclulding liquid gas</t>
  </si>
  <si>
    <t>Uranium and thorium ores (12)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</si>
  <si>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</si>
  <si>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</si>
  <si>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</si>
  <si>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</si>
  <si>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</si>
  <si>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treatment, Re-processing of secondary wood material into new wood material</t>
  </si>
  <si>
    <t>Secondary paper for treatment, Re-processing of secondary paper into new pulp</t>
  </si>
  <si>
    <t>Nuclear fuel</t>
  </si>
  <si>
    <t>Secondary plastic for treatment, Re-processing of secondary plastic into new plastic</t>
  </si>
  <si>
    <t>N-fertiliser</t>
  </si>
  <si>
    <t>P- and other fertiliser</t>
  </si>
  <si>
    <t>Chemicals nec; additives and biofuels</t>
  </si>
  <si>
    <t>Glass and glass products</t>
  </si>
  <si>
    <t>Secondary glass for treatment, Re-processing of secondary glass into new glass</t>
  </si>
  <si>
    <t>Ceramic goods</t>
  </si>
  <si>
    <t>Bricks, tiles and construction products, in baked clay</t>
  </si>
  <si>
    <t>Cement, lime and plaster</t>
  </si>
  <si>
    <t>Ash for treatment, Re-processing of ash into clinker</t>
  </si>
  <si>
    <t>Other non-metallic mineral products</t>
  </si>
  <si>
    <t>Basic iron and steel and of ferro-alloys and first products thereof</t>
  </si>
  <si>
    <t>Secondary steel for treatment, Re-processing of secondary steel into new steel</t>
  </si>
  <si>
    <t>Precious metals</t>
  </si>
  <si>
    <t>Secondary preciuos metals for treatment, Re-processing of secondary preciuos metals into new preciuos metals</t>
  </si>
  <si>
    <t>Aluminium and aluminium products</t>
  </si>
  <si>
    <t>Secondary aluminium for treatment, Re-processing of secondary aluminium into new aluminium</t>
  </si>
  <si>
    <t>Lead, zinc and tin and products thereof</t>
  </si>
  <si>
    <t>Secondary lead for treatment, Re-processing of secondary lead into new lead</t>
  </si>
  <si>
    <t>Copper products</t>
  </si>
  <si>
    <t>Secondary copper for treatment, Re-processing of secondary copper into new copper</t>
  </si>
  <si>
    <t>Other non-ferrous metal products</t>
  </si>
  <si>
    <t>Secondary other non-ferrous metals for treatment, Re-processing of secondary other non-ferrous metals into new other non-ferrous metals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</si>
  <si>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</si>
  <si>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</si>
  <si>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</si>
  <si>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</si>
  <si>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</si>
  <si>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</si>
  <si>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</si>
  <si>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</si>
  <si>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</si>
  <si>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</si>
  <si>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</si>
  <si>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Bottles for treatment,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</si>
  <si>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</si>
  <si>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</si>
  <si>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</si>
  <si>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</si>
  <si>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</si>
  <si>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</si>
  <si>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</si>
  <si>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</si>
  <si>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</si>
  <si>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</si>
  <si>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</si>
  <si>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</si>
  <si>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</si>
  <si>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</si>
  <si>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Biogas an other gases nec.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</si>
  <si>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</si>
  <si>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</si>
  <si>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</si>
  <si>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</si>
  <si>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Secondary construction material for treatment, Re-processing of secondary construction material into aggregates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</si>
  <si>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</si>
  <si>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</si>
  <si>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</si>
  <si>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</si>
  <si>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</si>
  <si>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</si>
  <si>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</si>
  <si>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</si>
  <si>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</si>
  <si>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</si>
  <si>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</si>
  <si>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</si>
  <si>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</si>
  <si>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</si>
  <si>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</si>
  <si>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</si>
  <si>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</si>
  <si>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</si>
  <si>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</si>
  <si>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</si>
  <si>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</si>
  <si>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</si>
  <si>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</si>
  <si>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</si>
  <si>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</si>
  <si>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</si>
  <si>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</si>
  <si>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</si>
  <si>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</si>
  <si>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</si>
  <si>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</si>
  <si>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</si>
  <si>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</si>
  <si>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</si>
  <si>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</si>
  <si>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</si>
  <si>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</si>
  <si>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</si>
  <si>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</si>
  <si>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</si>
  <si>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</si>
  <si>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</si>
  <si>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</si>
  <si>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</si>
  <si>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</si>
  <si>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</si>
  <si>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</si>
  <si>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</si>
  <si>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</si>
  <si>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Agriculture, Forestry and Fishing</t>
  </si>
  <si>
    <t>Mining and extraction of other materials</t>
  </si>
  <si>
    <t>Manufacture of food products, beverages and tobacco products</t>
  </si>
  <si>
    <t>Manufacture of textiles, apparel, leather and related products</t>
  </si>
  <si>
    <t>Manufacture of wood and paper products, and printing</t>
  </si>
  <si>
    <t>Manufacture refined petroleum products</t>
  </si>
  <si>
    <t>Manufacture of coke</t>
  </si>
  <si>
    <t>Manufacture of chemicals and chemical products; Manufacture of pharmaceuticals</t>
  </si>
  <si>
    <t>Manufacture of other non-metallic mineral products</t>
  </si>
  <si>
    <t>Manufacture of rubber and plastics products</t>
  </si>
  <si>
    <t>Manufacture of basic metals and fabricated metal products, except machinery and equipment</t>
  </si>
  <si>
    <t>Manufacture of machinery and equipment n.e.c.</t>
  </si>
  <si>
    <t>Product code 1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</si>
  <si>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</si>
  <si>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</si>
  <si>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</si>
  <si>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</si>
  <si>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</si>
  <si>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</si>
  <si>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</si>
  <si>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</si>
  <si>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</si>
  <si>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</si>
  <si>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</si>
  <si>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</si>
  <si>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</si>
  <si>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</si>
  <si>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</si>
  <si>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</si>
  <si>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</si>
  <si>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</si>
  <si>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</si>
  <si>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</t>
  </si>
  <si>
    <t>p11.a</t>
  </si>
  <si>
    <t>p11.2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</si>
  <si>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</si>
  <si>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</si>
  <si>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</si>
  <si>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</si>
  <si>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</si>
  <si>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</si>
  <si>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</si>
  <si>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</si>
  <si>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</si>
  <si>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</si>
  <si>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</si>
  <si>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</si>
  <si>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</si>
  <si>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</si>
  <si>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</si>
  <si>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</si>
  <si>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</si>
  <si>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</si>
  <si>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</si>
  <si>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</si>
  <si>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</si>
  <si>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</si>
  <si>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</si>
  <si>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</si>
  <si>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</si>
  <si>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</si>
  <si>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</si>
  <si>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</si>
  <si>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</si>
  <si>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</si>
  <si>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</si>
  <si>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</si>
  <si>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</si>
  <si>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</t>
  </si>
  <si>
    <t>p23.2</t>
  </si>
  <si>
    <t>p23.3</t>
  </si>
  <si>
    <t>p24.a</t>
  </si>
  <si>
    <t>p24.a.w</t>
  </si>
  <si>
    <t>p24.b</t>
  </si>
  <si>
    <t>p24.c</t>
  </si>
  <si>
    <t>p24.4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</si>
  <si>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</si>
  <si>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</si>
  <si>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</si>
  <si>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</si>
  <si>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</si>
  <si>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</si>
  <si>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</si>
  <si>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</si>
  <si>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</si>
  <si>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</si>
  <si>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</si>
  <si>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</si>
  <si>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</si>
  <si>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</si>
  <si>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</si>
  <si>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</si>
  <si>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</si>
  <si>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</si>
  <si>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</si>
  <si>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</si>
  <si>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</si>
  <si>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</si>
  <si>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</si>
  <si>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</si>
  <si>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</si>
  <si>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</si>
  <si>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</si>
  <si>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</si>
  <si>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</si>
  <si>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</si>
  <si>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</si>
  <si>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</si>
  <si>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</si>
  <si>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</si>
  <si>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</si>
  <si>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</si>
  <si>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</si>
  <si>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</si>
  <si>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</si>
  <si>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</si>
  <si>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</si>
  <si>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</si>
  <si>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</si>
  <si>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</si>
  <si>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</si>
  <si>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</si>
  <si>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p40.2.1</t>
  </si>
  <si>
    <t>p40.2.2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</si>
  <si>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</si>
  <si>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</si>
  <si>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</si>
  <si>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</si>
  <si>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</si>
  <si>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</si>
  <si>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</si>
  <si>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</si>
  <si>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</si>
  <si>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</si>
  <si>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</si>
  <si>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</si>
  <si>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</si>
  <si>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</si>
  <si>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</si>
  <si>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</si>
  <si>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</si>
  <si>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</si>
  <si>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</si>
  <si>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</si>
  <si>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</si>
  <si>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</si>
  <si>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</si>
  <si>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</si>
  <si>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</si>
  <si>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</si>
  <si>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</si>
  <si>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</si>
  <si>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</si>
  <si>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</si>
  <si>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</si>
  <si>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</si>
  <si>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</si>
  <si>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</si>
  <si>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</si>
  <si>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</si>
  <si>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</si>
  <si>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</si>
  <si>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</si>
  <si>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</si>
  <si>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</si>
  <si>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</si>
  <si>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</si>
  <si>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</si>
  <si>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</si>
  <si>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</si>
  <si>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</si>
  <si>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</si>
  <si>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</si>
  <si>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</si>
  <si>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</si>
  <si>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</si>
  <si>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</si>
  <si>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Mining of fossil carbon carriers</t>
  </si>
  <si>
    <t>Manufacture of nuclear fuel</t>
  </si>
  <si>
    <t>Manufacture of basic plastics</t>
  </si>
  <si>
    <t>Manufacture of office, accounting and computing machinery</t>
  </si>
  <si>
    <t>Manufacture of electrical machinery and apparatus n.e.c.</t>
  </si>
  <si>
    <t>Manufacture of radio, television and communication equipment and apparatus</t>
  </si>
  <si>
    <t xml:space="preserve">Manufacture of medical, precision and optical instruments, watches and clocks </t>
  </si>
  <si>
    <t>Manufacture of furniture; manufacturing n.e.c.</t>
  </si>
  <si>
    <t>Recycling</t>
  </si>
  <si>
    <t>NACE Activity Classification</t>
  </si>
  <si>
    <t>ISIC Activity Description</t>
  </si>
  <si>
    <t>Waste treatment services</t>
  </si>
  <si>
    <t>Agriculture, Forestry and Fishing (ISIC A-B)</t>
  </si>
  <si>
    <t>Mining and Quarrying (ISIC C)</t>
  </si>
  <si>
    <t>Manufacturing (ISIC D)</t>
  </si>
  <si>
    <t>Electricity, gas and water supply (ISIC E)</t>
  </si>
  <si>
    <t>Construction (ISIC F)</t>
  </si>
  <si>
    <t>Financial and Insurance Activities (ISIC J)</t>
  </si>
  <si>
    <t>Wholesale and retail trade (ISIC G)</t>
  </si>
  <si>
    <t>Transport, storage and communications (ISIC I)</t>
  </si>
  <si>
    <t>Hotels and restaurants (H)</t>
  </si>
  <si>
    <t>Real estate, renting and business activities (ISIC K)</t>
  </si>
  <si>
    <t>Education (ISIC M)</t>
  </si>
  <si>
    <t>Health and social work (ISIC N)</t>
  </si>
  <si>
    <t>Other community, social and personal service activities (ISIC O)</t>
  </si>
  <si>
    <t>Activities of private households as employers and undifferentiated production activities of private households</t>
  </si>
  <si>
    <t>Public administration and defence; compulsory social security (ISIC L)</t>
  </si>
  <si>
    <t>Activities of private households as employers and undifferentiated production activities of private households (ISIC P)</t>
  </si>
  <si>
    <t>Extra-territorial organizations and bodies (ISIC Q)</t>
  </si>
  <si>
    <t>Number of sectors</t>
  </si>
  <si>
    <t>1,2,3,4,5,6,7,8,9,10,11,12,13,14,15,16,17,18,19</t>
  </si>
  <si>
    <t>35,36,37,38,39,40,41,42,43,44,45,46</t>
  </si>
  <si>
    <t>50,52,54,55</t>
  </si>
  <si>
    <t>57</t>
  </si>
  <si>
    <t>61,62,63</t>
  </si>
  <si>
    <t>59</t>
  </si>
  <si>
    <t>64</t>
  </si>
  <si>
    <t>65,67,68,69,71</t>
  </si>
  <si>
    <t>72,74,76,78,80,82,84,85</t>
  </si>
  <si>
    <t>86</t>
  </si>
  <si>
    <t>87</t>
  </si>
  <si>
    <t>88</t>
  </si>
  <si>
    <t>89</t>
  </si>
  <si>
    <t>90</t>
  </si>
  <si>
    <t xml:space="preserve">91,92 </t>
  </si>
  <si>
    <t xml:space="preserve">93 </t>
  </si>
  <si>
    <t>114</t>
  </si>
  <si>
    <t>116,117,118,119</t>
  </si>
  <si>
    <t>120</t>
  </si>
  <si>
    <t>121,122,123,124,125,126,127,128</t>
  </si>
  <si>
    <t>129,130,131</t>
  </si>
  <si>
    <t>140,141,142,143,144,145,146,147,148,149,150,151,152,153,154,155,156,157,158,159</t>
  </si>
  <si>
    <t xml:space="preserve">Agriculture, Forestry and Fishing </t>
  </si>
  <si>
    <t>(ISIC A-B)</t>
  </si>
  <si>
    <t>(ISIC C)</t>
  </si>
  <si>
    <t>(ISIC O)</t>
  </si>
  <si>
    <t>(ISIC N)</t>
  </si>
  <si>
    <t>(ISIC M)</t>
  </si>
  <si>
    <t>(ISIC D)</t>
  </si>
  <si>
    <t xml:space="preserve">Construction </t>
  </si>
  <si>
    <t>(ISIC F)</t>
  </si>
  <si>
    <t xml:space="preserve">Wholesale and retail trade </t>
  </si>
  <si>
    <t>(ISIC G)</t>
  </si>
  <si>
    <t xml:space="preserve">Hotels and restaurants </t>
  </si>
  <si>
    <t>(ISIC H)</t>
  </si>
  <si>
    <t xml:space="preserve">Transport, storage and communications </t>
  </si>
  <si>
    <t>(ISIC I)</t>
  </si>
  <si>
    <t xml:space="preserve">Financial and Insurance Activities </t>
  </si>
  <si>
    <t>(ISIC J)</t>
  </si>
  <si>
    <t xml:space="preserve">Real estate, renting and business activities </t>
  </si>
  <si>
    <t>(ISIC K)</t>
  </si>
  <si>
    <t xml:space="preserve">Public administration and defence; compulsory social security </t>
  </si>
  <si>
    <t>(ISIC L)</t>
  </si>
  <si>
    <t xml:space="preserve">Education </t>
  </si>
  <si>
    <t xml:space="preserve">Health and social work </t>
  </si>
  <si>
    <t xml:space="preserve">Other community, social and personal service activities </t>
  </si>
  <si>
    <t xml:space="preserve"> (ISIC P)</t>
  </si>
  <si>
    <t xml:space="preserve">Extra-territorial organizations and bodies </t>
  </si>
  <si>
    <t>(ISIC Q)</t>
  </si>
  <si>
    <t>Exiobase Activity Index (IOT)</t>
  </si>
  <si>
    <t>Exiobase Product Index (SUT)</t>
  </si>
  <si>
    <t>32,33,34,35,36,37,38,39,40,41,42</t>
  </si>
  <si>
    <t>43,44,45,46,47,48,49,50,51,52,53,54</t>
  </si>
  <si>
    <t>55,56,57</t>
  </si>
  <si>
    <t>58,60,62,63</t>
  </si>
  <si>
    <t>64,65,66</t>
  </si>
  <si>
    <t>67,68,69,70,71,72,73,74,75,76,77,78,79,80,81,82,83,84</t>
  </si>
  <si>
    <t>88,89,90,91,92,93,94,95</t>
  </si>
  <si>
    <t>97,99,100,101,103</t>
  </si>
  <si>
    <t>104,106,108,110,112,114,116,117</t>
  </si>
  <si>
    <t xml:space="preserve">Electricity and water supply </t>
  </si>
  <si>
    <t>Gas supply</t>
  </si>
  <si>
    <t>142,143,144,145,146</t>
  </si>
  <si>
    <t>Recycling - Secondary raw materials for treatment</t>
  </si>
  <si>
    <t>51,53,60,66,70,73,75,77,79,81,83,95,115</t>
  </si>
  <si>
    <t>132,133,134,135,136</t>
  </si>
  <si>
    <t>150</t>
  </si>
  <si>
    <t>156</t>
  </si>
  <si>
    <t>152,153,154,155</t>
  </si>
  <si>
    <t>157,158,159,160,161,162,163,164</t>
  </si>
  <si>
    <t>165,166,167</t>
  </si>
  <si>
    <t>168,169,170,171,172</t>
  </si>
  <si>
    <t>173</t>
  </si>
  <si>
    <t>174</t>
  </si>
  <si>
    <t>175</t>
  </si>
  <si>
    <t>196,197,198</t>
  </si>
  <si>
    <t>199</t>
  </si>
  <si>
    <t>200</t>
  </si>
  <si>
    <t>59,61,87,98,102,105,107,109,111,113,115</t>
  </si>
  <si>
    <t>Recycling - Secondary raw materials services</t>
  </si>
  <si>
    <t>176,177,178,179,180,181,182,183,184,184,185,186,187,188,189,190,191,192,193,194,195</t>
  </si>
  <si>
    <t>Natural Gas and LNG</t>
  </si>
  <si>
    <t>Coal Products</t>
  </si>
  <si>
    <t>29,30</t>
  </si>
  <si>
    <t>20,21,22,23,24,25,26,27</t>
  </si>
  <si>
    <t>47,48,49</t>
  </si>
  <si>
    <t>85,128,129,130,131,132,133,134,135,136,137,138,139,140,141,147,148,149</t>
  </si>
  <si>
    <t>(ISIC E)</t>
  </si>
  <si>
    <t>Mining and Quarrying</t>
  </si>
  <si>
    <t>Aggregation</t>
  </si>
  <si>
    <t>x</t>
  </si>
  <si>
    <t>Electricity and water supply (ISIC E)</t>
  </si>
  <si>
    <t>Gas Supply</t>
  </si>
  <si>
    <t>Manufacture of heterogeneous machinery</t>
  </si>
  <si>
    <t>Manufacture of transport vehicles</t>
  </si>
  <si>
    <t>Manufacture of other products</t>
  </si>
  <si>
    <t>Transport, storage and communications</t>
  </si>
  <si>
    <t>Financial and Business Services</t>
  </si>
  <si>
    <t>Public Services</t>
  </si>
  <si>
    <t>Waste Treatment Services</t>
  </si>
  <si>
    <t>Households as employers</t>
  </si>
  <si>
    <t>ET organzations and bodies</t>
  </si>
  <si>
    <t>Manufacture of refined petroleum products</t>
  </si>
  <si>
    <t>Final Demand</t>
  </si>
  <si>
    <t xml:space="preserve">Activities of private households as employers and undifferentiated production activities of private households </t>
  </si>
  <si>
    <t>23,24,25,26,27,28,29,30,31,32,33,34</t>
  </si>
  <si>
    <t>Manufacture of Heterogeneous Machinery</t>
  </si>
  <si>
    <t>Public services</t>
  </si>
  <si>
    <t>Country code</t>
  </si>
  <si>
    <t>Product name</t>
  </si>
  <si>
    <t>AU</t>
  </si>
  <si>
    <t>Wheat</t>
  </si>
  <si>
    <t>Vegetables; fruit; nuts</t>
  </si>
  <si>
    <t>Sugar cane; sugar beet</t>
  </si>
  <si>
    <t>Wool; silk-worm cocoons</t>
  </si>
  <si>
    <t>Products of forestry; logging and related services (02)</t>
  </si>
  <si>
    <t>Anthracite</t>
  </si>
  <si>
    <t>p10.a</t>
  </si>
  <si>
    <t>Coking Coal</t>
  </si>
  <si>
    <t>p10.b</t>
  </si>
  <si>
    <t>Other Bituminous Coal</t>
  </si>
  <si>
    <t>p10.c</t>
  </si>
  <si>
    <t>Sub-Bituminous Coal</t>
  </si>
  <si>
    <t>p10.d</t>
  </si>
  <si>
    <t>Patent Fuel</t>
  </si>
  <si>
    <t>p10.e</t>
  </si>
  <si>
    <t>Lignite/Brown Coal</t>
  </si>
  <si>
    <t>p10.f</t>
  </si>
  <si>
    <t>BKB/Peat Briquettes</t>
  </si>
  <si>
    <t>p10.g</t>
  </si>
  <si>
    <t>Peat</t>
  </si>
  <si>
    <t>p10.h</t>
  </si>
  <si>
    <t>Crude petroleum and services related to crude oil extraction; excluding surveying</t>
  </si>
  <si>
    <t>Natural gas and services related to natural gas extraction; excluding surveying</t>
  </si>
  <si>
    <t>p11.b</t>
  </si>
  <si>
    <t>Natural Gas Liquids</t>
  </si>
  <si>
    <t>p11.b.1</t>
  </si>
  <si>
    <t>Lead; zinc and tin ores and concentrates</t>
  </si>
  <si>
    <t>Chemical and fertilizer minerals; salt and other mining and quarrying products n.e.c.</t>
  </si>
  <si>
    <t>Wood material for treatment; Re-processing of secondary wood material into new wood material</t>
  </si>
  <si>
    <t>Secondary paper for treatment; Re-processing of secondary paper into new pulp</t>
  </si>
  <si>
    <t>Coke Oven Coke</t>
  </si>
  <si>
    <t>p23.1.a</t>
  </si>
  <si>
    <t>Gas Coke</t>
  </si>
  <si>
    <t>p23.1.b</t>
  </si>
  <si>
    <t>Coal Tar</t>
  </si>
  <si>
    <t>p23.1.c</t>
  </si>
  <si>
    <t>Motor Gasoline</t>
  </si>
  <si>
    <t>p23.20.a</t>
  </si>
  <si>
    <t>Aviation Gasoline</t>
  </si>
  <si>
    <t>p23.20.b</t>
  </si>
  <si>
    <t>Gasoline Type Jet Fuel</t>
  </si>
  <si>
    <t>p23.20.c</t>
  </si>
  <si>
    <t>Kerosene Type Jet Fuel</t>
  </si>
  <si>
    <t>p23.20.d</t>
  </si>
  <si>
    <t>Kerosene</t>
  </si>
  <si>
    <t>p23.20.e</t>
  </si>
  <si>
    <t>Gas/Diesel Oil</t>
  </si>
  <si>
    <t>p23.20.f</t>
  </si>
  <si>
    <t>Heavy Fuel Oil</t>
  </si>
  <si>
    <t>p23.20.g</t>
  </si>
  <si>
    <t>Refinery Gas</t>
  </si>
  <si>
    <t>p23.20.h</t>
  </si>
  <si>
    <t>Liquefied Petroleum Gases (LPG)</t>
  </si>
  <si>
    <t>p23.20.i</t>
  </si>
  <si>
    <t>Refinery Feedstocks</t>
  </si>
  <si>
    <t>p23.20.j</t>
  </si>
  <si>
    <t>Ethane</t>
  </si>
  <si>
    <t>p23.20.k</t>
  </si>
  <si>
    <t>Naphtha</t>
  </si>
  <si>
    <t>p23.20.l</t>
  </si>
  <si>
    <t>White Spirit &amp; SBP</t>
  </si>
  <si>
    <t>p23.20.m</t>
  </si>
  <si>
    <t>Lubricants</t>
  </si>
  <si>
    <t>p23.20.n</t>
  </si>
  <si>
    <t>Bitumen</t>
  </si>
  <si>
    <t>p23.20.o</t>
  </si>
  <si>
    <t>Paraffin Waxes</t>
  </si>
  <si>
    <t>p23.20.p</t>
  </si>
  <si>
    <t>Petroleum Coke</t>
  </si>
  <si>
    <t>p23.20.q</t>
  </si>
  <si>
    <t>Non-specified Petroleum Products</t>
  </si>
  <si>
    <t>p23.20.r</t>
  </si>
  <si>
    <t>Plastics; basic</t>
  </si>
  <si>
    <t>Secondary plastic for treatment; Re-processing of secondary plastic into new plastic</t>
  </si>
  <si>
    <t>Chemicals nec</t>
  </si>
  <si>
    <t>p24.d</t>
  </si>
  <si>
    <t>Charcoal</t>
  </si>
  <si>
    <t>p24.e</t>
  </si>
  <si>
    <t>Additives/Blending Components</t>
  </si>
  <si>
    <t>p24.f</t>
  </si>
  <si>
    <t>Biogasoline</t>
  </si>
  <si>
    <t>p24.g</t>
  </si>
  <si>
    <t>Biodiesels</t>
  </si>
  <si>
    <t>p24.h</t>
  </si>
  <si>
    <t>Other Liquid Biofuels</t>
  </si>
  <si>
    <t>p24.i</t>
  </si>
  <si>
    <t>Secondary glass for treatment; Re-processing of secondary glass into new glass</t>
  </si>
  <si>
    <t>p26.a.w</t>
  </si>
  <si>
    <t>Bricks; tiles and construction products; in baked clay</t>
  </si>
  <si>
    <t>Cement; lime and plaster</t>
  </si>
  <si>
    <t>Ash for treatment; Re-processing of ash into clinker</t>
  </si>
  <si>
    <t>Secondary steel for treatment; Re-processing of secondary steel into new steel</t>
  </si>
  <si>
    <t>Secondary preciuos metals for treatment; Re-processing of secondary preciuos metals into new preciuos metals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</si>
  <si>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</si>
  <si>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</si>
  <si>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</si>
  <si>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Secondary copper for treatment; Re-processing of secondary copper into new copper</t>
  </si>
  <si>
    <t>Secondary other non-ferrous metals for treatment; Re-processing of secondary other non-ferrous metals into new other non-ferrous metals</t>
  </si>
  <si>
    <t>Fabricated metal products; except machinery and equipment (28)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</si>
  <si>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</si>
  <si>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</si>
  <si>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</si>
  <si>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Bottles for treatment; Recycling of bottles by direct reuse</t>
  </si>
  <si>
    <t>Electricity by tide; wave; ocean</t>
  </si>
  <si>
    <t>Coke oven gas</t>
  </si>
  <si>
    <t>p40.2.a</t>
  </si>
  <si>
    <t>Blast Furnace Gas</t>
  </si>
  <si>
    <t>p40.2.b</t>
  </si>
  <si>
    <t>Oxygen Steel Furnace Gas</t>
  </si>
  <si>
    <t>p40.2.c</t>
  </si>
  <si>
    <t>Gas Works Gas</t>
  </si>
  <si>
    <t>p40.2.d</t>
  </si>
  <si>
    <t>Biogas</t>
  </si>
  <si>
    <t>p40.2.e</t>
  </si>
  <si>
    <t>Collected and purified water; distribution services of water (41)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</si>
  <si>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</si>
  <si>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</si>
  <si>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</si>
  <si>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</si>
  <si>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Financial intermediation services; except insurance and pension funding services (65)</t>
  </si>
  <si>
    <t>Insurance and pension funding services; except compulsory social security services (66)</t>
  </si>
  <si>
    <t>Recreational; cultural and sporting services (92)</t>
  </si>
  <si>
    <t>NACE Product Classification</t>
  </si>
  <si>
    <t>Coal products</t>
  </si>
  <si>
    <t>Oil products</t>
  </si>
  <si>
    <t>Natural Gas and LNG products</t>
  </si>
  <si>
    <t>Other Mining and extraction products</t>
  </si>
  <si>
    <t>58,96,97,98,99,100,101,102,103,104,105,106,107,108,109,112,113</t>
  </si>
  <si>
    <t>20,21,22</t>
  </si>
  <si>
    <t>Other Services</t>
  </si>
  <si>
    <t>Gas for heating</t>
  </si>
  <si>
    <t>Households, Gov.-Non-gov. Organizations</t>
  </si>
  <si>
    <t>Waste Supply</t>
  </si>
  <si>
    <t>Aggregated Sector</t>
  </si>
  <si>
    <t>Exiobase Sector</t>
  </si>
  <si>
    <t>*All flows in Fossil-C eq. (Gt)</t>
  </si>
  <si>
    <t>AFF</t>
  </si>
  <si>
    <t xml:space="preserve">Coal </t>
  </si>
  <si>
    <t>Oil</t>
  </si>
  <si>
    <t>GFCF</t>
  </si>
  <si>
    <t>Stock Addition</t>
  </si>
  <si>
    <t>Change in Inventories</t>
  </si>
  <si>
    <t>Waste from stocks</t>
  </si>
  <si>
    <t>Emissions</t>
  </si>
  <si>
    <t>can this be accounted from FD matrix column 4 in emissions inventory?</t>
  </si>
  <si>
    <t>TOTAL USE</t>
  </si>
  <si>
    <t>rethink the products going to GFCF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</si>
</sst>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5" fillId="0" borderId="0"/>
  </cellStyleXfs>
  <cellXfs count="191">
    <xf numFmtId="0" fontId="0" fillId="0" borderId="0" xfId="0"/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vertic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12" borderId="0" xfId="0" applyFont="1" applyFill="1"/>
    <xf numFmtId="0" fontId="4" fillId="13" borderId="0" xfId="0" applyFont="1" applyFill="1"/>
    <xf numFmtId="0" fontId="0" fillId="13" borderId="0" xfId="0" applyFill="1"/>
    <xf numFmtId="0" fontId="0" fillId="14" borderId="0" xfId="0" applyFill="1"/>
    <xf numFmtId="0" fontId="0" fillId="13" borderId="7" xfId="0" applyFill="1" applyBorder="1"/>
    <xf numFmtId="0" fontId="0" fillId="0" borderId="9" xfId="0" applyBorder="1" applyAlignment="1">
      <alignment vertical="center"/>
    </xf>
    <xf numFmtId="0" fontId="4" fillId="2" borderId="0" xfId="0" applyFont="1" applyFill="1"/>
    <xf numFmtId="0" fontId="0" fillId="2" borderId="8" xfId="0" applyFill="1" applyBorder="1" applyAlignment="1">
      <alignment horizontal="left"/>
    </xf>
    <xf numFmtId="0" fontId="0" fillId="15" borderId="0" xfId="0" applyFill="1"/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vertical="center"/>
    </xf>
    <xf numFmtId="2" fontId="1" fillId="0" borderId="16" xfId="0" applyNumberFormat="1" applyFont="1" applyBorder="1" applyAlignment="1">
      <alignment horizontal="center"/>
    </xf>
    <xf numFmtId="2" fontId="1" fillId="0" borderId="13" xfId="0" applyNumberFormat="1" applyFont="1" applyBorder="1"/>
    <xf numFmtId="2" fontId="1" fillId="0" borderId="17" xfId="0" applyNumberFormat="1" applyFont="1" applyBorder="1" applyAlignment="1">
      <alignment horizontal="center"/>
    </xf>
    <xf numFmtId="2" fontId="1" fillId="0" borderId="18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/>
    <xf numFmtId="2" fontId="1" fillId="0" borderId="10" xfId="0" applyNumberFormat="1" applyFont="1" applyBorder="1"/>
    <xf numFmtId="2" fontId="1" fillId="0" borderId="6" xfId="0" applyNumberFormat="1" applyFont="1" applyBorder="1"/>
    <xf numFmtId="2" fontId="1" fillId="0" borderId="9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left"/>
    </xf>
    <xf numFmtId="2" fontId="1" fillId="0" borderId="3" xfId="0" applyNumberFormat="1" applyFont="1" applyBorder="1"/>
    <xf numFmtId="2" fontId="1" fillId="0" borderId="9" xfId="0" applyNumberFormat="1" applyFont="1" applyBorder="1"/>
    <xf numFmtId="2" fontId="1" fillId="0" borderId="13" xfId="0" applyNumberFormat="1" applyFont="1" applyBorder="1" applyAlignment="1">
      <alignment horizontal="left"/>
    </xf>
    <xf numFmtId="2" fontId="1" fillId="0" borderId="14" xfId="0" applyNumberFormat="1" applyFont="1" applyBorder="1" applyAlignment="1">
      <alignment horizontal="left"/>
    </xf>
    <xf numFmtId="2" fontId="1" fillId="0" borderId="15" xfId="0" applyNumberFormat="1" applyFont="1" applyBorder="1" applyAlignment="1">
      <alignment horizontal="left"/>
    </xf>
    <xf numFmtId="2" fontId="1" fillId="0" borderId="22" xfId="0" applyNumberFormat="1" applyFont="1" applyBorder="1" applyAlignment="1">
      <alignment horizontal="left"/>
    </xf>
    <xf numFmtId="2" fontId="1" fillId="0" borderId="23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1" fillId="0" borderId="24" xfId="0" applyNumberFormat="1" applyFont="1" applyBorder="1" applyAlignment="1">
      <alignment horizontal="left"/>
    </xf>
    <xf numFmtId="2" fontId="1" fillId="0" borderId="25" xfId="0" applyNumberFormat="1" applyFont="1" applyBorder="1" applyAlignment="1">
      <alignment horizontal="left"/>
    </xf>
    <xf numFmtId="2" fontId="1" fillId="0" borderId="26" xfId="0" applyNumberFormat="1" applyFont="1" applyBorder="1" applyAlignment="1">
      <alignment horizontal="left"/>
    </xf>
    <xf numFmtId="2" fontId="1" fillId="0" borderId="17" xfId="0" applyNumberFormat="1" applyFont="1" applyBorder="1" applyAlignment="1">
      <alignment horizontal="left"/>
    </xf>
    <xf numFmtId="2" fontId="1" fillId="0" borderId="17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/>
    </xf>
    <xf numFmtId="2" fontId="1" fillId="0" borderId="18" xfId="0" applyNumberFormat="1" applyFont="1" applyBorder="1" applyAlignment="1">
      <alignment horizontal="left"/>
    </xf>
    <xf numFmtId="2" fontId="1" fillId="0" borderId="9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2" fontId="0" fillId="0" borderId="9" xfId="0" applyNumberFormat="1" applyBorder="1"/>
    <xf numFmtId="2" fontId="1" fillId="0" borderId="1" xfId="0" applyNumberFormat="1" applyFont="1" applyBorder="1" applyAlignment="1">
      <alignment horizontal="left"/>
    </xf>
    <xf numFmtId="2" fontId="6" fillId="0" borderId="7" xfId="0" applyNumberFormat="1" applyFont="1" applyBorder="1"/>
    <xf numFmtId="2" fontId="6" fillId="0" borderId="11" xfId="0" applyNumberFormat="1" applyFont="1" applyBorder="1"/>
    <xf numFmtId="2" fontId="6" fillId="0" borderId="27" xfId="0" applyNumberFormat="1" applyFont="1" applyBorder="1"/>
    <xf numFmtId="2" fontId="6" fillId="0" borderId="28" xfId="0" applyNumberFormat="1" applyFont="1" applyBorder="1"/>
    <xf numFmtId="2" fontId="6" fillId="0" borderId="29" xfId="0" applyNumberFormat="1" applyFont="1" applyBorder="1"/>
    <xf numFmtId="2" fontId="6" fillId="0" borderId="27" xfId="0" applyNumberFormat="1" applyFont="1" applyBorder="1" applyAlignment="1">
      <alignment horizontal="center"/>
    </xf>
    <xf numFmtId="2" fontId="6" fillId="0" borderId="30" xfId="0" applyNumberFormat="1" applyFont="1" applyBorder="1"/>
    <xf numFmtId="2" fontId="6" fillId="0" borderId="9" xfId="0" applyNumberFormat="1" applyFont="1" applyBorder="1"/>
    <xf numFmtId="2" fontId="6" fillId="0" borderId="0" xfId="0" applyNumberFormat="1" applyFont="1"/>
    <xf numFmtId="2" fontId="6" fillId="0" borderId="3" xfId="0" applyNumberFormat="1" applyFont="1" applyBorder="1"/>
    <xf numFmtId="2" fontId="0" fillId="0" borderId="0" xfId="0" applyNumberFormat="1"/>
    <xf numFmtId="2" fontId="1" fillId="0" borderId="3" xfId="0" applyNumberFormat="1" applyFont="1" applyBorder="1" applyAlignment="1">
      <alignment horizontal="left"/>
    </xf>
    <xf numFmtId="2" fontId="6" fillId="0" borderId="31" xfId="0" applyNumberFormat="1" applyFont="1" applyBorder="1"/>
    <xf numFmtId="2" fontId="6" fillId="0" borderId="32" xfId="0" applyNumberFormat="1" applyFont="1" applyBorder="1"/>
    <xf numFmtId="2" fontId="6" fillId="0" borderId="33" xfId="0" applyNumberFormat="1" applyFont="1" applyBorder="1"/>
    <xf numFmtId="2" fontId="6" fillId="0" borderId="31" xfId="0" applyNumberFormat="1" applyFont="1" applyBorder="1" applyAlignment="1">
      <alignment horizontal="center"/>
    </xf>
    <xf numFmtId="2" fontId="6" fillId="0" borderId="34" xfId="0" applyNumberFormat="1" applyFont="1" applyBorder="1"/>
    <xf numFmtId="2" fontId="6" fillId="0" borderId="6" xfId="0" applyNumberFormat="1" applyFont="1" applyBorder="1"/>
    <xf numFmtId="2" fontId="6" fillId="0" borderId="10" xfId="0" applyNumberFormat="1" applyFont="1" applyBorder="1"/>
    <xf numFmtId="2" fontId="6" fillId="0" borderId="35" xfId="0" applyNumberFormat="1" applyFont="1" applyBorder="1"/>
    <xf numFmtId="2" fontId="6" fillId="0" borderId="36" xfId="0" applyNumberFormat="1" applyFont="1" applyBorder="1"/>
    <xf numFmtId="2" fontId="6" fillId="0" borderId="37" xfId="0" applyNumberFormat="1" applyFont="1" applyBorder="1"/>
    <xf numFmtId="2" fontId="6" fillId="0" borderId="35" xfId="0" applyNumberFormat="1" applyFont="1" applyBorder="1" applyAlignment="1">
      <alignment horizontal="center"/>
    </xf>
    <xf numFmtId="2" fontId="6" fillId="0" borderId="38" xfId="0" applyNumberFormat="1" applyFont="1" applyBorder="1"/>
    <xf numFmtId="2" fontId="6" fillId="0" borderId="2" xfId="0" applyNumberFormat="1" applyFont="1" applyBorder="1"/>
    <xf numFmtId="2" fontId="6" fillId="0" borderId="39" xfId="0" applyNumberFormat="1" applyFont="1" applyBorder="1"/>
    <xf numFmtId="2" fontId="6" fillId="0" borderId="5" xfId="0" applyNumberFormat="1" applyFont="1" applyBorder="1"/>
    <xf numFmtId="2" fontId="1" fillId="0" borderId="5" xfId="0" applyNumberFormat="1" applyFont="1" applyBorder="1" applyAlignment="1">
      <alignment vertical="center"/>
    </xf>
    <xf numFmtId="2" fontId="1" fillId="0" borderId="5" xfId="0" applyNumberFormat="1" applyFont="1" applyBorder="1"/>
    <xf numFmtId="2" fontId="6" fillId="0" borderId="40" xfId="0" applyNumberFormat="1" applyFont="1" applyBorder="1"/>
    <xf numFmtId="2" fontId="6" fillId="0" borderId="41" xfId="0" applyNumberFormat="1" applyFont="1" applyBorder="1"/>
    <xf numFmtId="2" fontId="6" fillId="0" borderId="42" xfId="0" applyNumberFormat="1" applyFont="1" applyBorder="1"/>
    <xf numFmtId="2" fontId="6" fillId="0" borderId="40" xfId="0" applyNumberFormat="1" applyFont="1" applyBorder="1" applyAlignment="1">
      <alignment horizontal="center"/>
    </xf>
    <xf numFmtId="2" fontId="6" fillId="0" borderId="43" xfId="0" applyNumberFormat="1" applyFont="1" applyBorder="1"/>
    <xf numFmtId="2" fontId="6" fillId="0" borderId="4" xfId="0" applyNumberFormat="1" applyFont="1" applyBorder="1"/>
    <xf numFmtId="2" fontId="6" fillId="0" borderId="44" xfId="0" applyNumberFormat="1" applyFont="1" applyBorder="1"/>
    <xf numFmtId="2" fontId="1" fillId="0" borderId="4" xfId="0" applyNumberFormat="1" applyFont="1" applyBorder="1" applyAlignment="1">
      <alignment horizontal="left"/>
    </xf>
    <xf numFmtId="2" fontId="6" fillId="0" borderId="45" xfId="0" applyNumberFormat="1" applyFont="1" applyBorder="1"/>
    <xf numFmtId="2" fontId="6" fillId="0" borderId="46" xfId="0" applyNumberFormat="1" applyFont="1" applyBorder="1"/>
    <xf numFmtId="2" fontId="6" fillId="0" borderId="47" xfId="0" applyNumberFormat="1" applyFont="1" applyBorder="1"/>
    <xf numFmtId="2" fontId="6" fillId="0" borderId="45" xfId="0" applyNumberFormat="1" applyFont="1" applyBorder="1" applyAlignment="1">
      <alignment horizontal="center"/>
    </xf>
    <xf numFmtId="2" fontId="6" fillId="0" borderId="48" xfId="0" applyNumberFormat="1" applyFont="1" applyBorder="1"/>
    <xf numFmtId="2" fontId="1" fillId="0" borderId="3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8" xfId="0" applyNumberFormat="1" applyFont="1" applyBorder="1" applyAlignment="1">
      <alignment horizontal="left"/>
    </xf>
    <xf numFmtId="2" fontId="6" fillId="0" borderId="49" xfId="0" applyNumberFormat="1" applyFont="1" applyBorder="1"/>
    <xf numFmtId="2" fontId="6" fillId="0" borderId="8" xfId="0" applyNumberFormat="1" applyFont="1" applyBorder="1"/>
    <xf numFmtId="2" fontId="6" fillId="0" borderId="50" xfId="0" applyNumberFormat="1" applyFont="1" applyBorder="1"/>
    <xf numFmtId="2" fontId="1" fillId="0" borderId="51" xfId="0" applyNumberFormat="1" applyFont="1" applyBorder="1"/>
    <xf numFmtId="2" fontId="6" fillId="16" borderId="10" xfId="0" applyNumberFormat="1" applyFont="1" applyFill="1" applyBorder="1"/>
    <xf numFmtId="2" fontId="6" fillId="16" borderId="6" xfId="0" applyNumberFormat="1" applyFont="1" applyFill="1" applyBorder="1"/>
    <xf numFmtId="2" fontId="6" fillId="16" borderId="9" xfId="0" applyNumberFormat="1" applyFont="1" applyFill="1" applyBorder="1"/>
    <xf numFmtId="2" fontId="6" fillId="16" borderId="0" xfId="0" applyNumberFormat="1" applyFont="1" applyFill="1"/>
    <xf numFmtId="2" fontId="6" fillId="16" borderId="11" xfId="0" applyNumberFormat="1" applyFont="1" applyFill="1" applyBorder="1"/>
    <xf numFmtId="2" fontId="6" fillId="16" borderId="7" xfId="0" applyNumberFormat="1" applyFont="1" applyFill="1" applyBorder="1"/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2" fontId="1" fillId="0" borderId="21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 textRotation="90" wrapText="1"/>
    </xf>
    <xf numFmtId="2" fontId="1" fillId="0" borderId="9" xfId="0" applyNumberFormat="1" applyFont="1" applyBorder="1" applyAlignment="1">
      <alignment horizontal="center" textRotation="90" wrapText="1"/>
    </xf>
    <xf numFmtId="2" fontId="1" fillId="0" borderId="2" xfId="0" applyNumberFormat="1" applyFont="1" applyBorder="1" applyAlignment="1">
      <alignment horizontal="center" vertical="center" textRotation="90"/>
    </xf>
    <xf numFmtId="2" fontId="1" fillId="0" borderId="3" xfId="0" applyNumberFormat="1" applyFont="1" applyBorder="1" applyAlignment="1">
      <alignment horizontal="center" vertical="center" textRotation="90"/>
    </xf>
    <xf numFmtId="2" fontId="1" fillId="0" borderId="4" xfId="0" applyNumberFormat="1" applyFont="1" applyBorder="1" applyAlignment="1">
      <alignment horizontal="center" vertical="center" textRotation="90"/>
    </xf>
    <xf numFmtId="2" fontId="6" fillId="0" borderId="0" xfId="0" applyNumberFormat="1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Normal 2" xfId="1" xr:uid="{812C6741-0E8F-483F-BDDE-BF78F11DFB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PhD\1-%20Fossil%20Carbon%20Article\Nature%20Climate%20Change\New%20Results\Figure%201%20Detailed%20Flows.xlsx" TargetMode="External"/><Relationship Id="rId1" Type="http://schemas.openxmlformats.org/officeDocument/2006/relationships/externalLinkPath" Target="file:///G:\My%20Drive\PhD\1-%20Fossil%20Carbon%20Article\Nature%20Climate%20Change\New%20Results\Figure%201%20Detailed%20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io index of acts and prods"/>
      <sheetName val="Classification of Aggr. Activit"/>
      <sheetName val="Sector Aggregation"/>
      <sheetName val="Flow Diagram Table-Total Use"/>
      <sheetName val="Flow Diagram Table-Embodied"/>
      <sheetName val="Flow Diagram Table - Aggregated"/>
      <sheetName val="Waste Supply"/>
      <sheetName val="Sheet1"/>
      <sheetName val="Capital acc. by sector-product"/>
      <sheetName val="Capital Acc. detailed (Mt)"/>
      <sheetName val="Bitumen allocation"/>
      <sheetName val="2011 Durable Mix"/>
    </sheetNames>
    <sheetDataSet>
      <sheetData sheetId="0"/>
      <sheetData sheetId="1"/>
      <sheetData sheetId="2"/>
      <sheetData sheetId="3"/>
      <sheetData sheetId="4"/>
      <sheetData sheetId="5"/>
      <sheetData sheetId="6">
        <row r="22">
          <cell r="AB22">
            <v>9.8052491695805988E-2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1B2A4-BC5C-465A-BB95-1A6E7A38A8E9}">
  <sheetPr codeName="Sheet10"/>
  <dimension ref="A1:AH35"/>
  <sheetViews>
    <sheetView zoomScale="55" zoomScaleNormal="55" workbookViewId="0">
      <selection activeCell="G20" sqref="G20"/>
    </sheetView>
  </sheetViews>
  <sheetFormatPr defaultColWidth="8.88671875" defaultRowHeight="14.4" x14ac:dyDescent="0.3"/>
  <cols>
    <col min="1" max="1" width="5.44140625" style="84" customWidth="1"/>
    <col min="2" max="2" width="8.88671875" style="118"/>
    <col min="3" max="3" width="60" style="84" customWidth="1"/>
    <col min="4" max="4" width="12.88671875" style="118" customWidth="1"/>
    <col min="5" max="5" width="18.5546875" style="118" bestFit="1" customWidth="1"/>
    <col min="6" max="8" width="9.33203125" style="118" bestFit="1" customWidth="1"/>
    <col min="9" max="13" width="20.88671875" style="118" customWidth="1"/>
    <col min="14" max="14" width="20.88671875" style="106" customWidth="1"/>
    <col min="15" max="18" width="20.88671875" style="118" customWidth="1"/>
    <col min="19" max="19" width="23.6640625" style="118" customWidth="1"/>
    <col min="20" max="28" width="9.33203125" style="118" bestFit="1" customWidth="1"/>
    <col min="29" max="29" width="24.109375" style="118" bestFit="1" customWidth="1"/>
    <col min="30" max="30" width="13.109375" style="118" bestFit="1" customWidth="1"/>
    <col min="31" max="31" width="13" style="118" customWidth="1"/>
    <col min="32" max="32" width="14.88671875" style="118" bestFit="1" customWidth="1"/>
    <col min="33" max="33" width="13" style="118" customWidth="1"/>
    <col min="34" max="16384" width="8.88671875" style="118"/>
  </cols>
  <sheetData>
    <row r="1" spans="1:34" s="83" customFormat="1" ht="19.2" thickTop="1" thickBot="1" x14ac:dyDescent="0.4">
      <c r="A1" s="173" t="s">
        <v>622</v>
      </c>
      <c r="B1" s="173"/>
      <c r="C1" s="174"/>
      <c r="D1" s="74">
        <v>1</v>
      </c>
      <c r="E1" s="74">
        <v>2</v>
      </c>
      <c r="F1" s="74">
        <v>3</v>
      </c>
      <c r="G1" s="74">
        <v>4</v>
      </c>
      <c r="H1" s="74">
        <v>5</v>
      </c>
      <c r="I1" s="74">
        <v>6</v>
      </c>
      <c r="J1" s="74">
        <v>7</v>
      </c>
      <c r="K1" s="74">
        <v>8</v>
      </c>
      <c r="L1" s="74">
        <v>9</v>
      </c>
      <c r="M1" s="75">
        <v>10</v>
      </c>
      <c r="N1" s="76">
        <v>11</v>
      </c>
      <c r="O1" s="77">
        <v>12</v>
      </c>
      <c r="P1" s="74">
        <v>13</v>
      </c>
      <c r="Q1" s="74">
        <v>14</v>
      </c>
      <c r="R1" s="74">
        <v>15</v>
      </c>
      <c r="S1" s="78">
        <v>16</v>
      </c>
      <c r="T1" s="74">
        <v>17</v>
      </c>
      <c r="U1" s="74">
        <v>18</v>
      </c>
      <c r="V1" s="74">
        <v>19</v>
      </c>
      <c r="W1" s="74">
        <v>20</v>
      </c>
      <c r="X1" s="78">
        <v>21</v>
      </c>
      <c r="Y1" s="78">
        <v>22</v>
      </c>
      <c r="Z1" s="74">
        <v>23</v>
      </c>
      <c r="AA1" s="74">
        <v>24</v>
      </c>
      <c r="AB1" s="74">
        <v>25</v>
      </c>
      <c r="AC1" s="74">
        <v>26</v>
      </c>
      <c r="AD1" s="79">
        <v>28</v>
      </c>
      <c r="AE1" s="80">
        <v>29</v>
      </c>
      <c r="AF1" s="81"/>
      <c r="AG1" s="82"/>
    </row>
    <row r="2" spans="1:34" s="84" customFormat="1" ht="15.6" thickTop="1" thickBot="1" x14ac:dyDescent="0.35">
      <c r="B2" s="85"/>
      <c r="C2" s="86"/>
      <c r="D2" s="84" t="s">
        <v>169</v>
      </c>
      <c r="E2" s="175" t="s">
        <v>464</v>
      </c>
      <c r="F2" s="176"/>
      <c r="G2" s="176"/>
      <c r="H2" s="177"/>
      <c r="I2" s="163" t="s">
        <v>42</v>
      </c>
      <c r="J2" s="164"/>
      <c r="K2" s="164"/>
      <c r="L2" s="164"/>
      <c r="M2" s="164"/>
      <c r="N2" s="164"/>
      <c r="O2" s="164"/>
      <c r="P2" s="164"/>
      <c r="Q2" s="164"/>
      <c r="R2" s="164"/>
      <c r="S2" s="165"/>
      <c r="T2" s="163" t="s">
        <v>46</v>
      </c>
      <c r="U2" s="164"/>
      <c r="V2" s="164"/>
      <c r="W2" s="164"/>
      <c r="X2" s="164"/>
      <c r="Y2" s="164"/>
      <c r="Z2" s="164"/>
      <c r="AA2" s="165"/>
      <c r="AB2" s="87" t="s">
        <v>354</v>
      </c>
      <c r="AC2" s="88" t="s">
        <v>357</v>
      </c>
      <c r="AD2" s="166" t="s">
        <v>479</v>
      </c>
      <c r="AE2" s="167"/>
      <c r="AF2" s="89"/>
      <c r="AG2" s="82"/>
    </row>
    <row r="3" spans="1:34" s="84" customFormat="1" ht="15.6" thickTop="1" thickBot="1" x14ac:dyDescent="0.35">
      <c r="B3" s="90"/>
      <c r="D3" s="91" t="s">
        <v>623</v>
      </c>
      <c r="E3" s="78" t="s">
        <v>624</v>
      </c>
      <c r="F3" s="78" t="s">
        <v>625</v>
      </c>
      <c r="G3" s="78" t="s">
        <v>457</v>
      </c>
      <c r="H3" s="92" t="s">
        <v>170</v>
      </c>
      <c r="I3" s="93" t="s">
        <v>175</v>
      </c>
      <c r="J3" s="94" t="s">
        <v>174</v>
      </c>
      <c r="K3" s="94" t="s">
        <v>176</v>
      </c>
      <c r="L3" s="94" t="s">
        <v>348</v>
      </c>
      <c r="M3" s="95" t="s">
        <v>178</v>
      </c>
      <c r="N3" s="96" t="s">
        <v>482</v>
      </c>
      <c r="O3" s="97" t="s">
        <v>470</v>
      </c>
      <c r="P3" s="98" t="s">
        <v>173</v>
      </c>
      <c r="Q3" s="98" t="s">
        <v>172</v>
      </c>
      <c r="R3" s="98" t="s">
        <v>179</v>
      </c>
      <c r="S3" s="96" t="s">
        <v>471</v>
      </c>
      <c r="T3" s="99" t="s">
        <v>617</v>
      </c>
      <c r="U3" s="100" t="s">
        <v>436</v>
      </c>
      <c r="V3" s="100" t="s">
        <v>405</v>
      </c>
      <c r="W3" s="101" t="s">
        <v>411</v>
      </c>
      <c r="X3" s="102" t="s">
        <v>473</v>
      </c>
      <c r="Y3" s="96" t="s">
        <v>483</v>
      </c>
      <c r="Z3" s="100" t="s">
        <v>480</v>
      </c>
      <c r="AA3" s="100" t="s">
        <v>168</v>
      </c>
      <c r="AB3" s="100" t="s">
        <v>439</v>
      </c>
      <c r="AC3" s="103" t="s">
        <v>357</v>
      </c>
      <c r="AD3" s="104" t="s">
        <v>618</v>
      </c>
      <c r="AE3" s="105" t="s">
        <v>626</v>
      </c>
      <c r="AF3" s="89" t="s">
        <v>627</v>
      </c>
      <c r="AG3" s="105" t="s">
        <v>628</v>
      </c>
      <c r="AH3" s="84" t="s">
        <v>629</v>
      </c>
    </row>
    <row r="4" spans="1:34" ht="19.2" thickTop="1" thickBot="1" x14ac:dyDescent="0.4">
      <c r="A4" s="84">
        <v>1</v>
      </c>
      <c r="B4" s="106"/>
      <c r="C4" s="107" t="s">
        <v>398</v>
      </c>
      <c r="D4" s="108">
        <v>0</v>
      </c>
      <c r="E4" s="108">
        <v>0</v>
      </c>
      <c r="F4" s="108">
        <v>0</v>
      </c>
      <c r="G4" s="108">
        <v>0</v>
      </c>
      <c r="H4" s="108">
        <v>0</v>
      </c>
      <c r="I4" s="109">
        <v>0</v>
      </c>
      <c r="J4" s="108">
        <v>0</v>
      </c>
      <c r="K4" s="108">
        <v>0</v>
      </c>
      <c r="L4" s="108">
        <v>0</v>
      </c>
      <c r="M4" s="110">
        <v>0</v>
      </c>
      <c r="N4" s="110">
        <v>0</v>
      </c>
      <c r="O4" s="110">
        <v>0</v>
      </c>
      <c r="P4" s="110">
        <v>0</v>
      </c>
      <c r="Q4" s="110">
        <v>0</v>
      </c>
      <c r="R4" s="110">
        <v>0</v>
      </c>
      <c r="S4" s="111">
        <v>0</v>
      </c>
      <c r="T4" s="112">
        <v>0</v>
      </c>
      <c r="U4" s="110">
        <v>0</v>
      </c>
      <c r="V4" s="110">
        <v>0</v>
      </c>
      <c r="W4" s="110">
        <v>0</v>
      </c>
      <c r="X4" s="113">
        <v>0</v>
      </c>
      <c r="Y4" s="110">
        <v>0</v>
      </c>
      <c r="Z4" s="110">
        <v>0</v>
      </c>
      <c r="AA4" s="110">
        <v>0</v>
      </c>
      <c r="AB4" s="113">
        <v>0</v>
      </c>
      <c r="AC4" s="114">
        <v>0</v>
      </c>
      <c r="AD4" s="115">
        <v>0</v>
      </c>
      <c r="AE4" s="116">
        <v>0</v>
      </c>
      <c r="AF4" s="117">
        <v>3.1333453048495901E-3</v>
      </c>
      <c r="AG4" s="116">
        <v>0</v>
      </c>
    </row>
    <row r="5" spans="1:34" ht="18" x14ac:dyDescent="0.35">
      <c r="A5" s="84">
        <v>2</v>
      </c>
      <c r="B5" s="168" t="s">
        <v>464</v>
      </c>
      <c r="C5" s="89" t="s">
        <v>458</v>
      </c>
      <c r="D5" s="116">
        <v>8.3535703411170795E-2</v>
      </c>
      <c r="E5" s="115">
        <v>6.0319210260031501E-2</v>
      </c>
      <c r="F5" s="116">
        <v>1.0855800768513401E-6</v>
      </c>
      <c r="G5" s="116">
        <v>1.23467522473309E-6</v>
      </c>
      <c r="H5" s="116">
        <v>3.1446667741015801E-3</v>
      </c>
      <c r="I5" s="115">
        <v>0.67813265513889998</v>
      </c>
      <c r="J5" s="116">
        <v>3.35935930865084E-6</v>
      </c>
      <c r="K5" s="116">
        <v>0.123025442465573</v>
      </c>
      <c r="L5" s="116">
        <v>2.7826246247014499E-3</v>
      </c>
      <c r="M5" s="110">
        <v>4.3826312089465099E-3</v>
      </c>
      <c r="N5" s="110">
        <v>6.6499670037883707E-2</v>
      </c>
      <c r="O5" s="113">
        <v>3.5289050489462999E-3</v>
      </c>
      <c r="P5" s="113">
        <v>2.7724793507646998E-2</v>
      </c>
      <c r="Q5" s="113">
        <v>1.8450113104136801E-2</v>
      </c>
      <c r="R5" s="113">
        <v>0.33738862953582799</v>
      </c>
      <c r="S5" s="111">
        <v>0.15612921924696299</v>
      </c>
      <c r="T5" s="112">
        <v>7.7713090139840402E-3</v>
      </c>
      <c r="U5" s="110">
        <v>3.0382567624124901</v>
      </c>
      <c r="V5" s="110">
        <v>6.4898126719756498E-3</v>
      </c>
      <c r="W5" s="110">
        <v>5.8087847026210204E-3</v>
      </c>
      <c r="X5" s="113">
        <v>1.3192809344722301E-2</v>
      </c>
      <c r="Y5" s="110">
        <v>2.0883720332167299E-2</v>
      </c>
      <c r="Z5" s="110">
        <v>2.5848058735822902E-3</v>
      </c>
      <c r="AA5" s="110">
        <v>0</v>
      </c>
      <c r="AB5" s="113">
        <v>5.0286873710834604E-3</v>
      </c>
      <c r="AC5" s="114">
        <v>4.7331487058825802E-4</v>
      </c>
      <c r="AD5" s="115">
        <v>9.1848155115363497E-2</v>
      </c>
      <c r="AE5" s="116">
        <v>0</v>
      </c>
      <c r="AF5" s="117">
        <v>7.79202823012811E-4</v>
      </c>
      <c r="AG5" s="116">
        <v>0.39664965248497103</v>
      </c>
    </row>
    <row r="6" spans="1:34" ht="18" x14ac:dyDescent="0.35">
      <c r="A6" s="84">
        <v>3</v>
      </c>
      <c r="B6" s="169"/>
      <c r="C6" s="89" t="s">
        <v>0</v>
      </c>
      <c r="D6" s="116">
        <v>1.2090500549883101E-3</v>
      </c>
      <c r="E6" s="115">
        <v>9.3553118749999995E-12</v>
      </c>
      <c r="F6" s="116">
        <v>3.6329567751858501E-3</v>
      </c>
      <c r="G6" s="116">
        <v>1.8895557865860699E-5</v>
      </c>
      <c r="H6" s="116">
        <v>1.3963759635654099E-5</v>
      </c>
      <c r="I6" s="115">
        <v>1.9736562949349999E-9</v>
      </c>
      <c r="J6" s="116">
        <v>3.04676631949236</v>
      </c>
      <c r="K6" s="116">
        <v>4.4395026766791801E-2</v>
      </c>
      <c r="L6" s="116">
        <v>2.44932230770034E-4</v>
      </c>
      <c r="M6" s="110">
        <v>2.2562351555429201E-4</v>
      </c>
      <c r="N6" s="110">
        <v>4.26236960345967E-4</v>
      </c>
      <c r="O6" s="110">
        <v>0</v>
      </c>
      <c r="P6" s="110">
        <v>1.21316388621882E-4</v>
      </c>
      <c r="Q6" s="110">
        <v>1.2392097011096399E-4</v>
      </c>
      <c r="R6" s="110">
        <v>5.3041572045135202E-4</v>
      </c>
      <c r="S6" s="111">
        <v>1.6878928208521301E-3</v>
      </c>
      <c r="T6" s="112">
        <v>2.7386365499999999E-13</v>
      </c>
      <c r="U6" s="110">
        <v>4.6641572238216897E-2</v>
      </c>
      <c r="V6" s="110">
        <v>2.07201136604011E-5</v>
      </c>
      <c r="W6" s="110">
        <v>3.7124654523656701E-5</v>
      </c>
      <c r="X6" s="113">
        <v>5.9566090443923799E-5</v>
      </c>
      <c r="Y6" s="110">
        <v>1.4179099004507999E-5</v>
      </c>
      <c r="Z6" s="110">
        <v>2.2697713999999999E-13</v>
      </c>
      <c r="AA6" s="110">
        <v>0</v>
      </c>
      <c r="AB6" s="113">
        <v>5.2273174804547899E-4</v>
      </c>
      <c r="AC6" s="114">
        <v>1.6762225036029201E-6</v>
      </c>
      <c r="AD6" s="115">
        <v>2.271469053672E-13</v>
      </c>
      <c r="AE6" s="116">
        <v>0</v>
      </c>
      <c r="AF6" s="117">
        <v>1.1573979206508599E-3</v>
      </c>
      <c r="AG6" s="116">
        <v>-9.6143926749976405E-3</v>
      </c>
    </row>
    <row r="7" spans="1:34" ht="18" x14ac:dyDescent="0.35">
      <c r="A7" s="84">
        <v>4</v>
      </c>
      <c r="B7" s="169"/>
      <c r="C7" s="89" t="s">
        <v>457</v>
      </c>
      <c r="D7" s="116">
        <v>5.0369286001903102E-2</v>
      </c>
      <c r="E7" s="115">
        <v>1.66462292898125E-4</v>
      </c>
      <c r="F7" s="116">
        <v>5.9777030602690198E-3</v>
      </c>
      <c r="G7" s="116">
        <v>8.4119993253734093E-2</v>
      </c>
      <c r="H7" s="116">
        <v>9.4331024200242104E-3</v>
      </c>
      <c r="I7" s="115">
        <v>4.6253447350529402E-5</v>
      </c>
      <c r="J7" s="116">
        <v>0.43543059381835802</v>
      </c>
      <c r="K7" s="116">
        <v>0.115627105169469</v>
      </c>
      <c r="L7" s="116">
        <v>8.7034870614542903E-2</v>
      </c>
      <c r="M7" s="110">
        <v>5.5699494399682999E-3</v>
      </c>
      <c r="N7" s="110">
        <v>2.25267270567273E-2</v>
      </c>
      <c r="O7" s="110">
        <v>7.7899269547741304E-3</v>
      </c>
      <c r="P7" s="110">
        <v>1.16221918242389E-2</v>
      </c>
      <c r="Q7" s="110">
        <v>3.8803543396434799E-3</v>
      </c>
      <c r="R7" s="110">
        <v>3.7455509686111402E-2</v>
      </c>
      <c r="S7" s="111">
        <v>6.9467259374078799E-2</v>
      </c>
      <c r="T7" s="112">
        <v>5.53293133618366E-4</v>
      </c>
      <c r="U7" s="110">
        <v>0.73269296026757902</v>
      </c>
      <c r="V7" s="110">
        <v>3.3007412424779499E-3</v>
      </c>
      <c r="W7" s="110">
        <v>8.8464593738309706E-3</v>
      </c>
      <c r="X7" s="113">
        <v>7.8165519202973502E-2</v>
      </c>
      <c r="Y7" s="110">
        <v>5.4990053721165999E-2</v>
      </c>
      <c r="Z7" s="110">
        <v>5.5311118700157302E-7</v>
      </c>
      <c r="AA7" s="110">
        <v>0</v>
      </c>
      <c r="AB7" s="113">
        <v>2.4247604792314199E-2</v>
      </c>
      <c r="AC7" s="114">
        <v>2.6317543472280502E-3</v>
      </c>
      <c r="AD7" s="115">
        <v>0.26191977958361501</v>
      </c>
      <c r="AE7" s="116">
        <v>0</v>
      </c>
      <c r="AF7" s="117">
        <v>2.5086690396560401E-4</v>
      </c>
      <c r="AG7" s="116">
        <v>0.10495635464580801</v>
      </c>
    </row>
    <row r="8" spans="1:34" ht="18.600000000000001" thickBot="1" x14ac:dyDescent="0.4">
      <c r="A8" s="84">
        <v>5</v>
      </c>
      <c r="B8" s="169"/>
      <c r="C8" s="119" t="s">
        <v>170</v>
      </c>
      <c r="D8" s="116">
        <v>0</v>
      </c>
      <c r="E8" s="115">
        <v>0</v>
      </c>
      <c r="F8" s="116">
        <v>0</v>
      </c>
      <c r="G8" s="116">
        <v>0</v>
      </c>
      <c r="H8" s="116">
        <v>0</v>
      </c>
      <c r="I8" s="115">
        <v>0</v>
      </c>
      <c r="J8" s="116">
        <v>0</v>
      </c>
      <c r="K8" s="116">
        <v>0</v>
      </c>
      <c r="L8" s="116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  <c r="R8" s="120">
        <v>5.7332232890314498E-4</v>
      </c>
      <c r="S8" s="121">
        <v>0</v>
      </c>
      <c r="T8" s="122">
        <v>0</v>
      </c>
      <c r="U8" s="120">
        <v>0</v>
      </c>
      <c r="V8" s="120">
        <v>0</v>
      </c>
      <c r="W8" s="120">
        <v>0</v>
      </c>
      <c r="X8" s="123">
        <v>0</v>
      </c>
      <c r="Y8" s="120">
        <v>0</v>
      </c>
      <c r="Z8" s="120">
        <v>0</v>
      </c>
      <c r="AA8" s="120">
        <v>0</v>
      </c>
      <c r="AB8" s="123">
        <v>0</v>
      </c>
      <c r="AC8" s="124">
        <v>0</v>
      </c>
      <c r="AD8" s="115">
        <v>0</v>
      </c>
      <c r="AE8" s="116">
        <v>0</v>
      </c>
      <c r="AF8" s="117">
        <v>5.4076735356514399E-3</v>
      </c>
      <c r="AG8" s="116">
        <v>2.98412351163079E-5</v>
      </c>
    </row>
    <row r="9" spans="1:34" ht="18" x14ac:dyDescent="0.35">
      <c r="A9" s="84">
        <v>6</v>
      </c>
      <c r="B9" s="170" t="s">
        <v>42</v>
      </c>
      <c r="C9" s="96" t="s">
        <v>175</v>
      </c>
      <c r="D9" s="125">
        <v>3.0635052345688702E-3</v>
      </c>
      <c r="E9" s="157">
        <v>2.2788540693766799E-4</v>
      </c>
      <c r="F9" s="158">
        <v>1.0801620000000001E-13</v>
      </c>
      <c r="G9" s="158">
        <v>1.5624399245154001E-7</v>
      </c>
      <c r="H9" s="158">
        <v>9.4481211228134498E-4</v>
      </c>
      <c r="I9" s="126">
        <v>4.9601622510760297E-4</v>
      </c>
      <c r="J9" s="125">
        <v>1.2486594968989101E-4</v>
      </c>
      <c r="K9" s="125">
        <v>1.46291096774147E-2</v>
      </c>
      <c r="L9" s="125">
        <v>7.7956466399190004E-5</v>
      </c>
      <c r="M9" s="127">
        <v>1.7704193103212099E-4</v>
      </c>
      <c r="N9" s="127">
        <v>4.9380744431208202E-3</v>
      </c>
      <c r="O9" s="127">
        <v>8.36054993018573E-4</v>
      </c>
      <c r="P9" s="127">
        <v>1.6532865025269601E-3</v>
      </c>
      <c r="Q9" s="127">
        <v>8.00463792557932E-4</v>
      </c>
      <c r="R9" s="127">
        <v>0.459581848022521</v>
      </c>
      <c r="S9" s="128">
        <v>9.1406020512925304E-3</v>
      </c>
      <c r="T9" s="129">
        <v>5.4378169856476996E-4</v>
      </c>
      <c r="U9" s="127">
        <v>1.22150107378237E-3</v>
      </c>
      <c r="V9" s="127">
        <v>2.4260440634754E-5</v>
      </c>
      <c r="W9" s="127">
        <v>1.25232561509532E-5</v>
      </c>
      <c r="X9" s="130">
        <v>2.00431234925445E-4</v>
      </c>
      <c r="Y9" s="127">
        <v>5.08352990602683E-5</v>
      </c>
      <c r="Z9" s="127">
        <v>8.1338990651928004E-7</v>
      </c>
      <c r="AA9" s="127">
        <v>0</v>
      </c>
      <c r="AB9" s="130">
        <v>2.11675453595133E-3</v>
      </c>
      <c r="AC9" s="131">
        <v>7.2091827439583103E-6</v>
      </c>
      <c r="AD9" s="126">
        <v>4.8680486006158599E-4</v>
      </c>
      <c r="AE9" s="125">
        <v>0</v>
      </c>
      <c r="AF9" s="132">
        <v>2.5998784648409001E-4</v>
      </c>
      <c r="AG9" s="133">
        <v>1.31921365628075E-2</v>
      </c>
    </row>
    <row r="10" spans="1:34" ht="18" x14ac:dyDescent="0.35">
      <c r="A10" s="84">
        <v>7</v>
      </c>
      <c r="B10" s="171"/>
      <c r="C10" s="119" t="s">
        <v>174</v>
      </c>
      <c r="D10" s="116">
        <v>8.7708831073704405E-2</v>
      </c>
      <c r="E10" s="159">
        <v>7.5743711609915498E-3</v>
      </c>
      <c r="F10" s="160">
        <v>1.3039177078357301E-2</v>
      </c>
      <c r="G10" s="160">
        <v>7.9042176227703004E-3</v>
      </c>
      <c r="H10" s="160">
        <v>1.09012343977244E-2</v>
      </c>
      <c r="I10" s="115">
        <v>2.8600535822496899E-4</v>
      </c>
      <c r="J10" s="116">
        <v>0.57059283652931503</v>
      </c>
      <c r="K10" s="116">
        <v>0.187935757631955</v>
      </c>
      <c r="L10" s="116">
        <v>0.37606177369825999</v>
      </c>
      <c r="M10" s="110">
        <v>8.6118976174019597E-3</v>
      </c>
      <c r="N10" s="110">
        <v>3.8296151979976802E-2</v>
      </c>
      <c r="O10" s="110">
        <v>9.9547695515112104E-3</v>
      </c>
      <c r="P10" s="110">
        <v>2.1260830712268201E-2</v>
      </c>
      <c r="Q10" s="110">
        <v>9.4769112295381291E-3</v>
      </c>
      <c r="R10" s="110">
        <v>9.2758548487768794E-2</v>
      </c>
      <c r="S10" s="111">
        <v>0.12717040561858001</v>
      </c>
      <c r="T10" s="112">
        <v>1.4138810866494301E-4</v>
      </c>
      <c r="U10" s="110">
        <v>0.23075710814088601</v>
      </c>
      <c r="V10" s="110">
        <v>0.15823209882259401</v>
      </c>
      <c r="W10" s="110">
        <v>0.62777102462650902</v>
      </c>
      <c r="X10" s="113">
        <v>0.26792539859102099</v>
      </c>
      <c r="Y10" s="110">
        <v>0.110213277155637</v>
      </c>
      <c r="Z10" s="110">
        <v>6.8879166311134696E-3</v>
      </c>
      <c r="AA10" s="110">
        <v>0</v>
      </c>
      <c r="AB10" s="113">
        <v>1.72304817123273E-2</v>
      </c>
      <c r="AC10" s="114">
        <v>3.0255513296326602E-3</v>
      </c>
      <c r="AD10" s="115">
        <v>0.761500968715491</v>
      </c>
      <c r="AE10" s="116">
        <v>9.3381379755339597E-2</v>
      </c>
      <c r="AF10" s="117">
        <v>4.1597012722758998E-3</v>
      </c>
      <c r="AG10" s="134">
        <v>0.346376198546055</v>
      </c>
    </row>
    <row r="11" spans="1:34" ht="18" x14ac:dyDescent="0.35">
      <c r="A11" s="84">
        <v>8</v>
      </c>
      <c r="B11" s="171"/>
      <c r="C11" s="119" t="s">
        <v>176</v>
      </c>
      <c r="D11" s="116">
        <v>7.8519215588962795E-3</v>
      </c>
      <c r="E11" s="159">
        <v>1.8514378502380001E-4</v>
      </c>
      <c r="F11" s="160">
        <v>9.6978121867759004E-3</v>
      </c>
      <c r="G11" s="160">
        <v>3.5763756027331299E-4</v>
      </c>
      <c r="H11" s="160">
        <v>3.7047613879643399E-3</v>
      </c>
      <c r="I11" s="115">
        <v>4.97297607845496E-4</v>
      </c>
      <c r="J11" s="116">
        <v>1.64609173422147E-2</v>
      </c>
      <c r="K11" s="116">
        <v>1.2696338836533601E-2</v>
      </c>
      <c r="L11" s="116">
        <v>2.4279122111732802E-3</v>
      </c>
      <c r="M11" s="110">
        <v>3.3597246688511599E-2</v>
      </c>
      <c r="N11" s="110">
        <v>2.4604774992666601E-2</v>
      </c>
      <c r="O11" s="110">
        <v>4.1101271940525604E-3</v>
      </c>
      <c r="P11" s="110">
        <v>1.47386824057971E-2</v>
      </c>
      <c r="Q11" s="110">
        <v>2.1752478960532302E-2</v>
      </c>
      <c r="R11" s="110">
        <v>1.29729378893429E-2</v>
      </c>
      <c r="S11" s="111">
        <v>2.9554570651601799E-2</v>
      </c>
      <c r="T11" s="112">
        <v>1.6033466255821001E-5</v>
      </c>
      <c r="U11" s="110">
        <v>1.8454108838053299E-3</v>
      </c>
      <c r="V11" s="110">
        <v>1.05238560791922E-2</v>
      </c>
      <c r="W11" s="110">
        <v>9.8296138709542801E-3</v>
      </c>
      <c r="X11" s="113">
        <v>2.3875418206249201E-2</v>
      </c>
      <c r="Y11" s="110">
        <v>9.8039967760820093E-2</v>
      </c>
      <c r="Z11" s="110">
        <v>4.5664642241291802E-4</v>
      </c>
      <c r="AA11" s="110">
        <v>0</v>
      </c>
      <c r="AB11" s="113">
        <v>5.7773869518496401E-4</v>
      </c>
      <c r="AC11" s="114">
        <v>6.7256187093556001E-4</v>
      </c>
      <c r="AD11" s="115">
        <v>0.20711023510883</v>
      </c>
      <c r="AE11" s="116">
        <v>0</v>
      </c>
      <c r="AF11" s="117">
        <v>3.2066107772446298E-2</v>
      </c>
      <c r="AG11" s="134">
        <v>1.10054871525438E-2</v>
      </c>
    </row>
    <row r="12" spans="1:34" ht="18" x14ac:dyDescent="0.35">
      <c r="A12" s="84">
        <v>9</v>
      </c>
      <c r="B12" s="171"/>
      <c r="C12" s="119" t="s">
        <v>348</v>
      </c>
      <c r="D12" s="116">
        <v>8.5868107797762905E-4</v>
      </c>
      <c r="E12" s="159">
        <v>5.3802604233160896E-4</v>
      </c>
      <c r="F12" s="160">
        <v>1.91192990259379E-3</v>
      </c>
      <c r="G12" s="160">
        <v>4.0612888837044899E-4</v>
      </c>
      <c r="H12" s="160">
        <v>1.30496444083252E-3</v>
      </c>
      <c r="I12" s="115">
        <v>1.6692328750385601E-4</v>
      </c>
      <c r="J12" s="116">
        <v>1.85304753479951E-3</v>
      </c>
      <c r="K12" s="116">
        <v>2.19571667951254E-2</v>
      </c>
      <c r="L12" s="116">
        <v>5.9014814778083598E-3</v>
      </c>
      <c r="M12" s="110">
        <v>0.123822229233777</v>
      </c>
      <c r="N12" s="110">
        <v>3.2790323282562497E-2</v>
      </c>
      <c r="O12" s="110">
        <v>1.54136461047655E-2</v>
      </c>
      <c r="P12" s="110">
        <v>8.1634883236469304E-3</v>
      </c>
      <c r="Q12" s="110">
        <v>4.8465768631278296E-3</v>
      </c>
      <c r="R12" s="110">
        <v>6.5597679880126502E-3</v>
      </c>
      <c r="S12" s="111">
        <v>1.04632561279107E-2</v>
      </c>
      <c r="T12" s="112">
        <v>1.8040254273044001E-7</v>
      </c>
      <c r="U12" s="110">
        <v>2.4637817839895599E-3</v>
      </c>
      <c r="V12" s="110">
        <v>3.7307088190228902E-4</v>
      </c>
      <c r="W12" s="110">
        <v>8.4087218608331195E-4</v>
      </c>
      <c r="X12" s="113">
        <v>5.3874650566512203E-3</v>
      </c>
      <c r="Y12" s="110">
        <v>6.4442658751285801E-3</v>
      </c>
      <c r="Z12" s="110">
        <v>1.2757803743736201E-4</v>
      </c>
      <c r="AA12" s="110">
        <v>0</v>
      </c>
      <c r="AB12" s="113">
        <v>1.1477602962133601E-3</v>
      </c>
      <c r="AC12" s="114">
        <v>3.0338215490610898E-4</v>
      </c>
      <c r="AD12" s="115">
        <v>1.92771291501171E-2</v>
      </c>
      <c r="AE12" s="116">
        <v>0</v>
      </c>
      <c r="AF12" s="117">
        <v>9.7222748422994801E-4</v>
      </c>
      <c r="AG12" s="134">
        <v>4.0723640894294397E-3</v>
      </c>
    </row>
    <row r="13" spans="1:34" ht="18" x14ac:dyDescent="0.35">
      <c r="A13" s="84">
        <v>10</v>
      </c>
      <c r="B13" s="171"/>
      <c r="C13" s="119" t="s">
        <v>178</v>
      </c>
      <c r="D13" s="116">
        <v>1.25739250956335E-3</v>
      </c>
      <c r="E13" s="159">
        <v>2.7879979775496098E-4</v>
      </c>
      <c r="F13" s="160">
        <v>2.6546269575524302E-4</v>
      </c>
      <c r="G13" s="160">
        <v>4.6443764094889197E-5</v>
      </c>
      <c r="H13" s="160">
        <v>3.5267292481268401E-4</v>
      </c>
      <c r="I13" s="115">
        <v>1.04309628756512E-5</v>
      </c>
      <c r="J13" s="116">
        <v>2.5769921643301698E-4</v>
      </c>
      <c r="K13" s="116">
        <v>5.5321423716405103E-3</v>
      </c>
      <c r="L13" s="116">
        <v>3.03627399540718E-4</v>
      </c>
      <c r="M13" s="110">
        <v>9.0103108563694204E-3</v>
      </c>
      <c r="N13" s="110">
        <v>2.3376742971250902E-2</v>
      </c>
      <c r="O13" s="110">
        <v>1.18038949988611E-2</v>
      </c>
      <c r="P13" s="110">
        <v>2.7546078255134198E-3</v>
      </c>
      <c r="Q13" s="110">
        <v>2.7291746848839E-3</v>
      </c>
      <c r="R13" s="110">
        <v>2.5430954886881399E-3</v>
      </c>
      <c r="S13" s="111">
        <v>2.49666053555027E-2</v>
      </c>
      <c r="T13" s="112">
        <v>1.393431045604E-7</v>
      </c>
      <c r="U13" s="110">
        <v>2.4180400831611001E-4</v>
      </c>
      <c r="V13" s="110">
        <v>1.60572228288033E-2</v>
      </c>
      <c r="W13" s="110">
        <v>2.12177342686187E-3</v>
      </c>
      <c r="X13" s="113">
        <v>8.3396871700966105E-3</v>
      </c>
      <c r="Y13" s="110">
        <v>5.9114462101015897E-3</v>
      </c>
      <c r="Z13" s="110">
        <v>2.19066261590384E-5</v>
      </c>
      <c r="AA13" s="110">
        <v>0</v>
      </c>
      <c r="AB13" s="113">
        <v>5.40377411010631E-4</v>
      </c>
      <c r="AC13" s="114">
        <v>1.8453051859551199E-4</v>
      </c>
      <c r="AD13" s="115">
        <v>3.4299000083487098E-3</v>
      </c>
      <c r="AE13" s="116">
        <v>8.22381820722108E-2</v>
      </c>
      <c r="AF13" s="117">
        <v>1.52402556488433E-2</v>
      </c>
      <c r="AG13" s="134">
        <v>8.4767369742594898E-4</v>
      </c>
    </row>
    <row r="14" spans="1:34" ht="18" x14ac:dyDescent="0.35">
      <c r="A14" s="135">
        <v>11</v>
      </c>
      <c r="B14" s="171"/>
      <c r="C14" s="119" t="s">
        <v>482</v>
      </c>
      <c r="D14" s="116">
        <v>5.4459391712331003E-4</v>
      </c>
      <c r="E14" s="159">
        <v>5.6093032405855295E-4</v>
      </c>
      <c r="F14" s="160">
        <v>5.8667713422667998E-4</v>
      </c>
      <c r="G14" s="160">
        <v>6.6783024110193606E-5</v>
      </c>
      <c r="H14" s="160">
        <v>5.1674791767357495E-4</v>
      </c>
      <c r="I14" s="115">
        <v>1.97777905001392E-4</v>
      </c>
      <c r="J14" s="116">
        <v>3.9078087264487598E-4</v>
      </c>
      <c r="K14" s="116">
        <v>1.1827954073478999E-3</v>
      </c>
      <c r="L14" s="116">
        <v>5.9769500893452099E-5</v>
      </c>
      <c r="M14" s="110">
        <v>8.9051722655488896E-4</v>
      </c>
      <c r="N14" s="110">
        <v>2.6343600079711298E-2</v>
      </c>
      <c r="O14" s="110">
        <v>1.05947911924182E-2</v>
      </c>
      <c r="P14" s="110">
        <v>1.17512398108664E-3</v>
      </c>
      <c r="Q14" s="110">
        <v>9.5066594995428804E-4</v>
      </c>
      <c r="R14" s="110">
        <v>4.6060641922019497E-3</v>
      </c>
      <c r="S14" s="111">
        <v>1.8936286108723901E-3</v>
      </c>
      <c r="T14" s="112">
        <v>1.6793220672740501E-7</v>
      </c>
      <c r="U14" s="110">
        <v>1.76686246278059E-3</v>
      </c>
      <c r="V14" s="110">
        <v>1.03876921596342E-2</v>
      </c>
      <c r="W14" s="110">
        <v>1.4457440404924899E-3</v>
      </c>
      <c r="X14" s="113">
        <v>6.2086769160452802E-3</v>
      </c>
      <c r="Y14" s="110">
        <v>6.9761021269222701E-3</v>
      </c>
      <c r="Z14" s="110">
        <v>4.0831522004830003E-5</v>
      </c>
      <c r="AA14" s="110">
        <v>0</v>
      </c>
      <c r="AB14" s="113">
        <v>5.2998844705358697E-4</v>
      </c>
      <c r="AC14" s="114">
        <v>4.7627932468583299E-4</v>
      </c>
      <c r="AD14" s="115">
        <v>2.6810879475456299E-2</v>
      </c>
      <c r="AE14" s="116">
        <v>5.2468802191063812E-2</v>
      </c>
      <c r="AF14" s="117">
        <v>2.2826397109377599E-2</v>
      </c>
      <c r="AG14" s="134">
        <v>2.2113887122677E-3</v>
      </c>
    </row>
    <row r="15" spans="1:34" ht="18" x14ac:dyDescent="0.35">
      <c r="A15" s="84">
        <v>12</v>
      </c>
      <c r="B15" s="171"/>
      <c r="C15" s="119" t="s">
        <v>470</v>
      </c>
      <c r="D15" s="116">
        <v>1.53340398293405E-4</v>
      </c>
      <c r="E15" s="159">
        <v>1.30068315617213E-5</v>
      </c>
      <c r="F15" s="160">
        <v>1.2488767120216601E-5</v>
      </c>
      <c r="G15" s="160">
        <v>4.5658627667959997E-6</v>
      </c>
      <c r="H15" s="160">
        <v>3.4559228306458502E-5</v>
      </c>
      <c r="I15" s="115">
        <v>3.21359669039565E-6</v>
      </c>
      <c r="J15" s="116">
        <v>2.0553866262581102E-5</v>
      </c>
      <c r="K15" s="116">
        <v>4.4516231335495402E-5</v>
      </c>
      <c r="L15" s="116">
        <v>1.9812150309589801E-6</v>
      </c>
      <c r="M15" s="110">
        <v>2.7222413559545199E-5</v>
      </c>
      <c r="N15" s="110">
        <v>4.0694455384922301E-4</v>
      </c>
      <c r="O15" s="110">
        <v>8.1177125636291998E-3</v>
      </c>
      <c r="P15" s="110">
        <v>2.5995680913929002E-5</v>
      </c>
      <c r="Q15" s="110">
        <v>2.1196221996902501E-5</v>
      </c>
      <c r="R15" s="110">
        <v>1.16843522890222E-4</v>
      </c>
      <c r="S15" s="111">
        <v>1.0494345041999101E-4</v>
      </c>
      <c r="T15" s="112">
        <v>7.0580221744954696E-6</v>
      </c>
      <c r="U15" s="110">
        <v>3.3366816526459502E-5</v>
      </c>
      <c r="V15" s="110">
        <v>1.31957251988421E-4</v>
      </c>
      <c r="W15" s="110">
        <v>4.10037195387408E-4</v>
      </c>
      <c r="X15" s="113">
        <v>3.9625688124256898E-4</v>
      </c>
      <c r="Y15" s="110">
        <v>1.23139287214154E-3</v>
      </c>
      <c r="Z15" s="110">
        <v>6.1195408722406898E-5</v>
      </c>
      <c r="AA15" s="110">
        <v>0</v>
      </c>
      <c r="AB15" s="113">
        <v>1.37256099319732E-5</v>
      </c>
      <c r="AC15" s="114">
        <v>6.7022351739506495E-5</v>
      </c>
      <c r="AD15" s="115">
        <v>7.0682000000000002E-3</v>
      </c>
      <c r="AE15" s="116">
        <f>SUM(D15:AD15)</f>
        <v>1.8529296814481823E-2</v>
      </c>
      <c r="AF15" s="117">
        <v>1.87110320581284E-2</v>
      </c>
      <c r="AG15" s="134">
        <v>0</v>
      </c>
    </row>
    <row r="16" spans="1:34" ht="18" x14ac:dyDescent="0.35">
      <c r="A16" s="84">
        <v>13</v>
      </c>
      <c r="B16" s="171"/>
      <c r="C16" s="119" t="s">
        <v>173</v>
      </c>
      <c r="D16" s="116">
        <v>1.1480084978899201E-5</v>
      </c>
      <c r="E16" s="159">
        <v>2.8997145025803E-6</v>
      </c>
      <c r="F16" s="160">
        <v>2.2158816179803699E-6</v>
      </c>
      <c r="G16" s="160">
        <v>4.2251219140377801E-7</v>
      </c>
      <c r="H16" s="160">
        <v>2.6598967628723E-6</v>
      </c>
      <c r="I16" s="115">
        <v>2.8737375872847401E-6</v>
      </c>
      <c r="J16" s="116">
        <v>1.0934880889847E-5</v>
      </c>
      <c r="K16" s="116">
        <v>2.3523779266199199E-4</v>
      </c>
      <c r="L16" s="116">
        <v>9.0132308112426398E-6</v>
      </c>
      <c r="M16" s="110">
        <v>1.08356617520059E-4</v>
      </c>
      <c r="N16" s="110">
        <v>4.8765912138053002E-4</v>
      </c>
      <c r="O16" s="110">
        <v>6.5380796826418298E-5</v>
      </c>
      <c r="P16" s="110">
        <v>2.50142463508764E-3</v>
      </c>
      <c r="Q16" s="110">
        <v>1.4813209770640599E-4</v>
      </c>
      <c r="R16" s="110">
        <v>1.05405817947276E-4</v>
      </c>
      <c r="S16" s="111">
        <v>4.9593365005250905E-4</v>
      </c>
      <c r="T16" s="112">
        <v>2.6031064606973001E-9</v>
      </c>
      <c r="U16" s="110">
        <v>1.8141684202614098E-5</v>
      </c>
      <c r="V16" s="110">
        <v>9.6633572763907803E-5</v>
      </c>
      <c r="W16" s="110">
        <v>6.2942019349063497E-5</v>
      </c>
      <c r="X16" s="113">
        <v>9.9880031133347006E-4</v>
      </c>
      <c r="Y16" s="110">
        <v>1.15766813296144E-3</v>
      </c>
      <c r="Z16" s="110">
        <v>7.7358594097143702E-7</v>
      </c>
      <c r="AA16" s="110">
        <v>0</v>
      </c>
      <c r="AB16" s="113">
        <v>7.0323063412793604E-6</v>
      </c>
      <c r="AC16" s="114">
        <v>1.29752778188213E-5</v>
      </c>
      <c r="AD16" s="115">
        <v>1.04085161072493E-3</v>
      </c>
      <c r="AE16" s="116">
        <v>4.2267555962643821E-3</v>
      </c>
      <c r="AF16" s="117">
        <v>7.2825195451538399E-3</v>
      </c>
      <c r="AG16" s="134">
        <v>8.6631530021852299E-5</v>
      </c>
    </row>
    <row r="17" spans="1:33" ht="18" x14ac:dyDescent="0.35">
      <c r="A17" s="84">
        <v>14</v>
      </c>
      <c r="B17" s="171"/>
      <c r="C17" s="119" t="s">
        <v>172</v>
      </c>
      <c r="D17" s="116">
        <v>5.8026054346934298E-5</v>
      </c>
      <c r="E17" s="159">
        <v>2.54476573048733E-6</v>
      </c>
      <c r="F17" s="160">
        <v>2.0662095941491401E-6</v>
      </c>
      <c r="G17" s="160">
        <v>1.1267425508817801E-6</v>
      </c>
      <c r="H17" s="160">
        <v>6.36932532576248E-6</v>
      </c>
      <c r="I17" s="115">
        <v>5.2064227459734402E-7</v>
      </c>
      <c r="J17" s="116">
        <v>6.6050979333409296E-6</v>
      </c>
      <c r="K17" s="116">
        <v>2.03243876730519E-4</v>
      </c>
      <c r="L17" s="116">
        <v>1.29312377601986E-6</v>
      </c>
      <c r="M17" s="110">
        <v>3.2982524993510398E-4</v>
      </c>
      <c r="N17" s="110">
        <v>9.0329303825409802E-4</v>
      </c>
      <c r="O17" s="110">
        <v>1.5426900229580201E-4</v>
      </c>
      <c r="P17" s="110">
        <v>2.4568066672790798E-4</v>
      </c>
      <c r="Q17" s="110">
        <v>2.3350559004752902E-3</v>
      </c>
      <c r="R17" s="110">
        <v>3.89765943519425E-5</v>
      </c>
      <c r="S17" s="111">
        <v>7.5239159169215002E-5</v>
      </c>
      <c r="T17" s="112">
        <v>4.6367739784725E-9</v>
      </c>
      <c r="U17" s="110">
        <v>1.45561524622756E-5</v>
      </c>
      <c r="V17" s="110">
        <v>1.26277788533389E-4</v>
      </c>
      <c r="W17" s="110">
        <v>6.8227148649039905E-5</v>
      </c>
      <c r="X17" s="113">
        <v>8.1518171628798899E-4</v>
      </c>
      <c r="Y17" s="110">
        <v>4.3954362517711399E-4</v>
      </c>
      <c r="Z17" s="110">
        <v>1.3472425810465099E-6</v>
      </c>
      <c r="AA17" s="110">
        <v>0</v>
      </c>
      <c r="AB17" s="113">
        <v>1.59410879222105E-6</v>
      </c>
      <c r="AC17" s="114">
        <v>1.10041947732468E-5</v>
      </c>
      <c r="AD17" s="115">
        <v>3.51045424017353E-3</v>
      </c>
      <c r="AE17" s="116">
        <v>3.5513450215184455E-3</v>
      </c>
      <c r="AF17" s="117">
        <v>3.8452508802537199E-3</v>
      </c>
      <c r="AG17" s="134">
        <v>1.1000801466038699E-4</v>
      </c>
    </row>
    <row r="18" spans="1:33" ht="18" x14ac:dyDescent="0.35">
      <c r="A18" s="84">
        <v>15</v>
      </c>
      <c r="B18" s="171"/>
      <c r="C18" s="119" t="s">
        <v>179</v>
      </c>
      <c r="D18" s="116">
        <v>8.8011753971382E-5</v>
      </c>
      <c r="E18" s="159">
        <v>7.3639199427785705E-5</v>
      </c>
      <c r="F18" s="160">
        <v>4.7991996535113403E-5</v>
      </c>
      <c r="G18" s="160">
        <v>4.5858086598895298E-6</v>
      </c>
      <c r="H18" s="160">
        <v>4.5505537942351599E-5</v>
      </c>
      <c r="I18" s="115">
        <v>2.1613448500497301E-5</v>
      </c>
      <c r="J18" s="116">
        <v>1.00259693063199E-4</v>
      </c>
      <c r="K18" s="116">
        <v>2.8130007888490198E-4</v>
      </c>
      <c r="L18" s="116">
        <v>1.55463150594122E-5</v>
      </c>
      <c r="M18" s="110">
        <v>2.14779042846467E-4</v>
      </c>
      <c r="N18" s="110">
        <v>1.0776255022558801E-2</v>
      </c>
      <c r="O18" s="110">
        <v>2.7205321689295998E-3</v>
      </c>
      <c r="P18" s="110">
        <v>1.8315435340818801E-4</v>
      </c>
      <c r="Q18" s="110">
        <v>1.05347328616153E-4</v>
      </c>
      <c r="R18" s="110">
        <v>1.22409713184521E-2</v>
      </c>
      <c r="S18" s="111">
        <v>7.3412036039878904E-4</v>
      </c>
      <c r="T18" s="112">
        <v>3.5988784446474702E-8</v>
      </c>
      <c r="U18" s="110">
        <v>9.03338551201698E-5</v>
      </c>
      <c r="V18" s="110">
        <v>5.3515564552833799E-3</v>
      </c>
      <c r="W18" s="110">
        <v>2.2371152853002099E-4</v>
      </c>
      <c r="X18" s="113">
        <v>6.8447584614638997E-4</v>
      </c>
      <c r="Y18" s="110">
        <v>6.0852269294328404E-4</v>
      </c>
      <c r="Z18" s="110">
        <v>9.9084301324618603E-6</v>
      </c>
      <c r="AA18" s="110">
        <v>0</v>
      </c>
      <c r="AB18" s="113">
        <v>1.2802096379416799E-4</v>
      </c>
      <c r="AC18" s="114">
        <v>1.9365732747178999E-5</v>
      </c>
      <c r="AD18" s="115">
        <v>1.6638269975604099E-3</v>
      </c>
      <c r="AE18" s="116">
        <v>1.6570782056543543E-2</v>
      </c>
      <c r="AF18" s="117">
        <v>2.0654270170647099E-2</v>
      </c>
      <c r="AG18" s="134">
        <v>3.9475843535982002E-4</v>
      </c>
    </row>
    <row r="19" spans="1:33" ht="18" x14ac:dyDescent="0.35">
      <c r="A19" s="136">
        <v>16</v>
      </c>
      <c r="B19" s="171"/>
      <c r="C19" s="119" t="s">
        <v>471</v>
      </c>
      <c r="D19" s="116">
        <v>6.9491325480216696E-6</v>
      </c>
      <c r="E19" s="159">
        <v>2.1969737749757602E-6</v>
      </c>
      <c r="F19" s="160">
        <v>7.0097863297125905E-7</v>
      </c>
      <c r="G19" s="160">
        <v>7.3915012240098001E-8</v>
      </c>
      <c r="H19" s="160">
        <v>2.7374166801813601E-6</v>
      </c>
      <c r="I19" s="115">
        <v>4.5726841879116003E-8</v>
      </c>
      <c r="J19" s="116">
        <v>5.1593450931253303E-6</v>
      </c>
      <c r="K19" s="116">
        <v>2.48891005118277E-5</v>
      </c>
      <c r="L19" s="116">
        <v>2.95399601162957E-6</v>
      </c>
      <c r="M19" s="110">
        <v>1.11474205684201E-5</v>
      </c>
      <c r="N19" s="110">
        <v>8.68550935226912E-5</v>
      </c>
      <c r="O19" s="110">
        <v>2.6751086113745E-6</v>
      </c>
      <c r="P19" s="110">
        <v>1.8478952191659299E-5</v>
      </c>
      <c r="Q19" s="110">
        <v>4.1190371278000501E-6</v>
      </c>
      <c r="R19" s="110">
        <v>2.0692340727341599E-5</v>
      </c>
      <c r="S19" s="111">
        <v>6.5342653563122999E-5</v>
      </c>
      <c r="T19" s="112">
        <v>1.231773601356E-9</v>
      </c>
      <c r="U19" s="110">
        <v>1.2596117743909101E-6</v>
      </c>
      <c r="V19" s="110">
        <v>1.2768312830520399E-4</v>
      </c>
      <c r="W19" s="110">
        <v>3.6653875291887999E-6</v>
      </c>
      <c r="X19" s="113">
        <v>2.5165538248039299E-5</v>
      </c>
      <c r="Y19" s="110">
        <v>3.3910283651410098E-5</v>
      </c>
      <c r="Z19" s="110">
        <v>2.8358518572985803E-7</v>
      </c>
      <c r="AA19" s="110">
        <v>0</v>
      </c>
      <c r="AB19" s="113">
        <v>1.8372738569792201E-5</v>
      </c>
      <c r="AC19" s="114">
        <v>5.8968391539186903E-7</v>
      </c>
      <c r="AD19" s="115">
        <v>2.7977013331684999E-5</v>
      </c>
      <c r="AE19" s="116">
        <v>3.7463649455216286E-4</v>
      </c>
      <c r="AF19" s="117">
        <v>1.7671181648876402E-2</v>
      </c>
      <c r="AG19" s="134">
        <v>6.9540802518526696E-6</v>
      </c>
    </row>
    <row r="20" spans="1:33" ht="18.600000000000001" thickBot="1" x14ac:dyDescent="0.4">
      <c r="A20" s="84">
        <v>17</v>
      </c>
      <c r="B20" s="171" t="s">
        <v>46</v>
      </c>
      <c r="C20" s="119" t="s">
        <v>617</v>
      </c>
      <c r="D20" s="116">
        <v>3.7246435568037901E-4</v>
      </c>
      <c r="E20" s="159">
        <v>1.5321595100915999E-4</v>
      </c>
      <c r="F20" s="160">
        <v>0</v>
      </c>
      <c r="G20" s="160">
        <v>1.8647878443420001E-3</v>
      </c>
      <c r="H20" s="160">
        <v>5.03642300293459E-5</v>
      </c>
      <c r="I20" s="115">
        <v>1.9566734499174999E-2</v>
      </c>
      <c r="J20" s="116">
        <v>1.1025869115299999E-5</v>
      </c>
      <c r="K20" s="116">
        <v>9.4101904744369705E-4</v>
      </c>
      <c r="L20" s="116">
        <v>1.45586072863E-5</v>
      </c>
      <c r="M20" s="110">
        <v>2.24299146066834E-2</v>
      </c>
      <c r="N20" s="110">
        <v>5.3589906015180898E-3</v>
      </c>
      <c r="O20" s="110">
        <v>2.2899318118169999E-5</v>
      </c>
      <c r="P20" s="110">
        <v>1.84169533379455E-4</v>
      </c>
      <c r="Q20" s="110">
        <v>7.5142658442866995E-5</v>
      </c>
      <c r="R20" s="110">
        <v>7.1952631181615599E-3</v>
      </c>
      <c r="S20" s="111">
        <v>2.3666544008269E-3</v>
      </c>
      <c r="T20" s="112">
        <v>0</v>
      </c>
      <c r="U20" s="110">
        <v>9.3995149019675595E-2</v>
      </c>
      <c r="V20" s="110">
        <v>0</v>
      </c>
      <c r="W20" s="110">
        <v>5.3252261128949997E-6</v>
      </c>
      <c r="X20" s="113">
        <v>4.27326417714616E-5</v>
      </c>
      <c r="Y20" s="110">
        <v>2.153566471992E-5</v>
      </c>
      <c r="Z20" s="110">
        <v>8.5281690000000002E-14</v>
      </c>
      <c r="AA20" s="110">
        <v>0</v>
      </c>
      <c r="AB20" s="113">
        <v>7.4128487442619599E-4</v>
      </c>
      <c r="AC20" s="114">
        <v>4.9232173000880997E-7</v>
      </c>
      <c r="AD20" s="115">
        <v>6.5055807297000003E-4</v>
      </c>
      <c r="AE20" s="116">
        <v>0</v>
      </c>
      <c r="AF20" s="117">
        <v>5.8683175952780101E-4</v>
      </c>
      <c r="AG20" s="134">
        <v>0.24102296665498499</v>
      </c>
    </row>
    <row r="21" spans="1:33" ht="18.600000000000001" thickBot="1" x14ac:dyDescent="0.4">
      <c r="A21" s="84">
        <v>18</v>
      </c>
      <c r="B21" s="171"/>
      <c r="C21" s="107" t="s">
        <v>436</v>
      </c>
      <c r="D21" s="108">
        <v>0</v>
      </c>
      <c r="E21" s="161">
        <v>0</v>
      </c>
      <c r="F21" s="162">
        <v>0</v>
      </c>
      <c r="G21" s="162">
        <v>0</v>
      </c>
      <c r="H21" s="162">
        <v>0</v>
      </c>
      <c r="I21" s="109">
        <v>0</v>
      </c>
      <c r="J21" s="108">
        <v>0</v>
      </c>
      <c r="K21" s="108">
        <v>0</v>
      </c>
      <c r="L21" s="108">
        <v>0</v>
      </c>
      <c r="M21" s="137">
        <v>0</v>
      </c>
      <c r="N21" s="137">
        <v>0</v>
      </c>
      <c r="O21" s="137">
        <v>0</v>
      </c>
      <c r="P21" s="137">
        <v>0</v>
      </c>
      <c r="Q21" s="137">
        <v>0</v>
      </c>
      <c r="R21" s="137">
        <v>0</v>
      </c>
      <c r="S21" s="138">
        <v>0</v>
      </c>
      <c r="T21" s="139">
        <v>0</v>
      </c>
      <c r="U21" s="137">
        <v>0</v>
      </c>
      <c r="V21" s="137">
        <v>0</v>
      </c>
      <c r="W21" s="137">
        <v>0</v>
      </c>
      <c r="X21" s="140">
        <v>0</v>
      </c>
      <c r="Y21" s="137">
        <v>0</v>
      </c>
      <c r="Z21" s="137">
        <v>0</v>
      </c>
      <c r="AA21" s="137">
        <v>0</v>
      </c>
      <c r="AB21" s="140">
        <v>0</v>
      </c>
      <c r="AC21" s="141">
        <v>0</v>
      </c>
      <c r="AD21" s="109">
        <v>0</v>
      </c>
      <c r="AE21" s="108">
        <v>0</v>
      </c>
      <c r="AF21" s="142">
        <v>3.14537852102876E-3</v>
      </c>
      <c r="AG21" s="143">
        <v>0</v>
      </c>
    </row>
    <row r="22" spans="1:33" ht="18.600000000000001" thickBot="1" x14ac:dyDescent="0.4">
      <c r="A22" s="84">
        <v>19</v>
      </c>
      <c r="B22" s="171"/>
      <c r="C22" s="144" t="s">
        <v>405</v>
      </c>
      <c r="D22" s="108">
        <v>0</v>
      </c>
      <c r="E22" s="109">
        <v>0</v>
      </c>
      <c r="F22" s="108">
        <v>0</v>
      </c>
      <c r="G22" s="108">
        <v>0</v>
      </c>
      <c r="H22" s="108">
        <v>0</v>
      </c>
      <c r="I22" s="109">
        <v>0</v>
      </c>
      <c r="J22" s="108">
        <v>0</v>
      </c>
      <c r="K22" s="108">
        <v>0</v>
      </c>
      <c r="L22" s="108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6">
        <v>0</v>
      </c>
      <c r="T22" s="147">
        <v>0</v>
      </c>
      <c r="U22" s="145">
        <v>0</v>
      </c>
      <c r="V22" s="145">
        <v>0</v>
      </c>
      <c r="W22" s="145">
        <v>0</v>
      </c>
      <c r="X22" s="148">
        <v>0</v>
      </c>
      <c r="Y22" s="145">
        <v>0</v>
      </c>
      <c r="Z22" s="145">
        <v>0</v>
      </c>
      <c r="AA22" s="145">
        <v>0</v>
      </c>
      <c r="AB22" s="148">
        <v>0</v>
      </c>
      <c r="AC22" s="149">
        <v>0</v>
      </c>
      <c r="AD22" s="115">
        <v>0</v>
      </c>
      <c r="AE22" s="116">
        <v>0</v>
      </c>
      <c r="AF22" s="117">
        <v>5.1918499789684098</v>
      </c>
      <c r="AG22" s="116">
        <v>0</v>
      </c>
    </row>
    <row r="23" spans="1:33" ht="18.600000000000001" thickBot="1" x14ac:dyDescent="0.4">
      <c r="A23" s="84">
        <v>20</v>
      </c>
      <c r="B23" s="171"/>
      <c r="C23" s="150" t="s">
        <v>411</v>
      </c>
      <c r="D23" s="116">
        <v>0</v>
      </c>
      <c r="E23" s="115">
        <v>0</v>
      </c>
      <c r="F23" s="116">
        <v>0</v>
      </c>
      <c r="G23" s="116">
        <v>0</v>
      </c>
      <c r="H23" s="116">
        <v>0</v>
      </c>
      <c r="I23" s="115">
        <v>0</v>
      </c>
      <c r="J23" s="116">
        <v>0</v>
      </c>
      <c r="K23" s="116">
        <v>0</v>
      </c>
      <c r="L23" s="116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1">
        <v>0</v>
      </c>
      <c r="T23" s="112">
        <v>0</v>
      </c>
      <c r="U23" s="110">
        <v>0</v>
      </c>
      <c r="V23" s="110">
        <v>0</v>
      </c>
      <c r="W23" s="110">
        <v>0</v>
      </c>
      <c r="X23" s="113">
        <v>0</v>
      </c>
      <c r="Y23" s="110">
        <v>0</v>
      </c>
      <c r="Z23" s="110">
        <v>0</v>
      </c>
      <c r="AA23" s="110">
        <v>0</v>
      </c>
      <c r="AB23" s="113">
        <v>0</v>
      </c>
      <c r="AC23" s="114">
        <v>0</v>
      </c>
      <c r="AD23" s="115">
        <v>0</v>
      </c>
      <c r="AE23" s="116">
        <v>0</v>
      </c>
      <c r="AF23" s="117">
        <v>6.18052297204789E-3</v>
      </c>
      <c r="AG23" s="116">
        <v>0</v>
      </c>
    </row>
    <row r="24" spans="1:33" ht="18.600000000000001" thickBot="1" x14ac:dyDescent="0.4">
      <c r="A24" s="136">
        <v>21</v>
      </c>
      <c r="B24" s="171"/>
      <c r="C24" s="151" t="s">
        <v>473</v>
      </c>
      <c r="D24" s="125">
        <v>0</v>
      </c>
      <c r="E24" s="126">
        <v>0</v>
      </c>
      <c r="F24" s="125">
        <v>0</v>
      </c>
      <c r="G24" s="125">
        <v>0</v>
      </c>
      <c r="H24" s="125">
        <v>0</v>
      </c>
      <c r="I24" s="126">
        <v>0</v>
      </c>
      <c r="J24" s="125">
        <v>0</v>
      </c>
      <c r="K24" s="125">
        <v>0</v>
      </c>
      <c r="L24" s="125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1">
        <v>0</v>
      </c>
      <c r="T24" s="112">
        <v>0</v>
      </c>
      <c r="U24" s="110">
        <v>0</v>
      </c>
      <c r="V24" s="110">
        <v>0</v>
      </c>
      <c r="W24" s="110">
        <v>0</v>
      </c>
      <c r="X24" s="113">
        <v>0</v>
      </c>
      <c r="Y24" s="110">
        <v>0</v>
      </c>
      <c r="Z24" s="110">
        <v>0</v>
      </c>
      <c r="AA24" s="110">
        <v>0</v>
      </c>
      <c r="AB24" s="113">
        <v>0</v>
      </c>
      <c r="AC24" s="114">
        <v>0</v>
      </c>
      <c r="AD24" s="115">
        <v>0</v>
      </c>
      <c r="AE24" s="116">
        <v>0</v>
      </c>
      <c r="AF24" s="117">
        <v>2.03668464042169E-2</v>
      </c>
      <c r="AG24" s="116">
        <v>0</v>
      </c>
    </row>
    <row r="25" spans="1:33" ht="18.600000000000001" thickBot="1" x14ac:dyDescent="0.4">
      <c r="A25" s="136">
        <v>22</v>
      </c>
      <c r="B25" s="171"/>
      <c r="C25" s="107" t="s">
        <v>483</v>
      </c>
      <c r="D25" s="125">
        <v>0</v>
      </c>
      <c r="E25" s="126">
        <v>0</v>
      </c>
      <c r="F25" s="125">
        <v>0</v>
      </c>
      <c r="G25" s="125">
        <v>0</v>
      </c>
      <c r="H25" s="125">
        <v>0</v>
      </c>
      <c r="I25" s="126">
        <v>0</v>
      </c>
      <c r="J25" s="125">
        <v>0</v>
      </c>
      <c r="K25" s="125">
        <v>0</v>
      </c>
      <c r="L25" s="125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1">
        <v>0</v>
      </c>
      <c r="T25" s="112">
        <v>0</v>
      </c>
      <c r="U25" s="110">
        <v>0</v>
      </c>
      <c r="V25" s="110">
        <v>0</v>
      </c>
      <c r="W25" s="110">
        <v>0</v>
      </c>
      <c r="X25" s="113">
        <v>0</v>
      </c>
      <c r="Y25" s="110">
        <v>0</v>
      </c>
      <c r="Z25" s="110">
        <v>0</v>
      </c>
      <c r="AA25" s="110">
        <v>0</v>
      </c>
      <c r="AB25" s="113">
        <v>0</v>
      </c>
      <c r="AC25" s="114">
        <v>0</v>
      </c>
      <c r="AD25" s="115">
        <v>0</v>
      </c>
      <c r="AE25" s="116">
        <v>0</v>
      </c>
      <c r="AF25" s="117">
        <v>2.7657151853904001E-2</v>
      </c>
      <c r="AG25" s="116">
        <v>0</v>
      </c>
    </row>
    <row r="26" spans="1:33" ht="18.600000000000001" thickBot="1" x14ac:dyDescent="0.4">
      <c r="A26" s="84">
        <v>23</v>
      </c>
      <c r="B26" s="171"/>
      <c r="C26" s="144" t="s">
        <v>480</v>
      </c>
      <c r="D26" s="116">
        <v>0</v>
      </c>
      <c r="E26" s="115">
        <v>0</v>
      </c>
      <c r="F26" s="116">
        <v>0</v>
      </c>
      <c r="G26" s="116">
        <v>0</v>
      </c>
      <c r="H26" s="116">
        <v>0</v>
      </c>
      <c r="I26" s="115">
        <v>0</v>
      </c>
      <c r="J26" s="116">
        <v>0</v>
      </c>
      <c r="K26" s="116">
        <v>0</v>
      </c>
      <c r="L26" s="116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1">
        <v>0</v>
      </c>
      <c r="T26" s="112">
        <v>0</v>
      </c>
      <c r="U26" s="110">
        <v>0</v>
      </c>
      <c r="V26" s="110">
        <v>0</v>
      </c>
      <c r="W26" s="110">
        <v>0</v>
      </c>
      <c r="X26" s="113">
        <v>0</v>
      </c>
      <c r="Y26" s="110">
        <v>0</v>
      </c>
      <c r="Z26" s="110">
        <v>0</v>
      </c>
      <c r="AA26" s="110">
        <v>0</v>
      </c>
      <c r="AB26" s="113">
        <v>0</v>
      </c>
      <c r="AC26" s="114">
        <v>0</v>
      </c>
      <c r="AD26" s="115">
        <v>0</v>
      </c>
      <c r="AE26" s="116">
        <v>0</v>
      </c>
      <c r="AF26" s="117">
        <v>5.9229743555990096E-4</v>
      </c>
      <c r="AG26" s="116">
        <v>0</v>
      </c>
    </row>
    <row r="27" spans="1:33" ht="18.600000000000001" thickBot="1" x14ac:dyDescent="0.4">
      <c r="A27" s="84">
        <v>24</v>
      </c>
      <c r="B27" s="172"/>
      <c r="C27" s="119" t="s">
        <v>168</v>
      </c>
      <c r="D27" s="116">
        <v>0</v>
      </c>
      <c r="E27" s="115">
        <v>0</v>
      </c>
      <c r="F27" s="116">
        <v>0</v>
      </c>
      <c r="G27" s="116">
        <v>0</v>
      </c>
      <c r="H27" s="116">
        <v>0</v>
      </c>
      <c r="I27" s="115">
        <v>0</v>
      </c>
      <c r="J27" s="116">
        <v>0</v>
      </c>
      <c r="K27" s="116">
        <v>0</v>
      </c>
      <c r="L27" s="116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1">
        <v>0</v>
      </c>
      <c r="T27" s="112">
        <v>0</v>
      </c>
      <c r="U27" s="110">
        <v>0</v>
      </c>
      <c r="V27" s="110">
        <v>0</v>
      </c>
      <c r="W27" s="110">
        <v>0</v>
      </c>
      <c r="X27" s="113">
        <v>0</v>
      </c>
      <c r="Y27" s="110">
        <v>0</v>
      </c>
      <c r="Z27" s="110">
        <v>0</v>
      </c>
      <c r="AA27" s="110">
        <v>0</v>
      </c>
      <c r="AB27" s="113">
        <v>0</v>
      </c>
      <c r="AC27" s="114">
        <v>0</v>
      </c>
      <c r="AD27" s="115">
        <v>0</v>
      </c>
      <c r="AE27" s="116">
        <v>0</v>
      </c>
      <c r="AF27" s="117">
        <v>0</v>
      </c>
      <c r="AG27" s="116">
        <v>0</v>
      </c>
    </row>
    <row r="28" spans="1:33" ht="18.600000000000001" thickBot="1" x14ac:dyDescent="0.4">
      <c r="A28" s="84">
        <v>25</v>
      </c>
      <c r="B28" s="152" t="s">
        <v>439</v>
      </c>
      <c r="C28" s="107" t="s">
        <v>354</v>
      </c>
      <c r="D28" s="153">
        <v>4.2386511212706799E-4</v>
      </c>
      <c r="E28" s="154">
        <v>3.1744217912436501E-5</v>
      </c>
      <c r="F28" s="153">
        <v>8.6467882529471402E-5</v>
      </c>
      <c r="G28" s="153">
        <v>9.6344901434909405E-6</v>
      </c>
      <c r="H28" s="153">
        <v>9.8899943395944104E-5</v>
      </c>
      <c r="I28" s="154">
        <v>8.3610559504949001E-6</v>
      </c>
      <c r="J28" s="153">
        <v>6.19781516905734E-5</v>
      </c>
      <c r="K28" s="153">
        <v>3.1719761672048102E-4</v>
      </c>
      <c r="L28" s="153">
        <v>3.7929381203074202E-5</v>
      </c>
      <c r="M28" s="110">
        <v>2.6199373455099801E-4</v>
      </c>
      <c r="N28" s="110">
        <v>3.3167302931937201E-4</v>
      </c>
      <c r="O28" s="110">
        <v>2.6296719452144498E-4</v>
      </c>
      <c r="P28" s="110">
        <v>6.5015546063869703E-4</v>
      </c>
      <c r="Q28" s="110">
        <v>2.3634773885825299E-4</v>
      </c>
      <c r="R28" s="110">
        <v>2.6811754384068099E-4</v>
      </c>
      <c r="S28" s="111">
        <v>6.8321383871159703E-4</v>
      </c>
      <c r="T28" s="112">
        <v>1.7909068218127501E-8</v>
      </c>
      <c r="U28" s="110">
        <v>8.8139942320602304E-5</v>
      </c>
      <c r="V28" s="110">
        <v>3.4982790858285298E-4</v>
      </c>
      <c r="W28" s="110">
        <v>5.2008485144751799E-5</v>
      </c>
      <c r="X28" s="113">
        <v>5.8033384860498504E-4</v>
      </c>
      <c r="Y28" s="110">
        <v>1.2907866251672001E-3</v>
      </c>
      <c r="Z28" s="110">
        <v>5.3951987579931301E-6</v>
      </c>
      <c r="AA28" s="110">
        <v>0</v>
      </c>
      <c r="AB28" s="113">
        <v>9.5499239322554695E-5</v>
      </c>
      <c r="AC28" s="114">
        <v>2.02160126564556E-5</v>
      </c>
      <c r="AD28" s="115">
        <v>3.8066674521621399E-3</v>
      </c>
      <c r="AE28" s="116">
        <v>0</v>
      </c>
      <c r="AF28" s="117">
        <v>6.7702323769787097E-3</v>
      </c>
      <c r="AG28" s="116">
        <v>0</v>
      </c>
    </row>
    <row r="29" spans="1:33" ht="18.600000000000001" thickBot="1" x14ac:dyDescent="0.4">
      <c r="A29" s="84">
        <v>26</v>
      </c>
      <c r="B29" s="107" t="s">
        <v>357</v>
      </c>
      <c r="C29" s="84" t="s">
        <v>619</v>
      </c>
      <c r="D29" s="153">
        <v>9.5737806198719806E-3</v>
      </c>
      <c r="E29" s="154">
        <v>1.0667801916515E-3</v>
      </c>
      <c r="F29" s="153">
        <v>2.8887346449732901E-3</v>
      </c>
      <c r="G29" s="153">
        <v>7.1767381029576999E-4</v>
      </c>
      <c r="H29" s="153">
        <v>2.3484109209429898E-3</v>
      </c>
      <c r="I29" s="154">
        <v>7.5351123607751399E-3</v>
      </c>
      <c r="J29" s="153">
        <v>7.9332053269132504E-3</v>
      </c>
      <c r="K29" s="153">
        <v>1.1823475548060699E-2</v>
      </c>
      <c r="L29" s="153">
        <v>2.2385750394843299E-3</v>
      </c>
      <c r="M29" s="110">
        <v>4.8858012333949704E-3</v>
      </c>
      <c r="N29" s="110">
        <v>5.0470433750273904E-3</v>
      </c>
      <c r="O29" s="110">
        <v>3.59746338844247E-3</v>
      </c>
      <c r="P29" s="110">
        <v>8.3559879373348803E-3</v>
      </c>
      <c r="Q29" s="110">
        <v>4.0385157839246998E-3</v>
      </c>
      <c r="R29" s="110">
        <v>7.7087404917477696E-3</v>
      </c>
      <c r="S29" s="111">
        <v>5.16641474333112E-2</v>
      </c>
      <c r="T29" s="112">
        <v>3.7386653900398098E-4</v>
      </c>
      <c r="U29" s="110">
        <v>2.1778183642028701E-2</v>
      </c>
      <c r="V29" s="110">
        <v>7.9759126337862803E-3</v>
      </c>
      <c r="W29" s="110">
        <v>1.83945339311843E-3</v>
      </c>
      <c r="X29" s="113">
        <v>2.6911213507543899E-2</v>
      </c>
      <c r="Y29" s="110">
        <v>2.8660433235032801E-2</v>
      </c>
      <c r="Z29" s="110">
        <v>1.7350975923554701E-4</v>
      </c>
      <c r="AA29" s="110">
        <v>0</v>
      </c>
      <c r="AB29" s="113">
        <v>3.1850527161232801E-2</v>
      </c>
      <c r="AC29" s="114">
        <v>3.9725368700766303E-2</v>
      </c>
      <c r="AD29" s="115">
        <f>'[1]Waste Supply'!AB22</f>
        <v>9.8052491695805988E-2</v>
      </c>
      <c r="AE29" s="116">
        <v>0</v>
      </c>
      <c r="AF29" s="117">
        <v>1.6159447978271299E-3</v>
      </c>
      <c r="AG29" s="116">
        <v>0</v>
      </c>
    </row>
    <row r="30" spans="1:33" ht="18.600000000000001" thickBot="1" x14ac:dyDescent="0.4">
      <c r="B30" s="105"/>
      <c r="C30" s="84" t="s">
        <v>630</v>
      </c>
      <c r="D30" s="110">
        <v>0.31324366459235298</v>
      </c>
      <c r="E30" s="110">
        <v>8.6306630044009902E-2</v>
      </c>
      <c r="F30" s="110">
        <v>5.4569401025879601E-2</v>
      </c>
      <c r="G30" s="110">
        <v>0.10132692904962901</v>
      </c>
      <c r="H30" s="114">
        <v>2.59751596331411E-2</v>
      </c>
      <c r="I30" s="155">
        <v>5.7714529026922201E-2</v>
      </c>
      <c r="J30" s="137">
        <v>0.118694829333392</v>
      </c>
      <c r="K30" s="137">
        <v>0.30937885337066501</v>
      </c>
      <c r="L30" s="137">
        <v>0.152217387491133</v>
      </c>
      <c r="M30" s="137">
        <v>3.9254178219815902E-2</v>
      </c>
      <c r="N30" s="137">
        <v>0.122176385471071</v>
      </c>
      <c r="O30" s="137">
        <v>2.0997907421366001E-2</v>
      </c>
      <c r="P30" s="137">
        <v>5.6229340429344299E-2</v>
      </c>
      <c r="Q30" s="137">
        <v>2.8306625079851499E-2</v>
      </c>
      <c r="R30" s="137">
        <v>0.91563449769004501</v>
      </c>
      <c r="S30" s="138">
        <v>0.52886551787631997</v>
      </c>
      <c r="T30" s="112">
        <v>1.17669276932248E-2</v>
      </c>
      <c r="U30" s="110">
        <v>3.53045559608662</v>
      </c>
      <c r="V30" s="110">
        <v>7.0898990546726395E-2</v>
      </c>
      <c r="W30" s="110">
        <v>0.64685100608776203</v>
      </c>
      <c r="X30" s="110">
        <v>0.35164259767526601</v>
      </c>
      <c r="Y30" s="110">
        <v>0.18195247158845901</v>
      </c>
      <c r="Z30" s="110">
        <v>8.7137414360601E-3</v>
      </c>
      <c r="AA30" s="110">
        <v>0</v>
      </c>
      <c r="AB30" s="110">
        <v>4.8032977255230903E-2</v>
      </c>
      <c r="AC30" s="114">
        <v>0.16969125262458001</v>
      </c>
      <c r="AD30" s="109">
        <v>1.1398999999999999</v>
      </c>
      <c r="AE30" s="108" t="s">
        <v>631</v>
      </c>
      <c r="AF30" s="142"/>
      <c r="AG30" s="116"/>
    </row>
    <row r="31" spans="1:33" ht="18" x14ac:dyDescent="0.35">
      <c r="B31" s="156" t="s">
        <v>479</v>
      </c>
      <c r="C31" s="105" t="s">
        <v>618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73"/>
      <c r="Y31" s="116"/>
      <c r="Z31" s="116"/>
      <c r="AA31" s="116"/>
      <c r="AB31" s="73"/>
      <c r="AC31" s="116"/>
      <c r="AD31" s="116"/>
      <c r="AE31" s="116">
        <v>0.10166420606974674</v>
      </c>
      <c r="AF31" s="116">
        <v>5.2231E-2</v>
      </c>
      <c r="AG31" s="116"/>
    </row>
    <row r="32" spans="1:33" ht="18" x14ac:dyDescent="0.35">
      <c r="C32" s="84" t="s">
        <v>632</v>
      </c>
      <c r="D32" s="116">
        <f>SUM(D4:D28)</f>
        <v>0.23751310173184215</v>
      </c>
      <c r="E32" s="116">
        <f t="shared" ref="E32:AC32" si="0">SUM(E4:E28)</f>
        <v>7.013007673330221E-2</v>
      </c>
      <c r="F32" s="116">
        <f t="shared" si="0"/>
        <v>3.5264736129378568E-2</v>
      </c>
      <c r="G32" s="116">
        <f t="shared" si="0"/>
        <v>9.4806687766102987E-2</v>
      </c>
      <c r="H32" s="116">
        <f t="shared" si="0"/>
        <v>3.0558021713493221E-2</v>
      </c>
      <c r="I32" s="116">
        <f t="shared" si="0"/>
        <v>0.69943672461348616</v>
      </c>
      <c r="J32" s="116">
        <f t="shared" si="0"/>
        <v>4.0720969370191726</v>
      </c>
      <c r="K32" s="116">
        <f t="shared" si="0"/>
        <v>0.52902828886613984</v>
      </c>
      <c r="L32" s="116">
        <f t="shared" si="0"/>
        <v>0.4749782240932679</v>
      </c>
      <c r="M32" s="116">
        <f t="shared" si="0"/>
        <v>0.20967068680378009</v>
      </c>
      <c r="N32" s="116">
        <f t="shared" si="0"/>
        <v>0.25815397226464865</v>
      </c>
      <c r="O32" s="116">
        <f t="shared" si="0"/>
        <v>7.5378552191279577E-2</v>
      </c>
      <c r="P32" s="116">
        <f t="shared" si="0"/>
        <v>9.3023380753694471E-2</v>
      </c>
      <c r="Q32" s="116">
        <f t="shared" si="0"/>
        <v>6.5936000877709317E-2</v>
      </c>
      <c r="R32" s="116">
        <f t="shared" si="0"/>
        <v>0.97495640959620056</v>
      </c>
      <c r="S32" s="116">
        <f t="shared" si="0"/>
        <v>0.43499888737079617</v>
      </c>
      <c r="T32" s="116">
        <f t="shared" si="0"/>
        <v>9.0334134908970232E-3</v>
      </c>
      <c r="U32" s="116">
        <f t="shared" si="0"/>
        <v>4.1501287103539273</v>
      </c>
      <c r="V32" s="116">
        <f t="shared" si="0"/>
        <v>0.21159341134633192</v>
      </c>
      <c r="W32" s="116">
        <f t="shared" si="0"/>
        <v>0.65753983712872999</v>
      </c>
      <c r="X32" s="116">
        <f t="shared" si="0"/>
        <v>0.40689791859676339</v>
      </c>
      <c r="Y32" s="116">
        <f t="shared" si="0"/>
        <v>0.30830720747676943</v>
      </c>
      <c r="Z32" s="116">
        <f t="shared" si="0"/>
        <v>1.0199955065436299E-2</v>
      </c>
      <c r="AA32" s="116">
        <f t="shared" si="0"/>
        <v>0</v>
      </c>
      <c r="AB32" s="116">
        <f t="shared" si="0"/>
        <v>5.2947654850362486E-2</v>
      </c>
      <c r="AC32" s="116">
        <f t="shared" si="0"/>
        <v>7.9079253972001544E-3</v>
      </c>
      <c r="AD32" s="116">
        <f>SUM(AD4:AD28)</f>
        <v>1.3901523874044333</v>
      </c>
      <c r="AE32" s="116">
        <f>SUM(AE4:AE31)</f>
        <v>0.37300538607172129</v>
      </c>
      <c r="AF32" s="116"/>
      <c r="AG32" s="116">
        <f>SUM(AG4:AG29)</f>
        <v>1.1113480231667061</v>
      </c>
    </row>
    <row r="35" spans="31:31" x14ac:dyDescent="0.3">
      <c r="AE35" s="118" t="s">
        <v>633</v>
      </c>
    </row>
  </sheetData>
  <sortState xmlns:xlrd2="http://schemas.microsoft.com/office/spreadsheetml/2017/richdata2" ref="F22:G37">
    <sortCondition descending="1" ref="G22:G37"/>
  </sortState>
  <mergeCells count="8">
    <mergeCell ref="A1:C1"/>
    <mergeCell ref="E2:H2"/>
    <mergeCell ref="I2:S2"/>
    <mergeCell ref="T2:AA2"/>
    <mergeCell ref="AD2:AE2"/>
    <mergeCell ref="B5:B8"/>
    <mergeCell ref="B9:B19"/>
    <mergeCell ref="B20:B27"/>
  </mergeCells>
  <conditionalFormatting sqref="D30:AD30">
    <cfRule type="colorScale" priority="1">
      <colorScale>
        <cfvo type="min"/>
        <cfvo type="max"/>
        <color rgb="FFFCFCFF"/>
        <color rgb="FF63BE7B"/>
      </colorScale>
    </cfRule>
  </conditionalFormatting>
  <conditionalFormatting sqref="D4:AF29">
    <cfRule type="colorScale" priority="2">
      <colorScale>
        <cfvo type="min"/>
        <cfvo type="percentile" val="33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1"/>
  <sheetViews>
    <sheetView topLeftCell="A10" zoomScale="70" zoomScaleNormal="70" workbookViewId="0">
      <selection activeCell="C37" sqref="C37:C38"/>
    </sheetView>
  </sheetViews>
  <sheetFormatPr defaultRowHeight="14.4" x14ac:dyDescent="0.3"/>
  <cols>
    <col min="2" max="2" width="55" customWidth="1"/>
    <col min="3" max="4" width="74" style="28" bestFit="1" customWidth="1"/>
  </cols>
  <sheetData>
    <row r="1" spans="1:7" ht="15" thickBot="1" x14ac:dyDescent="0.35">
      <c r="C1" s="28" t="s">
        <v>425</v>
      </c>
      <c r="D1" s="28" t="s">
        <v>426</v>
      </c>
    </row>
    <row r="2" spans="1:7" ht="15" thickBot="1" x14ac:dyDescent="0.35">
      <c r="A2" t="s">
        <v>399</v>
      </c>
      <c r="B2" s="31" t="s">
        <v>398</v>
      </c>
      <c r="C2" s="28" t="s">
        <v>376</v>
      </c>
      <c r="D2" s="28" t="s">
        <v>376</v>
      </c>
    </row>
    <row r="3" spans="1:7" x14ac:dyDescent="0.3">
      <c r="A3" s="182" t="s">
        <v>400</v>
      </c>
      <c r="B3" s="30" t="s">
        <v>346</v>
      </c>
      <c r="C3" s="28" t="s">
        <v>615</v>
      </c>
      <c r="F3" s="28"/>
      <c r="G3" s="28"/>
    </row>
    <row r="4" spans="1:7" x14ac:dyDescent="0.3">
      <c r="A4" s="182"/>
      <c r="B4" t="s">
        <v>458</v>
      </c>
      <c r="C4" s="28">
        <v>20</v>
      </c>
      <c r="D4" s="28" t="s">
        <v>460</v>
      </c>
      <c r="F4" s="28"/>
      <c r="G4" s="28"/>
    </row>
    <row r="5" spans="1:7" x14ac:dyDescent="0.3">
      <c r="A5" s="182"/>
      <c r="B5" t="s">
        <v>0</v>
      </c>
      <c r="C5" s="28">
        <v>21</v>
      </c>
      <c r="D5" s="28">
        <v>28</v>
      </c>
    </row>
    <row r="6" spans="1:7" x14ac:dyDescent="0.3">
      <c r="A6" s="182"/>
      <c r="B6" t="s">
        <v>457</v>
      </c>
      <c r="C6" s="28">
        <v>22</v>
      </c>
      <c r="D6" s="28" t="s">
        <v>459</v>
      </c>
    </row>
    <row r="7" spans="1:7" ht="15" thickBot="1" x14ac:dyDescent="0.35">
      <c r="A7" s="182"/>
      <c r="B7" s="32" t="s">
        <v>170</v>
      </c>
      <c r="C7" s="28" t="s">
        <v>481</v>
      </c>
      <c r="D7" s="28" t="s">
        <v>427</v>
      </c>
    </row>
    <row r="8" spans="1:7" x14ac:dyDescent="0.3">
      <c r="A8" s="180" t="s">
        <v>404</v>
      </c>
      <c r="B8" s="18" t="s">
        <v>175</v>
      </c>
      <c r="C8" s="28">
        <v>56</v>
      </c>
      <c r="D8" s="28" t="s">
        <v>431</v>
      </c>
    </row>
    <row r="9" spans="1:7" x14ac:dyDescent="0.3">
      <c r="A9" s="180"/>
      <c r="B9" s="18" t="s">
        <v>174</v>
      </c>
      <c r="C9" s="29" t="s">
        <v>379</v>
      </c>
      <c r="D9" s="28" t="s">
        <v>432</v>
      </c>
    </row>
    <row r="10" spans="1:7" x14ac:dyDescent="0.3">
      <c r="A10" s="180"/>
      <c r="B10" s="18" t="s">
        <v>176</v>
      </c>
      <c r="C10" s="29" t="s">
        <v>380</v>
      </c>
      <c r="D10" s="28" t="s">
        <v>433</v>
      </c>
    </row>
    <row r="11" spans="1:7" x14ac:dyDescent="0.3">
      <c r="A11" s="180"/>
      <c r="B11" s="18" t="s">
        <v>348</v>
      </c>
      <c r="C11" s="29" t="s">
        <v>381</v>
      </c>
      <c r="D11" s="28">
        <v>86</v>
      </c>
    </row>
    <row r="12" spans="1:7" x14ac:dyDescent="0.3">
      <c r="A12" s="180"/>
      <c r="B12" s="18" t="s">
        <v>178</v>
      </c>
      <c r="C12" s="29" t="s">
        <v>382</v>
      </c>
      <c r="D12" s="28">
        <v>96</v>
      </c>
    </row>
    <row r="13" spans="1:7" x14ac:dyDescent="0.3">
      <c r="A13" s="180"/>
      <c r="B13" s="18" t="s">
        <v>180</v>
      </c>
      <c r="C13" s="29" t="s">
        <v>385</v>
      </c>
      <c r="D13" s="28">
        <v>118</v>
      </c>
    </row>
    <row r="14" spans="1:7" x14ac:dyDescent="0.3">
      <c r="A14" s="180"/>
      <c r="B14" s="18" t="s">
        <v>349</v>
      </c>
      <c r="C14" s="29" t="s">
        <v>386</v>
      </c>
      <c r="D14" s="28">
        <v>119</v>
      </c>
    </row>
    <row r="15" spans="1:7" x14ac:dyDescent="0.3">
      <c r="A15" s="180"/>
      <c r="B15" s="18" t="s">
        <v>350</v>
      </c>
      <c r="C15" s="29" t="s">
        <v>387</v>
      </c>
      <c r="D15" s="28">
        <v>120</v>
      </c>
    </row>
    <row r="16" spans="1:7" x14ac:dyDescent="0.3">
      <c r="A16" s="180"/>
      <c r="B16" s="18" t="s">
        <v>351</v>
      </c>
      <c r="C16" s="29" t="s">
        <v>388</v>
      </c>
      <c r="D16" s="28">
        <v>121</v>
      </c>
    </row>
    <row r="17" spans="1:11" x14ac:dyDescent="0.3">
      <c r="A17" s="180"/>
      <c r="B17" s="18" t="s">
        <v>352</v>
      </c>
      <c r="C17" s="29" t="s">
        <v>389</v>
      </c>
      <c r="D17" s="28">
        <v>122</v>
      </c>
    </row>
    <row r="18" spans="1:11" ht="15" thickBot="1" x14ac:dyDescent="0.35">
      <c r="A18" s="180"/>
      <c r="B18" s="20" t="s">
        <v>353</v>
      </c>
      <c r="C18" s="29" t="s">
        <v>391</v>
      </c>
      <c r="D18" s="28">
        <v>125</v>
      </c>
    </row>
    <row r="19" spans="1:11" x14ac:dyDescent="0.3">
      <c r="A19" s="180"/>
      <c r="B19" s="18" t="s">
        <v>470</v>
      </c>
      <c r="C19" s="29" t="s">
        <v>390</v>
      </c>
      <c r="D19" s="37">
        <v>123124</v>
      </c>
    </row>
    <row r="20" spans="1:11" x14ac:dyDescent="0.3">
      <c r="A20" s="180"/>
      <c r="B20" s="18" t="s">
        <v>173</v>
      </c>
      <c r="C20" s="28" t="s">
        <v>378</v>
      </c>
      <c r="D20" s="28" t="s">
        <v>430</v>
      </c>
      <c r="K20" s="178"/>
    </row>
    <row r="21" spans="1:11" x14ac:dyDescent="0.3">
      <c r="A21" s="180"/>
      <c r="B21" s="18" t="s">
        <v>172</v>
      </c>
      <c r="C21" s="28" t="s">
        <v>461</v>
      </c>
      <c r="D21" s="28" t="s">
        <v>429</v>
      </c>
      <c r="K21" s="178"/>
    </row>
    <row r="22" spans="1:11" x14ac:dyDescent="0.3">
      <c r="A22" s="180"/>
      <c r="B22" s="18" t="s">
        <v>179</v>
      </c>
      <c r="C22" s="28" t="s">
        <v>384</v>
      </c>
      <c r="D22" s="29" t="s">
        <v>435</v>
      </c>
    </row>
    <row r="23" spans="1:11" ht="15" thickBot="1" x14ac:dyDescent="0.35">
      <c r="A23" s="180"/>
      <c r="B23" s="18" t="s">
        <v>177</v>
      </c>
      <c r="C23" s="29" t="s">
        <v>383</v>
      </c>
      <c r="D23" s="28" t="s">
        <v>434</v>
      </c>
    </row>
    <row r="24" spans="1:11" x14ac:dyDescent="0.3">
      <c r="A24" s="180"/>
      <c r="B24" s="19" t="s">
        <v>171</v>
      </c>
      <c r="C24" s="28" t="s">
        <v>377</v>
      </c>
      <c r="D24" s="28" t="s">
        <v>428</v>
      </c>
      <c r="J24" s="179"/>
    </row>
    <row r="25" spans="1:11" ht="15" thickBot="1" x14ac:dyDescent="0.35">
      <c r="A25" s="181" t="s">
        <v>463</v>
      </c>
      <c r="B25" s="33" t="s">
        <v>617</v>
      </c>
      <c r="C25" s="37">
        <v>110111</v>
      </c>
      <c r="D25" s="29" t="s">
        <v>438</v>
      </c>
      <c r="J25" s="179"/>
    </row>
    <row r="26" spans="1:11" ht="15" thickBot="1" x14ac:dyDescent="0.35">
      <c r="A26" s="181"/>
      <c r="B26" s="39" t="s">
        <v>436</v>
      </c>
      <c r="C26" s="29" t="s">
        <v>614</v>
      </c>
      <c r="D26" s="29" t="s">
        <v>462</v>
      </c>
      <c r="J26" s="179"/>
    </row>
    <row r="27" spans="1:11" ht="15" thickBot="1" x14ac:dyDescent="0.35">
      <c r="A27" t="s">
        <v>406</v>
      </c>
      <c r="B27" s="39" t="s">
        <v>405</v>
      </c>
      <c r="C27" s="29" t="s">
        <v>392</v>
      </c>
      <c r="D27" s="29" t="s">
        <v>442</v>
      </c>
      <c r="J27" s="179"/>
    </row>
    <row r="28" spans="1:11" ht="15" thickBot="1" x14ac:dyDescent="0.35">
      <c r="A28" t="s">
        <v>408</v>
      </c>
      <c r="B28" s="47" t="s">
        <v>407</v>
      </c>
      <c r="C28" s="29" t="s">
        <v>393</v>
      </c>
      <c r="D28" s="29" t="s">
        <v>444</v>
      </c>
      <c r="J28" s="179"/>
    </row>
    <row r="29" spans="1:11" ht="15" thickBot="1" x14ac:dyDescent="0.35">
      <c r="A29" t="s">
        <v>410</v>
      </c>
      <c r="B29" s="47" t="s">
        <v>409</v>
      </c>
      <c r="C29" s="29" t="s">
        <v>394</v>
      </c>
      <c r="D29" s="29" t="s">
        <v>443</v>
      </c>
      <c r="J29" s="179"/>
    </row>
    <row r="30" spans="1:11" ht="15" thickBot="1" x14ac:dyDescent="0.35">
      <c r="A30" t="s">
        <v>412</v>
      </c>
      <c r="B30" s="48" t="s">
        <v>411</v>
      </c>
      <c r="C30" s="29" t="s">
        <v>395</v>
      </c>
      <c r="D30" s="29" t="s">
        <v>445</v>
      </c>
      <c r="J30" s="179"/>
    </row>
    <row r="31" spans="1:11" ht="15" thickBot="1" x14ac:dyDescent="0.35">
      <c r="A31" t="s">
        <v>414</v>
      </c>
      <c r="B31" s="39" t="s">
        <v>413</v>
      </c>
      <c r="C31" s="29" t="s">
        <v>396</v>
      </c>
      <c r="D31" s="29" t="s">
        <v>446</v>
      </c>
      <c r="J31" s="179"/>
    </row>
    <row r="32" spans="1:11" ht="15" thickBot="1" x14ac:dyDescent="0.35">
      <c r="A32" t="s">
        <v>416</v>
      </c>
      <c r="B32" s="47" t="s">
        <v>415</v>
      </c>
      <c r="C32" s="29" t="s">
        <v>441</v>
      </c>
      <c r="D32" s="29" t="s">
        <v>447</v>
      </c>
      <c r="J32" s="179"/>
    </row>
    <row r="33" spans="1:10" ht="15" thickBot="1" x14ac:dyDescent="0.35">
      <c r="A33" t="s">
        <v>418</v>
      </c>
      <c r="B33" s="31" t="s">
        <v>417</v>
      </c>
      <c r="C33" s="28">
        <v>137</v>
      </c>
      <c r="D33" s="29" t="s">
        <v>448</v>
      </c>
      <c r="J33" s="179"/>
    </row>
    <row r="34" spans="1:10" ht="15" thickBot="1" x14ac:dyDescent="0.35">
      <c r="A34" t="s">
        <v>403</v>
      </c>
      <c r="B34" s="34" t="s">
        <v>419</v>
      </c>
      <c r="C34" s="28">
        <v>138</v>
      </c>
      <c r="D34" s="29" t="s">
        <v>449</v>
      </c>
    </row>
    <row r="35" spans="1:10" ht="15" thickBot="1" x14ac:dyDescent="0.35">
      <c r="A35" t="s">
        <v>402</v>
      </c>
      <c r="B35" s="31" t="s">
        <v>420</v>
      </c>
      <c r="C35" s="28">
        <v>139</v>
      </c>
      <c r="D35" s="29" t="s">
        <v>450</v>
      </c>
    </row>
    <row r="36" spans="1:10" ht="15" thickBot="1" x14ac:dyDescent="0.35">
      <c r="A36" t="s">
        <v>401</v>
      </c>
      <c r="B36" s="33" t="s">
        <v>421</v>
      </c>
      <c r="C36" s="37">
        <v>160161162</v>
      </c>
      <c r="D36" s="29" t="s">
        <v>451</v>
      </c>
    </row>
    <row r="37" spans="1:10" ht="15" thickBot="1" x14ac:dyDescent="0.35">
      <c r="A37" t="s">
        <v>422</v>
      </c>
      <c r="B37" s="31" t="s">
        <v>371</v>
      </c>
      <c r="C37" s="28">
        <v>163</v>
      </c>
      <c r="D37" s="29" t="s">
        <v>452</v>
      </c>
    </row>
    <row r="38" spans="1:10" ht="15" thickBot="1" x14ac:dyDescent="0.35">
      <c r="A38" t="s">
        <v>424</v>
      </c>
      <c r="B38" s="33" t="s">
        <v>423</v>
      </c>
      <c r="C38" s="28">
        <v>164</v>
      </c>
      <c r="D38" s="29" t="s">
        <v>453</v>
      </c>
    </row>
    <row r="39" spans="1:10" ht="15" thickBot="1" x14ac:dyDescent="0.35">
      <c r="B39" s="35" t="s">
        <v>439</v>
      </c>
      <c r="C39" s="28" t="s">
        <v>440</v>
      </c>
      <c r="D39" s="29" t="s">
        <v>454</v>
      </c>
    </row>
    <row r="40" spans="1:10" x14ac:dyDescent="0.3">
      <c r="B40" s="36" t="s">
        <v>455</v>
      </c>
      <c r="C40" s="28">
        <v>94</v>
      </c>
      <c r="D40" s="28">
        <v>126</v>
      </c>
    </row>
    <row r="41" spans="1:10" ht="15" thickBot="1" x14ac:dyDescent="0.35">
      <c r="B41" s="32" t="s">
        <v>357</v>
      </c>
      <c r="C41" s="29" t="s">
        <v>397</v>
      </c>
      <c r="D41" s="29" t="s">
        <v>456</v>
      </c>
    </row>
  </sheetData>
  <mergeCells count="5">
    <mergeCell ref="K20:K21"/>
    <mergeCell ref="J24:J33"/>
    <mergeCell ref="A8:A24"/>
    <mergeCell ref="A25:A26"/>
    <mergeCell ref="A3:A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B31D0-94DC-4392-B4B5-1968FC548B99}">
  <sheetPr codeName="Sheet2"/>
  <dimension ref="A1:R201"/>
  <sheetViews>
    <sheetView zoomScale="85" zoomScaleNormal="85" workbookViewId="0">
      <selection activeCell="B34" sqref="B34:B37"/>
    </sheetView>
  </sheetViews>
  <sheetFormatPr defaultRowHeight="14.4" x14ac:dyDescent="0.3"/>
  <cols>
    <col min="1" max="1" width="47.6640625" customWidth="1"/>
    <col min="2" max="2" width="63.109375" style="10" customWidth="1"/>
    <col min="3" max="3" width="98" bestFit="1" customWidth="1"/>
    <col min="4" max="4" width="17.5546875" style="10" bestFit="1" customWidth="1"/>
    <col min="5" max="5" width="17.5546875" customWidth="1"/>
    <col min="6" max="6" width="14.44140625" bestFit="1" customWidth="1"/>
    <col min="8" max="8" width="60.6640625" customWidth="1"/>
    <col min="9" max="9" width="34.109375" customWidth="1"/>
    <col min="10" max="10" width="5.5546875" customWidth="1"/>
    <col min="11" max="11" width="2.6640625" customWidth="1"/>
    <col min="12" max="12" width="3.33203125" customWidth="1"/>
    <col min="13" max="13" width="5.44140625" customWidth="1"/>
    <col min="16" max="16" width="67" customWidth="1"/>
    <col min="18" max="18" width="56.6640625" bestFit="1" customWidth="1"/>
  </cols>
  <sheetData>
    <row r="1" spans="1:18" ht="15" thickBot="1" x14ac:dyDescent="0.35">
      <c r="A1" s="8" t="s">
        <v>356</v>
      </c>
      <c r="B1" s="44" t="s">
        <v>620</v>
      </c>
      <c r="C1" t="s">
        <v>621</v>
      </c>
      <c r="D1" s="44" t="s">
        <v>375</v>
      </c>
      <c r="E1" s="8"/>
      <c r="F1" s="8" t="s">
        <v>47</v>
      </c>
      <c r="G1" s="8" t="s">
        <v>181</v>
      </c>
      <c r="H1" s="8" t="s">
        <v>48</v>
      </c>
      <c r="I1" s="8" t="s">
        <v>355</v>
      </c>
      <c r="J1" s="8"/>
      <c r="K1" s="8"/>
      <c r="L1" s="8"/>
      <c r="M1" s="8"/>
      <c r="O1" s="8" t="s">
        <v>484</v>
      </c>
      <c r="P1" s="8" t="s">
        <v>485</v>
      </c>
      <c r="Q1" s="8" t="s">
        <v>181</v>
      </c>
      <c r="R1" s="8" t="s">
        <v>609</v>
      </c>
    </row>
    <row r="2" spans="1:18" ht="16.2" thickBot="1" x14ac:dyDescent="0.35">
      <c r="A2" s="12" t="s">
        <v>358</v>
      </c>
      <c r="B2" s="71" t="s">
        <v>169</v>
      </c>
      <c r="C2" s="17" t="s">
        <v>169</v>
      </c>
      <c r="D2" s="45">
        <f>COUNTIF($I$2:$I$165,C2)</f>
        <v>19</v>
      </c>
      <c r="F2">
        <v>1</v>
      </c>
      <c r="G2" t="s">
        <v>182</v>
      </c>
      <c r="H2" t="s">
        <v>1</v>
      </c>
      <c r="I2" t="s">
        <v>169</v>
      </c>
      <c r="N2" s="4">
        <v>1</v>
      </c>
      <c r="O2" s="4" t="s">
        <v>486</v>
      </c>
      <c r="P2" s="4" t="s">
        <v>1</v>
      </c>
      <c r="Q2" s="4" t="s">
        <v>182</v>
      </c>
      <c r="R2" t="s">
        <v>169</v>
      </c>
    </row>
    <row r="3" spans="1:18" ht="15.6" customHeight="1" x14ac:dyDescent="0.3">
      <c r="A3" s="185" t="s">
        <v>359</v>
      </c>
      <c r="B3" s="185" t="s">
        <v>346</v>
      </c>
      <c r="C3" s="46" t="s">
        <v>346</v>
      </c>
      <c r="D3" s="45">
        <f>COUNTIF($I$2:$I$165,C3)</f>
        <v>4</v>
      </c>
      <c r="F3">
        <v>2</v>
      </c>
      <c r="G3" t="s">
        <v>183</v>
      </c>
      <c r="H3" t="s">
        <v>1</v>
      </c>
      <c r="I3" t="s">
        <v>169</v>
      </c>
      <c r="N3" s="4">
        <v>2</v>
      </c>
      <c r="O3" s="4" t="s">
        <v>486</v>
      </c>
      <c r="P3" s="4" t="s">
        <v>487</v>
      </c>
      <c r="Q3" s="4" t="s">
        <v>183</v>
      </c>
      <c r="R3" t="s">
        <v>169</v>
      </c>
    </row>
    <row r="4" spans="1:18" ht="15.6" customHeight="1" x14ac:dyDescent="0.3">
      <c r="A4" s="183"/>
      <c r="B4" s="183"/>
      <c r="C4" s="11" t="s">
        <v>610</v>
      </c>
      <c r="D4" s="45"/>
      <c r="F4">
        <v>3</v>
      </c>
      <c r="G4" t="s">
        <v>184</v>
      </c>
      <c r="H4" t="s">
        <v>2</v>
      </c>
      <c r="I4" t="s">
        <v>169</v>
      </c>
      <c r="N4" s="4">
        <v>3</v>
      </c>
      <c r="O4" s="4" t="s">
        <v>486</v>
      </c>
      <c r="P4" s="4" t="s">
        <v>2</v>
      </c>
      <c r="Q4" s="4" t="s">
        <v>184</v>
      </c>
      <c r="R4" t="s">
        <v>169</v>
      </c>
    </row>
    <row r="5" spans="1:18" ht="15.6" customHeight="1" x14ac:dyDescent="0.3">
      <c r="A5" s="183"/>
      <c r="B5" s="183"/>
      <c r="C5" s="11" t="s">
        <v>611</v>
      </c>
      <c r="D5" s="45"/>
      <c r="F5">
        <v>4</v>
      </c>
      <c r="G5" t="s">
        <v>185</v>
      </c>
      <c r="H5" t="s">
        <v>49</v>
      </c>
      <c r="I5" t="s">
        <v>169</v>
      </c>
      <c r="N5" s="4">
        <v>4</v>
      </c>
      <c r="O5" s="4" t="s">
        <v>486</v>
      </c>
      <c r="P5" s="4" t="s">
        <v>488</v>
      </c>
      <c r="Q5" s="4" t="s">
        <v>185</v>
      </c>
      <c r="R5" t="s">
        <v>169</v>
      </c>
    </row>
    <row r="6" spans="1:18" ht="15.6" customHeight="1" x14ac:dyDescent="0.3">
      <c r="A6" s="183"/>
      <c r="B6" s="183"/>
      <c r="C6" s="11" t="s">
        <v>612</v>
      </c>
      <c r="D6" s="45"/>
      <c r="F6">
        <v>5</v>
      </c>
      <c r="G6" t="s">
        <v>186</v>
      </c>
      <c r="H6" t="s">
        <v>3</v>
      </c>
      <c r="I6" t="s">
        <v>169</v>
      </c>
      <c r="N6" s="4">
        <v>5</v>
      </c>
      <c r="O6" s="4" t="s">
        <v>486</v>
      </c>
      <c r="P6" s="4" t="s">
        <v>3</v>
      </c>
      <c r="Q6" s="4" t="s">
        <v>186</v>
      </c>
      <c r="R6" t="s">
        <v>169</v>
      </c>
    </row>
    <row r="7" spans="1:18" ht="15" customHeight="1" thickBot="1" x14ac:dyDescent="0.35">
      <c r="A7" s="184"/>
      <c r="B7" s="67" t="s">
        <v>170</v>
      </c>
      <c r="C7" s="41" t="s">
        <v>170</v>
      </c>
      <c r="D7" s="45">
        <f t="shared" ref="D7:D41" si="0">COUNTIF($I$2:$I$165,C7)</f>
        <v>11</v>
      </c>
      <c r="F7">
        <v>6</v>
      </c>
      <c r="G7" t="s">
        <v>187</v>
      </c>
      <c r="H7" t="s">
        <v>50</v>
      </c>
      <c r="I7" t="s">
        <v>169</v>
      </c>
      <c r="N7" s="4">
        <v>6</v>
      </c>
      <c r="O7" s="4" t="s">
        <v>486</v>
      </c>
      <c r="P7" s="4" t="s">
        <v>489</v>
      </c>
      <c r="Q7" s="4" t="s">
        <v>187</v>
      </c>
      <c r="R7" t="s">
        <v>169</v>
      </c>
    </row>
    <row r="8" spans="1:18" ht="14.4" customHeight="1" x14ac:dyDescent="0.3">
      <c r="A8" s="185" t="s">
        <v>360</v>
      </c>
      <c r="B8" s="68" t="s">
        <v>175</v>
      </c>
      <c r="C8" s="19" t="s">
        <v>175</v>
      </c>
      <c r="D8" s="45">
        <f t="shared" si="0"/>
        <v>1</v>
      </c>
      <c r="F8">
        <v>7</v>
      </c>
      <c r="G8" t="s">
        <v>188</v>
      </c>
      <c r="H8" t="s">
        <v>4</v>
      </c>
      <c r="I8" t="s">
        <v>169</v>
      </c>
      <c r="N8" s="4">
        <v>7</v>
      </c>
      <c r="O8" s="4" t="s">
        <v>486</v>
      </c>
      <c r="P8" s="4" t="s">
        <v>4</v>
      </c>
      <c r="Q8" s="4" t="s">
        <v>188</v>
      </c>
      <c r="R8" t="s">
        <v>169</v>
      </c>
    </row>
    <row r="9" spans="1:18" ht="14.4" customHeight="1" x14ac:dyDescent="0.3">
      <c r="A9" s="183"/>
      <c r="B9" s="66" t="s">
        <v>174</v>
      </c>
      <c r="C9" s="18" t="s">
        <v>478</v>
      </c>
      <c r="D9" s="45">
        <f t="shared" si="0"/>
        <v>1</v>
      </c>
      <c r="F9">
        <v>8</v>
      </c>
      <c r="G9" t="s">
        <v>189</v>
      </c>
      <c r="H9" t="s">
        <v>5</v>
      </c>
      <c r="I9" t="s">
        <v>169</v>
      </c>
      <c r="N9" s="4">
        <v>8</v>
      </c>
      <c r="O9" s="4" t="s">
        <v>486</v>
      </c>
      <c r="P9" s="4" t="s">
        <v>5</v>
      </c>
      <c r="Q9" s="4" t="s">
        <v>189</v>
      </c>
      <c r="R9" t="s">
        <v>169</v>
      </c>
    </row>
    <row r="10" spans="1:18" ht="15.6" x14ac:dyDescent="0.3">
      <c r="A10" s="183"/>
      <c r="B10" s="66" t="s">
        <v>176</v>
      </c>
      <c r="C10" s="18" t="s">
        <v>176</v>
      </c>
      <c r="D10" s="45">
        <f t="shared" si="0"/>
        <v>3</v>
      </c>
      <c r="F10">
        <v>9</v>
      </c>
      <c r="G10" t="s">
        <v>190</v>
      </c>
      <c r="H10" t="s">
        <v>6</v>
      </c>
      <c r="I10" t="s">
        <v>169</v>
      </c>
      <c r="N10" s="4">
        <v>9</v>
      </c>
      <c r="O10" s="4" t="s">
        <v>486</v>
      </c>
      <c r="P10" s="4" t="s">
        <v>6</v>
      </c>
      <c r="Q10" s="4" t="s">
        <v>190</v>
      </c>
      <c r="R10" t="s">
        <v>169</v>
      </c>
    </row>
    <row r="11" spans="1:18" ht="15.6" x14ac:dyDescent="0.3">
      <c r="A11" s="183"/>
      <c r="B11" s="66" t="s">
        <v>348</v>
      </c>
      <c r="C11" s="18" t="s">
        <v>348</v>
      </c>
      <c r="D11" s="45">
        <f t="shared" si="0"/>
        <v>1</v>
      </c>
      <c r="F11">
        <v>10</v>
      </c>
      <c r="G11" t="s">
        <v>191</v>
      </c>
      <c r="H11" t="s">
        <v>7</v>
      </c>
      <c r="I11" t="s">
        <v>169</v>
      </c>
      <c r="N11" s="4">
        <v>10</v>
      </c>
      <c r="O11" s="4" t="s">
        <v>486</v>
      </c>
      <c r="P11" s="4" t="s">
        <v>7</v>
      </c>
      <c r="Q11" s="4" t="s">
        <v>191</v>
      </c>
      <c r="R11" t="s">
        <v>169</v>
      </c>
    </row>
    <row r="12" spans="1:18" ht="16.2" thickBot="1" x14ac:dyDescent="0.35">
      <c r="A12" s="183"/>
      <c r="B12" s="66" t="s">
        <v>178</v>
      </c>
      <c r="C12" s="20" t="s">
        <v>178</v>
      </c>
      <c r="D12" s="45">
        <f t="shared" si="0"/>
        <v>1</v>
      </c>
      <c r="F12">
        <v>11</v>
      </c>
      <c r="G12" t="s">
        <v>192</v>
      </c>
      <c r="H12" t="s">
        <v>8</v>
      </c>
      <c r="I12" t="s">
        <v>169</v>
      </c>
      <c r="N12" s="4">
        <v>11</v>
      </c>
      <c r="O12" s="4" t="s">
        <v>486</v>
      </c>
      <c r="P12" s="4" t="s">
        <v>8</v>
      </c>
      <c r="Q12" s="4" t="s">
        <v>192</v>
      </c>
      <c r="R12" t="s">
        <v>169</v>
      </c>
    </row>
    <row r="13" spans="1:18" ht="15.6" x14ac:dyDescent="0.3">
      <c r="A13" s="183"/>
      <c r="B13" s="183" t="s">
        <v>469</v>
      </c>
      <c r="C13" s="18" t="s">
        <v>180</v>
      </c>
      <c r="D13" s="45">
        <f t="shared" si="0"/>
        <v>1</v>
      </c>
      <c r="F13">
        <v>12</v>
      </c>
      <c r="G13" t="s">
        <v>193</v>
      </c>
      <c r="H13" t="s">
        <v>9</v>
      </c>
      <c r="I13" t="s">
        <v>169</v>
      </c>
      <c r="N13" s="4">
        <v>12</v>
      </c>
      <c r="O13" s="4" t="s">
        <v>486</v>
      </c>
      <c r="P13" s="4" t="s">
        <v>9</v>
      </c>
      <c r="Q13" s="4" t="s">
        <v>193</v>
      </c>
      <c r="R13" t="s">
        <v>169</v>
      </c>
    </row>
    <row r="14" spans="1:18" ht="15.6" x14ac:dyDescent="0.3">
      <c r="A14" s="183"/>
      <c r="B14" s="183"/>
      <c r="C14" s="18" t="s">
        <v>349</v>
      </c>
      <c r="D14" s="45">
        <f t="shared" si="0"/>
        <v>1</v>
      </c>
      <c r="F14">
        <v>13</v>
      </c>
      <c r="G14" t="s">
        <v>194</v>
      </c>
      <c r="H14" t="s">
        <v>10</v>
      </c>
      <c r="I14" t="s">
        <v>169</v>
      </c>
      <c r="N14" s="4">
        <v>13</v>
      </c>
      <c r="O14" s="4" t="s">
        <v>486</v>
      </c>
      <c r="P14" s="4" t="s">
        <v>10</v>
      </c>
      <c r="Q14" s="4" t="s">
        <v>194</v>
      </c>
      <c r="R14" t="s">
        <v>169</v>
      </c>
    </row>
    <row r="15" spans="1:18" ht="15.6" x14ac:dyDescent="0.3">
      <c r="A15" s="183"/>
      <c r="B15" s="183"/>
      <c r="C15" s="18" t="s">
        <v>350</v>
      </c>
      <c r="D15" s="45">
        <f t="shared" si="0"/>
        <v>1</v>
      </c>
      <c r="F15">
        <v>14</v>
      </c>
      <c r="G15" t="s">
        <v>195</v>
      </c>
      <c r="H15" t="s">
        <v>11</v>
      </c>
      <c r="I15" t="s">
        <v>169</v>
      </c>
      <c r="N15" s="4">
        <v>14</v>
      </c>
      <c r="O15" s="4" t="s">
        <v>486</v>
      </c>
      <c r="P15" s="4" t="s">
        <v>11</v>
      </c>
      <c r="Q15" s="4" t="s">
        <v>195</v>
      </c>
      <c r="R15" t="s">
        <v>169</v>
      </c>
    </row>
    <row r="16" spans="1:18" ht="15.6" x14ac:dyDescent="0.3">
      <c r="A16" s="183"/>
      <c r="B16" s="183"/>
      <c r="C16" s="18" t="s">
        <v>351</v>
      </c>
      <c r="D16" s="45">
        <f t="shared" si="0"/>
        <v>1</v>
      </c>
      <c r="F16">
        <v>15</v>
      </c>
      <c r="G16" t="s">
        <v>196</v>
      </c>
      <c r="H16" t="s">
        <v>51</v>
      </c>
      <c r="I16" t="s">
        <v>169</v>
      </c>
      <c r="N16">
        <v>15</v>
      </c>
      <c r="O16" t="s">
        <v>486</v>
      </c>
      <c r="P16" s="3" t="s">
        <v>490</v>
      </c>
      <c r="Q16" s="3" t="s">
        <v>196</v>
      </c>
      <c r="R16" t="s">
        <v>169</v>
      </c>
    </row>
    <row r="17" spans="1:18" ht="15.6" x14ac:dyDescent="0.3">
      <c r="A17" s="183"/>
      <c r="B17" s="183"/>
      <c r="C17" s="18" t="s">
        <v>352</v>
      </c>
      <c r="D17" s="45">
        <f t="shared" si="0"/>
        <v>1</v>
      </c>
      <c r="F17">
        <v>16</v>
      </c>
      <c r="G17" t="s">
        <v>197</v>
      </c>
      <c r="H17" t="s">
        <v>12</v>
      </c>
      <c r="I17" t="s">
        <v>169</v>
      </c>
      <c r="N17">
        <v>16</v>
      </c>
      <c r="O17" t="s">
        <v>486</v>
      </c>
      <c r="P17" s="3" t="s">
        <v>12</v>
      </c>
      <c r="Q17" s="3" t="s">
        <v>197</v>
      </c>
      <c r="R17" t="s">
        <v>169</v>
      </c>
    </row>
    <row r="18" spans="1:18" ht="16.2" thickBot="1" x14ac:dyDescent="0.35">
      <c r="A18" s="183"/>
      <c r="B18" s="183"/>
      <c r="C18" s="20" t="s">
        <v>353</v>
      </c>
      <c r="D18" s="45">
        <f t="shared" si="0"/>
        <v>1</v>
      </c>
      <c r="F18">
        <v>17</v>
      </c>
      <c r="G18" t="s">
        <v>198</v>
      </c>
      <c r="H18" t="s">
        <v>13</v>
      </c>
      <c r="I18" t="s">
        <v>169</v>
      </c>
      <c r="N18">
        <v>17</v>
      </c>
      <c r="O18" t="s">
        <v>486</v>
      </c>
      <c r="P18" s="3" t="s">
        <v>13</v>
      </c>
      <c r="Q18" s="3" t="s">
        <v>198</v>
      </c>
      <c r="R18" t="s">
        <v>169</v>
      </c>
    </row>
    <row r="19" spans="1:18" ht="15.6" x14ac:dyDescent="0.3">
      <c r="A19" s="183"/>
      <c r="B19" s="66" t="s">
        <v>470</v>
      </c>
      <c r="C19" s="18" t="s">
        <v>470</v>
      </c>
      <c r="D19" s="45">
        <f t="shared" si="0"/>
        <v>2</v>
      </c>
      <c r="F19">
        <v>18</v>
      </c>
      <c r="G19" t="s">
        <v>199</v>
      </c>
      <c r="H19" t="s">
        <v>52</v>
      </c>
      <c r="I19" t="s">
        <v>169</v>
      </c>
      <c r="N19">
        <v>18</v>
      </c>
      <c r="O19" t="s">
        <v>486</v>
      </c>
      <c r="P19" s="3" t="s">
        <v>491</v>
      </c>
      <c r="Q19" s="3" t="s">
        <v>199</v>
      </c>
      <c r="R19" t="s">
        <v>169</v>
      </c>
    </row>
    <row r="20" spans="1:18" ht="15.6" x14ac:dyDescent="0.3">
      <c r="A20" s="183"/>
      <c r="B20" s="66" t="s">
        <v>173</v>
      </c>
      <c r="C20" s="18" t="s">
        <v>173</v>
      </c>
      <c r="D20" s="45">
        <f t="shared" si="0"/>
        <v>4</v>
      </c>
      <c r="F20">
        <v>19</v>
      </c>
      <c r="G20" t="s">
        <v>200</v>
      </c>
      <c r="H20" t="s">
        <v>14</v>
      </c>
      <c r="I20" t="s">
        <v>169</v>
      </c>
      <c r="N20" s="4">
        <v>19</v>
      </c>
      <c r="O20" s="4" t="s">
        <v>486</v>
      </c>
      <c r="P20" s="4" t="s">
        <v>14</v>
      </c>
      <c r="Q20" s="4" t="s">
        <v>200</v>
      </c>
      <c r="R20" t="s">
        <v>169</v>
      </c>
    </row>
    <row r="21" spans="1:18" ht="15.6" x14ac:dyDescent="0.3">
      <c r="A21" s="183"/>
      <c r="B21" s="66" t="s">
        <v>172</v>
      </c>
      <c r="C21" s="18" t="s">
        <v>172</v>
      </c>
      <c r="D21" s="45">
        <f t="shared" si="0"/>
        <v>3</v>
      </c>
      <c r="F21">
        <v>20</v>
      </c>
      <c r="G21" s="1" t="s">
        <v>201</v>
      </c>
      <c r="H21" s="1" t="s">
        <v>53</v>
      </c>
      <c r="I21" t="s">
        <v>346</v>
      </c>
      <c r="N21">
        <v>20</v>
      </c>
      <c r="O21" t="s">
        <v>486</v>
      </c>
      <c r="P21" s="1" t="s">
        <v>492</v>
      </c>
      <c r="Q21" s="1" t="s">
        <v>493</v>
      </c>
      <c r="R21" s="11" t="s">
        <v>610</v>
      </c>
    </row>
    <row r="22" spans="1:18" ht="16.2" thickBot="1" x14ac:dyDescent="0.35">
      <c r="A22" s="183"/>
      <c r="B22" s="66" t="s">
        <v>179</v>
      </c>
      <c r="C22" s="18" t="s">
        <v>179</v>
      </c>
      <c r="D22" s="45">
        <f t="shared" si="0"/>
        <v>8</v>
      </c>
      <c r="F22">
        <v>21</v>
      </c>
      <c r="G22" t="s">
        <v>202</v>
      </c>
      <c r="H22" t="s">
        <v>54</v>
      </c>
      <c r="I22" t="s">
        <v>346</v>
      </c>
      <c r="N22">
        <v>21</v>
      </c>
      <c r="O22" t="s">
        <v>486</v>
      </c>
      <c r="P22" s="1" t="s">
        <v>494</v>
      </c>
      <c r="Q22" s="1" t="s">
        <v>495</v>
      </c>
      <c r="R22" s="11" t="s">
        <v>610</v>
      </c>
    </row>
    <row r="23" spans="1:18" ht="15.6" x14ac:dyDescent="0.3">
      <c r="A23" s="183"/>
      <c r="B23" s="186" t="s">
        <v>471</v>
      </c>
      <c r="C23" s="19" t="s">
        <v>177</v>
      </c>
      <c r="D23" s="45">
        <f t="shared" si="0"/>
        <v>5</v>
      </c>
      <c r="F23">
        <v>22</v>
      </c>
      <c r="G23" s="1" t="s">
        <v>203</v>
      </c>
      <c r="H23" s="1" t="s">
        <v>55</v>
      </c>
      <c r="I23" t="s">
        <v>346</v>
      </c>
      <c r="N23">
        <v>22</v>
      </c>
      <c r="O23" t="s">
        <v>486</v>
      </c>
      <c r="P23" s="1" t="s">
        <v>496</v>
      </c>
      <c r="Q23" s="1" t="s">
        <v>497</v>
      </c>
      <c r="R23" s="11" t="s">
        <v>610</v>
      </c>
    </row>
    <row r="24" spans="1:18" ht="16.2" thickBot="1" x14ac:dyDescent="0.35">
      <c r="A24" s="184"/>
      <c r="B24" s="187"/>
      <c r="C24" s="20" t="s">
        <v>171</v>
      </c>
      <c r="D24" s="45">
        <f t="shared" si="0"/>
        <v>12</v>
      </c>
      <c r="F24">
        <v>23</v>
      </c>
      <c r="G24" t="s">
        <v>204</v>
      </c>
      <c r="H24" t="s">
        <v>15</v>
      </c>
      <c r="I24" t="s">
        <v>346</v>
      </c>
      <c r="N24">
        <v>23</v>
      </c>
      <c r="O24" t="s">
        <v>486</v>
      </c>
      <c r="P24" s="1" t="s">
        <v>498</v>
      </c>
      <c r="Q24" s="1" t="s">
        <v>499</v>
      </c>
      <c r="R24" s="11" t="s">
        <v>610</v>
      </c>
    </row>
    <row r="25" spans="1:18" ht="15.6" x14ac:dyDescent="0.3">
      <c r="A25" s="183" t="s">
        <v>361</v>
      </c>
      <c r="B25" s="72" t="s">
        <v>617</v>
      </c>
      <c r="C25" s="33" t="s">
        <v>617</v>
      </c>
      <c r="D25" s="45">
        <f t="shared" si="0"/>
        <v>0</v>
      </c>
      <c r="F25">
        <v>24</v>
      </c>
      <c r="G25" t="s">
        <v>205</v>
      </c>
      <c r="H25" t="s">
        <v>56</v>
      </c>
      <c r="I25" t="s">
        <v>170</v>
      </c>
      <c r="N25">
        <v>24</v>
      </c>
      <c r="O25" t="s">
        <v>486</v>
      </c>
      <c r="P25" s="1" t="s">
        <v>500</v>
      </c>
      <c r="Q25" s="1" t="s">
        <v>501</v>
      </c>
      <c r="R25" s="11" t="s">
        <v>610</v>
      </c>
    </row>
    <row r="26" spans="1:18" ht="15.6" x14ac:dyDescent="0.3">
      <c r="A26" s="183"/>
      <c r="B26" s="183" t="s">
        <v>436</v>
      </c>
      <c r="C26" s="18" t="s">
        <v>467</v>
      </c>
      <c r="D26" s="45">
        <f t="shared" si="0"/>
        <v>16</v>
      </c>
      <c r="F26">
        <v>25</v>
      </c>
      <c r="G26" t="s">
        <v>206</v>
      </c>
      <c r="H26" t="s">
        <v>16</v>
      </c>
      <c r="I26" t="s">
        <v>170</v>
      </c>
      <c r="N26">
        <v>25</v>
      </c>
      <c r="O26" t="s">
        <v>486</v>
      </c>
      <c r="P26" s="1" t="s">
        <v>502</v>
      </c>
      <c r="Q26" s="1" t="s">
        <v>503</v>
      </c>
      <c r="R26" s="11" t="s">
        <v>610</v>
      </c>
    </row>
    <row r="27" spans="1:18" ht="16.2" thickBot="1" x14ac:dyDescent="0.35">
      <c r="A27" s="184"/>
      <c r="B27" s="183"/>
      <c r="C27" s="18" t="s">
        <v>347</v>
      </c>
      <c r="D27" s="45">
        <f t="shared" si="0"/>
        <v>1</v>
      </c>
      <c r="F27">
        <v>26</v>
      </c>
      <c r="G27" t="s">
        <v>207</v>
      </c>
      <c r="H27" t="s">
        <v>17</v>
      </c>
      <c r="I27" t="s">
        <v>170</v>
      </c>
      <c r="N27">
        <v>26</v>
      </c>
      <c r="O27" t="s">
        <v>486</v>
      </c>
      <c r="P27" s="1" t="s">
        <v>504</v>
      </c>
      <c r="Q27" s="1" t="s">
        <v>505</v>
      </c>
      <c r="R27" s="11" t="s">
        <v>610</v>
      </c>
    </row>
    <row r="28" spans="1:18" ht="16.2" thickBot="1" x14ac:dyDescent="0.35">
      <c r="A28" s="12" t="s">
        <v>362</v>
      </c>
      <c r="B28" s="71" t="s">
        <v>45</v>
      </c>
      <c r="C28" s="17" t="s">
        <v>362</v>
      </c>
      <c r="D28" s="45">
        <f t="shared" si="0"/>
        <v>1</v>
      </c>
      <c r="F28">
        <v>27</v>
      </c>
      <c r="G28" t="s">
        <v>208</v>
      </c>
      <c r="H28" t="s">
        <v>18</v>
      </c>
      <c r="I28" t="s">
        <v>170</v>
      </c>
      <c r="N28">
        <v>27</v>
      </c>
      <c r="O28" t="s">
        <v>486</v>
      </c>
      <c r="P28" s="1" t="s">
        <v>506</v>
      </c>
      <c r="Q28" s="1" t="s">
        <v>507</v>
      </c>
      <c r="R28" s="11" t="s">
        <v>610</v>
      </c>
    </row>
    <row r="29" spans="1:18" ht="16.2" thickBot="1" x14ac:dyDescent="0.35">
      <c r="A29" s="27" t="s">
        <v>365</v>
      </c>
      <c r="B29" s="42" t="s">
        <v>472</v>
      </c>
      <c r="C29" s="22" t="s">
        <v>365</v>
      </c>
      <c r="D29" s="45">
        <f t="shared" si="0"/>
        <v>8</v>
      </c>
      <c r="F29">
        <v>28</v>
      </c>
      <c r="G29" t="s">
        <v>209</v>
      </c>
      <c r="H29" t="s">
        <v>19</v>
      </c>
      <c r="I29" t="s">
        <v>170</v>
      </c>
      <c r="N29">
        <v>28</v>
      </c>
      <c r="O29" t="s">
        <v>486</v>
      </c>
      <c r="P29" s="1" t="s">
        <v>508</v>
      </c>
      <c r="Q29" s="1" t="s">
        <v>202</v>
      </c>
      <c r="R29" s="11" t="s">
        <v>611</v>
      </c>
    </row>
    <row r="30" spans="1:18" ht="16.2" thickBot="1" x14ac:dyDescent="0.35">
      <c r="A30" s="14" t="s">
        <v>364</v>
      </c>
      <c r="B30" s="183" t="s">
        <v>473</v>
      </c>
      <c r="C30" s="21" t="s">
        <v>364</v>
      </c>
      <c r="D30" s="45">
        <f t="shared" si="0"/>
        <v>4</v>
      </c>
      <c r="F30">
        <v>29</v>
      </c>
      <c r="G30" t="s">
        <v>210</v>
      </c>
      <c r="H30" t="s">
        <v>20</v>
      </c>
      <c r="I30" t="s">
        <v>170</v>
      </c>
      <c r="N30">
        <v>29</v>
      </c>
      <c r="O30" t="s">
        <v>486</v>
      </c>
      <c r="P30" s="1" t="s">
        <v>509</v>
      </c>
      <c r="Q30" s="1" t="s">
        <v>510</v>
      </c>
      <c r="R30" s="11" t="s">
        <v>612</v>
      </c>
    </row>
    <row r="31" spans="1:18" ht="16.2" thickBot="1" x14ac:dyDescent="0.35">
      <c r="A31" s="14" t="s">
        <v>366</v>
      </c>
      <c r="B31" s="183"/>
      <c r="C31" s="22" t="s">
        <v>366</v>
      </c>
      <c r="D31" s="45">
        <f t="shared" si="0"/>
        <v>1</v>
      </c>
      <c r="F31">
        <v>30</v>
      </c>
      <c r="G31" t="s">
        <v>211</v>
      </c>
      <c r="H31" t="s">
        <v>21</v>
      </c>
      <c r="I31" t="s">
        <v>170</v>
      </c>
      <c r="N31">
        <v>30</v>
      </c>
      <c r="O31" t="s">
        <v>486</v>
      </c>
      <c r="P31" s="1" t="s">
        <v>511</v>
      </c>
      <c r="Q31" s="1" t="s">
        <v>512</v>
      </c>
      <c r="R31" s="11" t="s">
        <v>612</v>
      </c>
    </row>
    <row r="32" spans="1:18" ht="16.2" thickBot="1" x14ac:dyDescent="0.35">
      <c r="A32" s="12" t="s">
        <v>363</v>
      </c>
      <c r="B32" s="183"/>
      <c r="C32" s="17" t="s">
        <v>363</v>
      </c>
      <c r="D32" s="45">
        <f t="shared" si="0"/>
        <v>3</v>
      </c>
      <c r="F32">
        <v>31</v>
      </c>
      <c r="G32" t="s">
        <v>212</v>
      </c>
      <c r="H32" t="s">
        <v>22</v>
      </c>
      <c r="I32" t="s">
        <v>170</v>
      </c>
      <c r="N32">
        <v>31</v>
      </c>
      <c r="O32" t="s">
        <v>486</v>
      </c>
      <c r="P32" s="1" t="s">
        <v>15</v>
      </c>
      <c r="Q32" s="1" t="s">
        <v>204</v>
      </c>
      <c r="R32" s="41" t="s">
        <v>613</v>
      </c>
    </row>
    <row r="33" spans="1:18" ht="16.2" thickBot="1" x14ac:dyDescent="0.35">
      <c r="A33" s="14" t="s">
        <v>367</v>
      </c>
      <c r="B33" s="184"/>
      <c r="C33" s="23" t="s">
        <v>367</v>
      </c>
      <c r="D33" s="45">
        <f t="shared" si="0"/>
        <v>5</v>
      </c>
      <c r="F33">
        <v>32</v>
      </c>
      <c r="G33" t="s">
        <v>213</v>
      </c>
      <c r="H33" t="s">
        <v>23</v>
      </c>
      <c r="I33" t="s">
        <v>170</v>
      </c>
      <c r="N33">
        <v>32</v>
      </c>
      <c r="O33" t="s">
        <v>486</v>
      </c>
      <c r="P33" s="49" t="s">
        <v>56</v>
      </c>
      <c r="Q33" s="49" t="s">
        <v>205</v>
      </c>
      <c r="R33" s="41" t="s">
        <v>613</v>
      </c>
    </row>
    <row r="34" spans="1:18" ht="16.2" thickBot="1" x14ac:dyDescent="0.35">
      <c r="A34" s="12" t="s">
        <v>372</v>
      </c>
      <c r="B34" s="185" t="s">
        <v>474</v>
      </c>
      <c r="C34" s="18" t="s">
        <v>372</v>
      </c>
      <c r="D34" s="45">
        <f t="shared" si="0"/>
        <v>1</v>
      </c>
      <c r="F34">
        <v>33</v>
      </c>
      <c r="G34" t="s">
        <v>214</v>
      </c>
      <c r="H34" t="s">
        <v>24</v>
      </c>
      <c r="I34" t="s">
        <v>170</v>
      </c>
      <c r="N34">
        <v>33</v>
      </c>
      <c r="O34" t="s">
        <v>486</v>
      </c>
      <c r="P34" s="49" t="s">
        <v>16</v>
      </c>
      <c r="Q34" s="49" t="s">
        <v>206</v>
      </c>
      <c r="R34" s="41" t="s">
        <v>613</v>
      </c>
    </row>
    <row r="35" spans="1:18" ht="16.2" thickBot="1" x14ac:dyDescent="0.35">
      <c r="A35" s="9" t="s">
        <v>368</v>
      </c>
      <c r="B35" s="183"/>
      <c r="C35" s="22" t="s">
        <v>368</v>
      </c>
      <c r="D35" s="45">
        <f t="shared" si="0"/>
        <v>1</v>
      </c>
      <c r="F35">
        <v>34</v>
      </c>
      <c r="G35" t="s">
        <v>215</v>
      </c>
      <c r="H35" t="s">
        <v>25</v>
      </c>
      <c r="I35" t="s">
        <v>170</v>
      </c>
      <c r="N35">
        <v>34</v>
      </c>
      <c r="O35" t="s">
        <v>486</v>
      </c>
      <c r="P35" s="49" t="s">
        <v>17</v>
      </c>
      <c r="Q35" s="49" t="s">
        <v>207</v>
      </c>
      <c r="R35" s="41" t="s">
        <v>613</v>
      </c>
    </row>
    <row r="36" spans="1:18" ht="16.2" thickBot="1" x14ac:dyDescent="0.35">
      <c r="A36" s="13" t="s">
        <v>369</v>
      </c>
      <c r="B36" s="183"/>
      <c r="C36" s="18" t="s">
        <v>369</v>
      </c>
      <c r="D36" s="45">
        <f t="shared" si="0"/>
        <v>1</v>
      </c>
      <c r="F36">
        <v>35</v>
      </c>
      <c r="G36" t="s">
        <v>216</v>
      </c>
      <c r="H36" t="s">
        <v>26</v>
      </c>
      <c r="I36" t="s">
        <v>171</v>
      </c>
      <c r="N36">
        <v>35</v>
      </c>
      <c r="O36" t="s">
        <v>486</v>
      </c>
      <c r="P36" s="49" t="s">
        <v>18</v>
      </c>
      <c r="Q36" s="49" t="s">
        <v>208</v>
      </c>
      <c r="R36" s="41" t="s">
        <v>613</v>
      </c>
    </row>
    <row r="37" spans="1:18" ht="16.2" thickBot="1" x14ac:dyDescent="0.35">
      <c r="A37" s="5" t="s">
        <v>370</v>
      </c>
      <c r="B37" s="184"/>
      <c r="C37" s="24" t="s">
        <v>370</v>
      </c>
      <c r="D37" s="45">
        <f t="shared" si="0"/>
        <v>3</v>
      </c>
      <c r="F37">
        <v>36</v>
      </c>
      <c r="G37" t="s">
        <v>217</v>
      </c>
      <c r="H37" t="s">
        <v>27</v>
      </c>
      <c r="I37" t="s">
        <v>171</v>
      </c>
      <c r="N37">
        <v>36</v>
      </c>
      <c r="O37" t="s">
        <v>486</v>
      </c>
      <c r="P37" s="49" t="s">
        <v>19</v>
      </c>
      <c r="Q37" s="49" t="s">
        <v>209</v>
      </c>
      <c r="R37" s="41" t="s">
        <v>613</v>
      </c>
    </row>
    <row r="38" spans="1:18" ht="16.2" thickBot="1" x14ac:dyDescent="0.35">
      <c r="A38" s="13" t="s">
        <v>373</v>
      </c>
      <c r="B38" s="71" t="s">
        <v>476</v>
      </c>
      <c r="C38" s="17" t="s">
        <v>373</v>
      </c>
      <c r="D38" s="45">
        <f t="shared" si="0"/>
        <v>1</v>
      </c>
      <c r="F38">
        <v>37</v>
      </c>
      <c r="G38" t="s">
        <v>218</v>
      </c>
      <c r="H38" t="s">
        <v>28</v>
      </c>
      <c r="I38" t="s">
        <v>171</v>
      </c>
      <c r="N38">
        <v>37</v>
      </c>
      <c r="O38" t="s">
        <v>486</v>
      </c>
      <c r="P38" s="49" t="s">
        <v>20</v>
      </c>
      <c r="Q38" s="49" t="s">
        <v>210</v>
      </c>
      <c r="R38" s="41" t="s">
        <v>613</v>
      </c>
    </row>
    <row r="39" spans="1:18" ht="16.2" thickBot="1" x14ac:dyDescent="0.35">
      <c r="A39" s="5" t="s">
        <v>374</v>
      </c>
      <c r="B39" s="69" t="s">
        <v>477</v>
      </c>
      <c r="C39" s="25" t="s">
        <v>374</v>
      </c>
      <c r="D39" s="45">
        <f t="shared" si="0"/>
        <v>1</v>
      </c>
      <c r="F39">
        <v>38</v>
      </c>
      <c r="G39" t="s">
        <v>219</v>
      </c>
      <c r="H39" t="s">
        <v>29</v>
      </c>
      <c r="I39" t="s">
        <v>171</v>
      </c>
      <c r="N39">
        <v>38</v>
      </c>
      <c r="O39" t="s">
        <v>486</v>
      </c>
      <c r="P39" s="49" t="s">
        <v>513</v>
      </c>
      <c r="Q39" s="49" t="s">
        <v>211</v>
      </c>
      <c r="R39" s="41" t="s">
        <v>613</v>
      </c>
    </row>
    <row r="40" spans="1:18" ht="16.2" thickBot="1" x14ac:dyDescent="0.35">
      <c r="A40" s="16" t="s">
        <v>354</v>
      </c>
      <c r="B40" s="42" t="s">
        <v>354</v>
      </c>
      <c r="C40" s="24" t="s">
        <v>354</v>
      </c>
      <c r="D40" s="45">
        <f t="shared" si="0"/>
        <v>14</v>
      </c>
      <c r="F40">
        <v>39</v>
      </c>
      <c r="G40" t="s">
        <v>220</v>
      </c>
      <c r="H40" t="s">
        <v>30</v>
      </c>
      <c r="I40" t="s">
        <v>171</v>
      </c>
      <c r="N40">
        <v>39</v>
      </c>
      <c r="O40" t="s">
        <v>486</v>
      </c>
      <c r="P40" s="49" t="s">
        <v>22</v>
      </c>
      <c r="Q40" s="49" t="s">
        <v>212</v>
      </c>
      <c r="R40" s="41" t="s">
        <v>613</v>
      </c>
    </row>
    <row r="41" spans="1:18" ht="16.2" thickBot="1" x14ac:dyDescent="0.35">
      <c r="A41" s="6" t="s">
        <v>357</v>
      </c>
      <c r="B41" s="70" t="s">
        <v>475</v>
      </c>
      <c r="C41" s="26" t="s">
        <v>357</v>
      </c>
      <c r="D41" s="45">
        <f t="shared" si="0"/>
        <v>20</v>
      </c>
      <c r="F41">
        <v>40</v>
      </c>
      <c r="G41" t="s">
        <v>221</v>
      </c>
      <c r="H41" t="s">
        <v>31</v>
      </c>
      <c r="I41" t="s">
        <v>171</v>
      </c>
      <c r="N41">
        <v>40</v>
      </c>
      <c r="O41" t="s">
        <v>486</v>
      </c>
      <c r="P41" s="49" t="s">
        <v>23</v>
      </c>
      <c r="Q41" s="49" t="s">
        <v>213</v>
      </c>
      <c r="R41" s="41" t="s">
        <v>613</v>
      </c>
    </row>
    <row r="42" spans="1:18" ht="15" thickBot="1" x14ac:dyDescent="0.35">
      <c r="F42">
        <v>41</v>
      </c>
      <c r="G42" t="s">
        <v>222</v>
      </c>
      <c r="H42" t="s">
        <v>32</v>
      </c>
      <c r="I42" t="s">
        <v>171</v>
      </c>
      <c r="N42">
        <v>41</v>
      </c>
      <c r="O42" t="s">
        <v>486</v>
      </c>
      <c r="P42" s="49" t="s">
        <v>24</v>
      </c>
      <c r="Q42" s="49" t="s">
        <v>214</v>
      </c>
      <c r="R42" s="41" t="s">
        <v>613</v>
      </c>
    </row>
    <row r="43" spans="1:18" ht="15" thickBot="1" x14ac:dyDescent="0.35">
      <c r="F43">
        <v>42</v>
      </c>
      <c r="G43" t="s">
        <v>223</v>
      </c>
      <c r="H43" t="s">
        <v>33</v>
      </c>
      <c r="I43" t="s">
        <v>171</v>
      </c>
      <c r="N43">
        <v>42</v>
      </c>
      <c r="O43" t="s">
        <v>486</v>
      </c>
      <c r="P43" s="49" t="s">
        <v>514</v>
      </c>
      <c r="Q43" s="49" t="s">
        <v>215</v>
      </c>
      <c r="R43" s="41" t="s">
        <v>613</v>
      </c>
    </row>
    <row r="44" spans="1:18" x14ac:dyDescent="0.3">
      <c r="F44">
        <v>43</v>
      </c>
      <c r="G44" t="s">
        <v>224</v>
      </c>
      <c r="H44" t="s">
        <v>34</v>
      </c>
      <c r="I44" t="s">
        <v>171</v>
      </c>
      <c r="N44" s="4">
        <v>43</v>
      </c>
      <c r="O44" s="4" t="s">
        <v>486</v>
      </c>
      <c r="P44" s="4" t="s">
        <v>26</v>
      </c>
      <c r="Q44" s="4" t="s">
        <v>216</v>
      </c>
      <c r="R44" s="7" t="s">
        <v>471</v>
      </c>
    </row>
    <row r="45" spans="1:18" x14ac:dyDescent="0.3">
      <c r="F45">
        <v>44</v>
      </c>
      <c r="G45" t="s">
        <v>225</v>
      </c>
      <c r="H45" t="s">
        <v>35</v>
      </c>
      <c r="I45" t="s">
        <v>171</v>
      </c>
      <c r="N45" s="4">
        <v>44</v>
      </c>
      <c r="O45" s="4" t="s">
        <v>486</v>
      </c>
      <c r="P45" s="4" t="s">
        <v>27</v>
      </c>
      <c r="Q45" s="4" t="s">
        <v>217</v>
      </c>
      <c r="R45" s="7" t="s">
        <v>471</v>
      </c>
    </row>
    <row r="46" spans="1:18" x14ac:dyDescent="0.3">
      <c r="F46">
        <v>45</v>
      </c>
      <c r="G46" t="s">
        <v>226</v>
      </c>
      <c r="H46" t="s">
        <v>36</v>
      </c>
      <c r="I46" t="s">
        <v>171</v>
      </c>
      <c r="N46" s="4">
        <v>45</v>
      </c>
      <c r="O46" s="4" t="s">
        <v>486</v>
      </c>
      <c r="P46" s="4" t="s">
        <v>28</v>
      </c>
      <c r="Q46" s="4" t="s">
        <v>218</v>
      </c>
      <c r="R46" s="7" t="s">
        <v>471</v>
      </c>
    </row>
    <row r="47" spans="1:18" x14ac:dyDescent="0.3">
      <c r="F47">
        <v>46</v>
      </c>
      <c r="G47" t="s">
        <v>227</v>
      </c>
      <c r="H47" t="s">
        <v>57</v>
      </c>
      <c r="I47" t="s">
        <v>171</v>
      </c>
      <c r="N47" s="4">
        <v>46</v>
      </c>
      <c r="O47" s="4" t="s">
        <v>486</v>
      </c>
      <c r="P47" s="4" t="s">
        <v>29</v>
      </c>
      <c r="Q47" s="4" t="s">
        <v>219</v>
      </c>
      <c r="R47" s="7" t="s">
        <v>471</v>
      </c>
    </row>
    <row r="48" spans="1:18" ht="15.6" x14ac:dyDescent="0.3">
      <c r="D48" s="45"/>
      <c r="F48">
        <v>47</v>
      </c>
      <c r="G48" t="s">
        <v>228</v>
      </c>
      <c r="H48" t="s">
        <v>58</v>
      </c>
      <c r="I48" t="s">
        <v>172</v>
      </c>
      <c r="N48" s="4">
        <v>47</v>
      </c>
      <c r="O48" s="4" t="s">
        <v>486</v>
      </c>
      <c r="P48" s="4" t="s">
        <v>30</v>
      </c>
      <c r="Q48" s="4" t="s">
        <v>220</v>
      </c>
      <c r="R48" s="7" t="s">
        <v>471</v>
      </c>
    </row>
    <row r="49" spans="4:18" ht="15.6" x14ac:dyDescent="0.3">
      <c r="D49" s="45"/>
      <c r="F49">
        <v>48</v>
      </c>
      <c r="G49" t="s">
        <v>229</v>
      </c>
      <c r="H49" t="s">
        <v>59</v>
      </c>
      <c r="I49" t="s">
        <v>172</v>
      </c>
      <c r="N49" s="4">
        <v>48</v>
      </c>
      <c r="O49" s="4" t="s">
        <v>486</v>
      </c>
      <c r="P49" s="4" t="s">
        <v>31</v>
      </c>
      <c r="Q49" s="4" t="s">
        <v>221</v>
      </c>
      <c r="R49" s="7" t="s">
        <v>471</v>
      </c>
    </row>
    <row r="50" spans="4:18" ht="15.6" x14ac:dyDescent="0.3">
      <c r="D50" s="45"/>
      <c r="F50">
        <v>49</v>
      </c>
      <c r="G50" t="s">
        <v>230</v>
      </c>
      <c r="H50" t="s">
        <v>60</v>
      </c>
      <c r="I50" t="s">
        <v>172</v>
      </c>
      <c r="N50" s="4">
        <v>49</v>
      </c>
      <c r="O50" s="4" t="s">
        <v>486</v>
      </c>
      <c r="P50" s="4" t="s">
        <v>32</v>
      </c>
      <c r="Q50" s="4" t="s">
        <v>222</v>
      </c>
      <c r="R50" s="7" t="s">
        <v>471</v>
      </c>
    </row>
    <row r="51" spans="4:18" ht="15.6" x14ac:dyDescent="0.3">
      <c r="D51" s="45"/>
      <c r="F51">
        <v>50</v>
      </c>
      <c r="G51" t="s">
        <v>231</v>
      </c>
      <c r="H51" t="s">
        <v>61</v>
      </c>
      <c r="I51" t="s">
        <v>173</v>
      </c>
      <c r="N51" s="4">
        <v>50</v>
      </c>
      <c r="O51" s="4" t="s">
        <v>486</v>
      </c>
      <c r="P51" s="4" t="s">
        <v>33</v>
      </c>
      <c r="Q51" s="4" t="s">
        <v>223</v>
      </c>
      <c r="R51" s="7" t="s">
        <v>471</v>
      </c>
    </row>
    <row r="52" spans="4:18" ht="15.6" x14ac:dyDescent="0.3">
      <c r="D52" s="45"/>
      <c r="F52" s="3">
        <v>51</v>
      </c>
      <c r="G52" s="3" t="s">
        <v>232</v>
      </c>
      <c r="H52" s="3" t="s">
        <v>62</v>
      </c>
      <c r="I52" t="s">
        <v>354</v>
      </c>
      <c r="N52" s="4">
        <v>51</v>
      </c>
      <c r="O52" s="4" t="s">
        <v>486</v>
      </c>
      <c r="P52" s="4" t="s">
        <v>34</v>
      </c>
      <c r="Q52" s="4" t="s">
        <v>224</v>
      </c>
      <c r="R52" s="7" t="s">
        <v>471</v>
      </c>
    </row>
    <row r="53" spans="4:18" ht="15.6" x14ac:dyDescent="0.3">
      <c r="D53" s="45"/>
      <c r="F53">
        <v>52</v>
      </c>
      <c r="G53" t="s">
        <v>233</v>
      </c>
      <c r="H53" t="s">
        <v>37</v>
      </c>
      <c r="I53" t="s">
        <v>173</v>
      </c>
      <c r="N53" s="4">
        <v>52</v>
      </c>
      <c r="O53" s="4" t="s">
        <v>486</v>
      </c>
      <c r="P53" s="4" t="s">
        <v>35</v>
      </c>
      <c r="Q53" s="4" t="s">
        <v>225</v>
      </c>
      <c r="R53" s="7" t="s">
        <v>471</v>
      </c>
    </row>
    <row r="54" spans="4:18" ht="15.6" x14ac:dyDescent="0.3">
      <c r="D54" s="45"/>
      <c r="F54" s="3">
        <v>53</v>
      </c>
      <c r="G54" s="3" t="s">
        <v>234</v>
      </c>
      <c r="H54" s="3" t="s">
        <v>63</v>
      </c>
      <c r="I54" t="s">
        <v>354</v>
      </c>
      <c r="N54" s="4">
        <v>53</v>
      </c>
      <c r="O54" s="4" t="s">
        <v>486</v>
      </c>
      <c r="P54" s="4" t="s">
        <v>36</v>
      </c>
      <c r="Q54" s="4" t="s">
        <v>226</v>
      </c>
      <c r="R54" s="7" t="s">
        <v>471</v>
      </c>
    </row>
    <row r="55" spans="4:18" ht="15.6" x14ac:dyDescent="0.3">
      <c r="D55" s="45"/>
      <c r="F55">
        <v>54</v>
      </c>
      <c r="G55" t="s">
        <v>235</v>
      </c>
      <c r="H55" t="s">
        <v>38</v>
      </c>
      <c r="I55" t="s">
        <v>173</v>
      </c>
      <c r="N55">
        <v>54</v>
      </c>
      <c r="O55" t="s">
        <v>486</v>
      </c>
      <c r="P55" s="3" t="s">
        <v>57</v>
      </c>
      <c r="Q55" s="3" t="s">
        <v>227</v>
      </c>
      <c r="R55" s="7" t="s">
        <v>471</v>
      </c>
    </row>
    <row r="56" spans="4:18" ht="15.6" x14ac:dyDescent="0.3">
      <c r="D56" s="45"/>
      <c r="F56">
        <v>55</v>
      </c>
      <c r="G56" t="s">
        <v>236</v>
      </c>
      <c r="H56" t="s">
        <v>39</v>
      </c>
      <c r="I56" t="s">
        <v>173</v>
      </c>
      <c r="N56">
        <v>55</v>
      </c>
      <c r="O56" t="s">
        <v>486</v>
      </c>
      <c r="P56" s="3" t="s">
        <v>58</v>
      </c>
      <c r="Q56" s="3" t="s">
        <v>228</v>
      </c>
      <c r="R56" s="7" t="s">
        <v>172</v>
      </c>
    </row>
    <row r="57" spans="4:18" ht="15.6" x14ac:dyDescent="0.3">
      <c r="D57" s="45"/>
      <c r="F57">
        <v>56</v>
      </c>
      <c r="G57" s="1" t="s">
        <v>237</v>
      </c>
      <c r="H57" s="1" t="s">
        <v>40</v>
      </c>
      <c r="I57" t="s">
        <v>175</v>
      </c>
      <c r="N57">
        <v>56</v>
      </c>
      <c r="O57" t="s">
        <v>486</v>
      </c>
      <c r="P57" s="3" t="s">
        <v>59</v>
      </c>
      <c r="Q57" s="3" t="s">
        <v>229</v>
      </c>
      <c r="R57" s="7" t="s">
        <v>172</v>
      </c>
    </row>
    <row r="58" spans="4:18" ht="15.6" x14ac:dyDescent="0.3">
      <c r="D58" s="45"/>
      <c r="F58">
        <v>57</v>
      </c>
      <c r="G58" s="1" t="s">
        <v>238</v>
      </c>
      <c r="H58" s="1" t="s">
        <v>41</v>
      </c>
      <c r="I58" s="7" t="s">
        <v>478</v>
      </c>
      <c r="N58">
        <v>57</v>
      </c>
      <c r="O58" t="s">
        <v>486</v>
      </c>
      <c r="P58" s="3" t="s">
        <v>60</v>
      </c>
      <c r="Q58" s="3" t="s">
        <v>230</v>
      </c>
      <c r="R58" s="7" t="s">
        <v>172</v>
      </c>
    </row>
    <row r="59" spans="4:18" ht="16.2" thickBot="1" x14ac:dyDescent="0.35">
      <c r="D59" s="45"/>
      <c r="F59">
        <v>58</v>
      </c>
      <c r="G59" t="s">
        <v>239</v>
      </c>
      <c r="H59" t="s">
        <v>64</v>
      </c>
      <c r="I59" s="18" t="s">
        <v>347</v>
      </c>
      <c r="N59">
        <v>58</v>
      </c>
      <c r="O59" t="s">
        <v>486</v>
      </c>
      <c r="P59" s="3" t="s">
        <v>61</v>
      </c>
      <c r="Q59" s="3" t="s">
        <v>231</v>
      </c>
      <c r="R59" s="18" t="s">
        <v>173</v>
      </c>
    </row>
    <row r="60" spans="4:18" ht="16.2" thickBot="1" x14ac:dyDescent="0.35">
      <c r="D60" s="45"/>
      <c r="F60">
        <v>59</v>
      </c>
      <c r="G60" t="s">
        <v>240</v>
      </c>
      <c r="H60" t="s">
        <v>43</v>
      </c>
      <c r="I60" t="s">
        <v>348</v>
      </c>
      <c r="N60">
        <v>59</v>
      </c>
      <c r="O60" t="s">
        <v>486</v>
      </c>
      <c r="P60" s="50" t="s">
        <v>515</v>
      </c>
      <c r="Q60" s="50" t="s">
        <v>232</v>
      </c>
      <c r="R60" s="24" t="s">
        <v>354</v>
      </c>
    </row>
    <row r="61" spans="4:18" ht="16.2" thickBot="1" x14ac:dyDescent="0.35">
      <c r="D61" s="45"/>
      <c r="F61" s="3">
        <v>60</v>
      </c>
      <c r="G61" s="3" t="s">
        <v>241</v>
      </c>
      <c r="H61" s="3" t="s">
        <v>65</v>
      </c>
      <c r="I61" t="s">
        <v>354</v>
      </c>
      <c r="N61">
        <v>60</v>
      </c>
      <c r="O61" t="s">
        <v>486</v>
      </c>
      <c r="P61" s="3" t="s">
        <v>37</v>
      </c>
      <c r="Q61" s="3" t="s">
        <v>233</v>
      </c>
      <c r="R61" s="18" t="s">
        <v>173</v>
      </c>
    </row>
    <row r="62" spans="4:18" ht="16.2" thickBot="1" x14ac:dyDescent="0.35">
      <c r="D62" s="45"/>
      <c r="F62">
        <v>61</v>
      </c>
      <c r="G62" t="s">
        <v>242</v>
      </c>
      <c r="H62" t="s">
        <v>66</v>
      </c>
      <c r="I62" t="s">
        <v>176</v>
      </c>
      <c r="N62">
        <v>61</v>
      </c>
      <c r="O62" t="s">
        <v>486</v>
      </c>
      <c r="P62" s="50" t="s">
        <v>516</v>
      </c>
      <c r="Q62" s="50" t="s">
        <v>234</v>
      </c>
      <c r="R62" s="24" t="s">
        <v>354</v>
      </c>
    </row>
    <row r="63" spans="4:18" ht="15.6" x14ac:dyDescent="0.3">
      <c r="D63" s="45"/>
      <c r="F63">
        <v>62</v>
      </c>
      <c r="G63" t="s">
        <v>243</v>
      </c>
      <c r="H63" t="s">
        <v>67</v>
      </c>
      <c r="I63" t="s">
        <v>176</v>
      </c>
      <c r="N63">
        <v>62</v>
      </c>
      <c r="O63" t="s">
        <v>486</v>
      </c>
      <c r="P63" s="3" t="s">
        <v>38</v>
      </c>
      <c r="Q63" s="3" t="s">
        <v>235</v>
      </c>
      <c r="R63" s="18" t="s">
        <v>173</v>
      </c>
    </row>
    <row r="64" spans="4:18" ht="16.2" thickBot="1" x14ac:dyDescent="0.35">
      <c r="D64" s="45"/>
      <c r="F64">
        <v>63</v>
      </c>
      <c r="G64" s="1" t="s">
        <v>244</v>
      </c>
      <c r="H64" s="1" t="s">
        <v>68</v>
      </c>
      <c r="I64" t="s">
        <v>176</v>
      </c>
      <c r="N64">
        <v>63</v>
      </c>
      <c r="O64" t="s">
        <v>486</v>
      </c>
      <c r="P64" s="3" t="s">
        <v>39</v>
      </c>
      <c r="Q64" s="3" t="s">
        <v>236</v>
      </c>
      <c r="R64" s="18" t="s">
        <v>173</v>
      </c>
    </row>
    <row r="65" spans="4:18" ht="16.2" thickBot="1" x14ac:dyDescent="0.35">
      <c r="D65" s="45"/>
      <c r="F65">
        <v>64</v>
      </c>
      <c r="G65" t="s">
        <v>245</v>
      </c>
      <c r="H65" t="s">
        <v>44</v>
      </c>
      <c r="I65" t="s">
        <v>178</v>
      </c>
      <c r="N65">
        <v>64</v>
      </c>
      <c r="O65" t="s">
        <v>486</v>
      </c>
      <c r="P65" s="51" t="s">
        <v>517</v>
      </c>
      <c r="Q65" s="51" t="s">
        <v>518</v>
      </c>
      <c r="R65" s="19" t="s">
        <v>175</v>
      </c>
    </row>
    <row r="66" spans="4:18" ht="16.2" thickBot="1" x14ac:dyDescent="0.35">
      <c r="D66" s="45"/>
      <c r="F66">
        <v>65</v>
      </c>
      <c r="G66" t="s">
        <v>246</v>
      </c>
      <c r="H66" t="s">
        <v>69</v>
      </c>
      <c r="I66" t="s">
        <v>177</v>
      </c>
      <c r="N66">
        <v>65</v>
      </c>
      <c r="O66" t="s">
        <v>486</v>
      </c>
      <c r="P66" s="51" t="s">
        <v>519</v>
      </c>
      <c r="Q66" s="51" t="s">
        <v>520</v>
      </c>
      <c r="R66" s="19" t="s">
        <v>175</v>
      </c>
    </row>
    <row r="67" spans="4:18" ht="15.6" x14ac:dyDescent="0.3">
      <c r="D67" s="45"/>
      <c r="F67" s="3">
        <v>66</v>
      </c>
      <c r="G67" s="3" t="s">
        <v>247</v>
      </c>
      <c r="H67" s="3" t="s">
        <v>70</v>
      </c>
      <c r="I67" t="s">
        <v>354</v>
      </c>
      <c r="N67">
        <v>66</v>
      </c>
      <c r="O67" t="s">
        <v>486</v>
      </c>
      <c r="P67" s="51" t="s">
        <v>521</v>
      </c>
      <c r="Q67" s="51" t="s">
        <v>522</v>
      </c>
      <c r="R67" s="19" t="s">
        <v>175</v>
      </c>
    </row>
    <row r="68" spans="4:18" ht="15.6" x14ac:dyDescent="0.3">
      <c r="D68" s="45"/>
      <c r="F68">
        <v>67</v>
      </c>
      <c r="G68" t="s">
        <v>248</v>
      </c>
      <c r="H68" t="s">
        <v>71</v>
      </c>
      <c r="I68" t="s">
        <v>177</v>
      </c>
      <c r="N68">
        <v>67</v>
      </c>
      <c r="O68" t="s">
        <v>486</v>
      </c>
      <c r="P68" s="51" t="s">
        <v>523</v>
      </c>
      <c r="Q68" s="51" t="s">
        <v>524</v>
      </c>
      <c r="R68" s="18" t="s">
        <v>478</v>
      </c>
    </row>
    <row r="69" spans="4:18" ht="15.6" x14ac:dyDescent="0.3">
      <c r="D69" s="45"/>
      <c r="F69">
        <v>68</v>
      </c>
      <c r="G69" t="s">
        <v>249</v>
      </c>
      <c r="H69" t="s">
        <v>72</v>
      </c>
      <c r="I69" t="s">
        <v>177</v>
      </c>
      <c r="N69">
        <v>68</v>
      </c>
      <c r="O69" t="s">
        <v>486</v>
      </c>
      <c r="P69" s="51" t="s">
        <v>525</v>
      </c>
      <c r="Q69" s="51" t="s">
        <v>526</v>
      </c>
      <c r="R69" s="18" t="s">
        <v>478</v>
      </c>
    </row>
    <row r="70" spans="4:18" ht="15.6" x14ac:dyDescent="0.3">
      <c r="D70" s="45"/>
      <c r="F70">
        <v>69</v>
      </c>
      <c r="G70" t="s">
        <v>250</v>
      </c>
      <c r="H70" t="s">
        <v>73</v>
      </c>
      <c r="I70" t="s">
        <v>177</v>
      </c>
      <c r="N70">
        <v>69</v>
      </c>
      <c r="O70" t="s">
        <v>486</v>
      </c>
      <c r="P70" s="51" t="s">
        <v>527</v>
      </c>
      <c r="Q70" s="51" t="s">
        <v>528</v>
      </c>
      <c r="R70" s="18" t="s">
        <v>478</v>
      </c>
    </row>
    <row r="71" spans="4:18" ht="15.6" x14ac:dyDescent="0.3">
      <c r="D71" s="45"/>
      <c r="F71" s="3">
        <v>70</v>
      </c>
      <c r="G71" s="3" t="s">
        <v>251</v>
      </c>
      <c r="H71" s="3" t="s">
        <v>74</v>
      </c>
      <c r="I71" t="s">
        <v>354</v>
      </c>
      <c r="N71">
        <v>70</v>
      </c>
      <c r="O71" t="s">
        <v>486</v>
      </c>
      <c r="P71" s="51" t="s">
        <v>529</v>
      </c>
      <c r="Q71" s="51" t="s">
        <v>530</v>
      </c>
      <c r="R71" s="18" t="s">
        <v>478</v>
      </c>
    </row>
    <row r="72" spans="4:18" ht="15.6" x14ac:dyDescent="0.3">
      <c r="D72" s="45"/>
      <c r="F72">
        <v>71</v>
      </c>
      <c r="G72" t="s">
        <v>252</v>
      </c>
      <c r="H72" t="s">
        <v>75</v>
      </c>
      <c r="I72" t="s">
        <v>177</v>
      </c>
      <c r="N72">
        <v>71</v>
      </c>
      <c r="O72" t="s">
        <v>486</v>
      </c>
      <c r="P72" s="51" t="s">
        <v>531</v>
      </c>
      <c r="Q72" s="51" t="s">
        <v>532</v>
      </c>
      <c r="R72" s="18" t="s">
        <v>478</v>
      </c>
    </row>
    <row r="73" spans="4:18" ht="15.6" x14ac:dyDescent="0.3">
      <c r="D73" s="45"/>
      <c r="F73">
        <v>72</v>
      </c>
      <c r="G73" t="s">
        <v>253</v>
      </c>
      <c r="H73" t="s">
        <v>76</v>
      </c>
      <c r="I73" t="s">
        <v>179</v>
      </c>
      <c r="N73">
        <v>72</v>
      </c>
      <c r="O73" t="s">
        <v>486</v>
      </c>
      <c r="P73" s="51" t="s">
        <v>533</v>
      </c>
      <c r="Q73" s="51" t="s">
        <v>534</v>
      </c>
      <c r="R73" s="18" t="s">
        <v>478</v>
      </c>
    </row>
    <row r="74" spans="4:18" ht="15.6" x14ac:dyDescent="0.3">
      <c r="D74" s="45"/>
      <c r="F74" s="3">
        <v>73</v>
      </c>
      <c r="G74" s="3" t="s">
        <v>254</v>
      </c>
      <c r="H74" s="3" t="s">
        <v>77</v>
      </c>
      <c r="I74" t="s">
        <v>354</v>
      </c>
      <c r="N74">
        <v>73</v>
      </c>
      <c r="O74" t="s">
        <v>486</v>
      </c>
      <c r="P74" s="51" t="s">
        <v>535</v>
      </c>
      <c r="Q74" s="51" t="s">
        <v>536</v>
      </c>
      <c r="R74" s="18" t="s">
        <v>478</v>
      </c>
    </row>
    <row r="75" spans="4:18" ht="15.6" x14ac:dyDescent="0.3">
      <c r="D75" s="45"/>
      <c r="F75">
        <v>74</v>
      </c>
      <c r="G75" t="s">
        <v>255</v>
      </c>
      <c r="H75" t="s">
        <v>78</v>
      </c>
      <c r="I75" t="s">
        <v>179</v>
      </c>
      <c r="N75">
        <v>74</v>
      </c>
      <c r="O75" t="s">
        <v>486</v>
      </c>
      <c r="P75" s="51" t="s">
        <v>537</v>
      </c>
      <c r="Q75" s="51" t="s">
        <v>538</v>
      </c>
      <c r="R75" s="18" t="s">
        <v>478</v>
      </c>
    </row>
    <row r="76" spans="4:18" ht="15.6" x14ac:dyDescent="0.3">
      <c r="D76" s="45"/>
      <c r="F76" s="3">
        <v>75</v>
      </c>
      <c r="G76" s="3" t="s">
        <v>256</v>
      </c>
      <c r="H76" s="3" t="s">
        <v>79</v>
      </c>
      <c r="I76" t="s">
        <v>354</v>
      </c>
      <c r="N76">
        <v>75</v>
      </c>
      <c r="O76" t="s">
        <v>486</v>
      </c>
      <c r="P76" s="51" t="s">
        <v>539</v>
      </c>
      <c r="Q76" s="51" t="s">
        <v>540</v>
      </c>
      <c r="R76" s="18" t="s">
        <v>478</v>
      </c>
    </row>
    <row r="77" spans="4:18" ht="15.6" x14ac:dyDescent="0.3">
      <c r="D77" s="45"/>
      <c r="F77">
        <v>76</v>
      </c>
      <c r="G77" t="s">
        <v>257</v>
      </c>
      <c r="H77" t="s">
        <v>80</v>
      </c>
      <c r="I77" t="s">
        <v>179</v>
      </c>
      <c r="N77">
        <v>76</v>
      </c>
      <c r="O77" t="s">
        <v>486</v>
      </c>
      <c r="P77" s="51" t="s">
        <v>541</v>
      </c>
      <c r="Q77" s="51" t="s">
        <v>542</v>
      </c>
      <c r="R77" s="18" t="s">
        <v>478</v>
      </c>
    </row>
    <row r="78" spans="4:18" ht="15.6" x14ac:dyDescent="0.3">
      <c r="D78" s="45"/>
      <c r="F78" s="3">
        <v>77</v>
      </c>
      <c r="G78" s="3" t="s">
        <v>258</v>
      </c>
      <c r="H78" s="3" t="s">
        <v>81</v>
      </c>
      <c r="I78" t="s">
        <v>354</v>
      </c>
      <c r="N78">
        <v>77</v>
      </c>
      <c r="O78" t="s">
        <v>486</v>
      </c>
      <c r="P78" s="51" t="s">
        <v>543</v>
      </c>
      <c r="Q78" s="51" t="s">
        <v>544</v>
      </c>
      <c r="R78" s="18" t="s">
        <v>478</v>
      </c>
    </row>
    <row r="79" spans="4:18" ht="15.6" x14ac:dyDescent="0.3">
      <c r="D79" s="45"/>
      <c r="F79">
        <v>78</v>
      </c>
      <c r="G79" t="s">
        <v>259</v>
      </c>
      <c r="H79" t="s">
        <v>82</v>
      </c>
      <c r="I79" t="s">
        <v>179</v>
      </c>
      <c r="N79">
        <v>78</v>
      </c>
      <c r="O79" t="s">
        <v>486</v>
      </c>
      <c r="P79" s="51" t="s">
        <v>545</v>
      </c>
      <c r="Q79" s="51" t="s">
        <v>546</v>
      </c>
      <c r="R79" s="18" t="s">
        <v>478</v>
      </c>
    </row>
    <row r="80" spans="4:18" ht="15.6" x14ac:dyDescent="0.3">
      <c r="D80" s="45"/>
      <c r="F80" s="3">
        <v>79</v>
      </c>
      <c r="G80" s="3" t="s">
        <v>260</v>
      </c>
      <c r="H80" s="3" t="s">
        <v>83</v>
      </c>
      <c r="I80" t="s">
        <v>354</v>
      </c>
      <c r="N80">
        <v>79</v>
      </c>
      <c r="O80" t="s">
        <v>486</v>
      </c>
      <c r="P80" s="51" t="s">
        <v>547</v>
      </c>
      <c r="Q80" s="51" t="s">
        <v>548</v>
      </c>
      <c r="R80" s="18" t="s">
        <v>478</v>
      </c>
    </row>
    <row r="81" spans="6:18" x14ac:dyDescent="0.3">
      <c r="F81">
        <v>80</v>
      </c>
      <c r="G81" t="s">
        <v>261</v>
      </c>
      <c r="H81" t="s">
        <v>84</v>
      </c>
      <c r="I81" t="s">
        <v>179</v>
      </c>
      <c r="N81">
        <v>80</v>
      </c>
      <c r="O81" t="s">
        <v>486</v>
      </c>
      <c r="P81" s="51" t="s">
        <v>549</v>
      </c>
      <c r="Q81" s="51" t="s">
        <v>550</v>
      </c>
      <c r="R81" s="18" t="s">
        <v>478</v>
      </c>
    </row>
    <row r="82" spans="6:18" x14ac:dyDescent="0.3">
      <c r="F82" s="3">
        <v>81</v>
      </c>
      <c r="G82" s="3" t="s">
        <v>262</v>
      </c>
      <c r="H82" s="3" t="s">
        <v>85</v>
      </c>
      <c r="I82" t="s">
        <v>354</v>
      </c>
      <c r="N82">
        <v>81</v>
      </c>
      <c r="O82" t="s">
        <v>486</v>
      </c>
      <c r="P82" s="51" t="s">
        <v>551</v>
      </c>
      <c r="Q82" s="51" t="s">
        <v>552</v>
      </c>
      <c r="R82" s="18" t="s">
        <v>478</v>
      </c>
    </row>
    <row r="83" spans="6:18" x14ac:dyDescent="0.3">
      <c r="F83">
        <v>82</v>
      </c>
      <c r="G83" t="s">
        <v>263</v>
      </c>
      <c r="H83" t="s">
        <v>86</v>
      </c>
      <c r="I83" t="s">
        <v>179</v>
      </c>
      <c r="N83">
        <v>82</v>
      </c>
      <c r="O83" t="s">
        <v>486</v>
      </c>
      <c r="P83" s="51" t="s">
        <v>553</v>
      </c>
      <c r="Q83" s="51" t="s">
        <v>554</v>
      </c>
      <c r="R83" s="18" t="s">
        <v>478</v>
      </c>
    </row>
    <row r="84" spans="6:18" x14ac:dyDescent="0.3">
      <c r="F84" s="3">
        <v>83</v>
      </c>
      <c r="G84" s="3" t="s">
        <v>264</v>
      </c>
      <c r="H84" s="3" t="s">
        <v>87</v>
      </c>
      <c r="I84" t="s">
        <v>354</v>
      </c>
      <c r="N84">
        <v>83</v>
      </c>
      <c r="O84" t="s">
        <v>486</v>
      </c>
      <c r="P84" s="51" t="s">
        <v>555</v>
      </c>
      <c r="Q84" s="51" t="s">
        <v>556</v>
      </c>
      <c r="R84" s="18" t="s">
        <v>478</v>
      </c>
    </row>
    <row r="85" spans="6:18" x14ac:dyDescent="0.3">
      <c r="F85">
        <v>84</v>
      </c>
      <c r="G85" t="s">
        <v>265</v>
      </c>
      <c r="H85" t="s">
        <v>88</v>
      </c>
      <c r="I85" t="s">
        <v>179</v>
      </c>
      <c r="N85">
        <v>84</v>
      </c>
      <c r="O85" t="s">
        <v>486</v>
      </c>
      <c r="P85" s="51" t="s">
        <v>557</v>
      </c>
      <c r="Q85" s="51" t="s">
        <v>558</v>
      </c>
      <c r="R85" s="18" t="s">
        <v>478</v>
      </c>
    </row>
    <row r="86" spans="6:18" x14ac:dyDescent="0.3">
      <c r="F86">
        <v>85</v>
      </c>
      <c r="G86" t="s">
        <v>266</v>
      </c>
      <c r="H86" t="s">
        <v>89</v>
      </c>
      <c r="I86" t="s">
        <v>179</v>
      </c>
      <c r="N86">
        <v>85</v>
      </c>
      <c r="O86" t="s">
        <v>486</v>
      </c>
      <c r="P86" s="52" t="s">
        <v>64</v>
      </c>
      <c r="Q86" s="52" t="s">
        <v>239</v>
      </c>
      <c r="R86" s="9" t="s">
        <v>436</v>
      </c>
    </row>
    <row r="87" spans="6:18" ht="15" thickBot="1" x14ac:dyDescent="0.35">
      <c r="F87">
        <v>86</v>
      </c>
      <c r="G87" t="s">
        <v>267</v>
      </c>
      <c r="H87" t="s">
        <v>90</v>
      </c>
      <c r="I87" t="s">
        <v>180</v>
      </c>
      <c r="N87">
        <v>86</v>
      </c>
      <c r="O87" t="s">
        <v>486</v>
      </c>
      <c r="P87" s="53" t="s">
        <v>559</v>
      </c>
      <c r="Q87" s="53" t="s">
        <v>240</v>
      </c>
      <c r="R87" s="18" t="s">
        <v>348</v>
      </c>
    </row>
    <row r="88" spans="6:18" ht="15" thickBot="1" x14ac:dyDescent="0.35">
      <c r="F88">
        <v>87</v>
      </c>
      <c r="G88" t="s">
        <v>268</v>
      </c>
      <c r="H88" t="s">
        <v>91</v>
      </c>
      <c r="I88" t="s">
        <v>349</v>
      </c>
      <c r="N88">
        <v>87</v>
      </c>
      <c r="O88" t="s">
        <v>486</v>
      </c>
      <c r="P88" s="50" t="s">
        <v>560</v>
      </c>
      <c r="Q88" s="50" t="s">
        <v>241</v>
      </c>
      <c r="R88" s="24" t="s">
        <v>354</v>
      </c>
    </row>
    <row r="89" spans="6:18" x14ac:dyDescent="0.3">
      <c r="F89">
        <v>88</v>
      </c>
      <c r="G89" t="s">
        <v>269</v>
      </c>
      <c r="H89" t="s">
        <v>92</v>
      </c>
      <c r="I89" t="s">
        <v>350</v>
      </c>
      <c r="N89">
        <v>88</v>
      </c>
      <c r="O89" t="s">
        <v>486</v>
      </c>
      <c r="P89" s="54" t="s">
        <v>66</v>
      </c>
      <c r="Q89" s="54" t="s">
        <v>242</v>
      </c>
      <c r="R89" s="18" t="s">
        <v>176</v>
      </c>
    </row>
    <row r="90" spans="6:18" x14ac:dyDescent="0.3">
      <c r="F90">
        <v>89</v>
      </c>
      <c r="G90" t="s">
        <v>270</v>
      </c>
      <c r="H90" t="s">
        <v>93</v>
      </c>
      <c r="I90" t="s">
        <v>351</v>
      </c>
      <c r="N90">
        <v>89</v>
      </c>
      <c r="O90" t="s">
        <v>486</v>
      </c>
      <c r="P90" s="54" t="s">
        <v>67</v>
      </c>
      <c r="Q90" s="54" t="s">
        <v>243</v>
      </c>
      <c r="R90" s="18" t="s">
        <v>176</v>
      </c>
    </row>
    <row r="91" spans="6:18" x14ac:dyDescent="0.3">
      <c r="F91">
        <v>90</v>
      </c>
      <c r="G91" t="s">
        <v>271</v>
      </c>
      <c r="H91" t="s">
        <v>94</v>
      </c>
      <c r="I91" t="s">
        <v>352</v>
      </c>
      <c r="N91">
        <v>90</v>
      </c>
      <c r="O91" t="s">
        <v>486</v>
      </c>
      <c r="P91" s="54" t="s">
        <v>561</v>
      </c>
      <c r="Q91" s="54" t="s">
        <v>562</v>
      </c>
      <c r="R91" s="18" t="s">
        <v>176</v>
      </c>
    </row>
    <row r="92" spans="6:18" x14ac:dyDescent="0.3">
      <c r="F92">
        <v>91</v>
      </c>
      <c r="G92" t="s">
        <v>272</v>
      </c>
      <c r="H92" t="s">
        <v>95</v>
      </c>
      <c r="I92" s="18" t="s">
        <v>470</v>
      </c>
      <c r="N92">
        <v>91</v>
      </c>
      <c r="O92" t="s">
        <v>486</v>
      </c>
      <c r="P92" s="54" t="s">
        <v>563</v>
      </c>
      <c r="Q92" s="54" t="s">
        <v>564</v>
      </c>
      <c r="R92" s="18" t="s">
        <v>176</v>
      </c>
    </row>
    <row r="93" spans="6:18" x14ac:dyDescent="0.3">
      <c r="F93">
        <v>92</v>
      </c>
      <c r="G93" t="s">
        <v>273</v>
      </c>
      <c r="H93" t="s">
        <v>96</v>
      </c>
      <c r="I93" s="18" t="s">
        <v>470</v>
      </c>
      <c r="N93">
        <v>92</v>
      </c>
      <c r="O93" t="s">
        <v>486</v>
      </c>
      <c r="P93" s="54" t="s">
        <v>565</v>
      </c>
      <c r="Q93" s="54" t="s">
        <v>566</v>
      </c>
      <c r="R93" s="18" t="s">
        <v>176</v>
      </c>
    </row>
    <row r="94" spans="6:18" x14ac:dyDescent="0.3">
      <c r="F94">
        <v>93</v>
      </c>
      <c r="G94" t="s">
        <v>274</v>
      </c>
      <c r="H94" t="s">
        <v>97</v>
      </c>
      <c r="I94" t="s">
        <v>353</v>
      </c>
      <c r="N94">
        <v>93</v>
      </c>
      <c r="O94" t="s">
        <v>486</v>
      </c>
      <c r="P94" s="54" t="s">
        <v>567</v>
      </c>
      <c r="Q94" s="54" t="s">
        <v>568</v>
      </c>
      <c r="R94" s="18" t="s">
        <v>176</v>
      </c>
    </row>
    <row r="95" spans="6:18" x14ac:dyDescent="0.3">
      <c r="F95">
        <v>94</v>
      </c>
      <c r="G95" t="s">
        <v>275</v>
      </c>
      <c r="H95" t="s">
        <v>98</v>
      </c>
      <c r="I95" t="s">
        <v>354</v>
      </c>
      <c r="N95">
        <v>94</v>
      </c>
      <c r="O95" t="s">
        <v>486</v>
      </c>
      <c r="P95" s="54" t="s">
        <v>569</v>
      </c>
      <c r="Q95" s="54" t="s">
        <v>570</v>
      </c>
      <c r="R95" s="18" t="s">
        <v>176</v>
      </c>
    </row>
    <row r="96" spans="6:18" x14ac:dyDescent="0.3">
      <c r="F96" s="4">
        <v>95</v>
      </c>
      <c r="G96" s="4" t="s">
        <v>276</v>
      </c>
      <c r="H96" s="4" t="s">
        <v>99</v>
      </c>
      <c r="I96" t="s">
        <v>354</v>
      </c>
      <c r="N96">
        <v>95</v>
      </c>
      <c r="O96" t="s">
        <v>486</v>
      </c>
      <c r="P96" s="54" t="s">
        <v>571</v>
      </c>
      <c r="Q96" s="54" t="s">
        <v>572</v>
      </c>
      <c r="R96" s="18" t="s">
        <v>176</v>
      </c>
    </row>
    <row r="97" spans="6:18" ht="15" thickBot="1" x14ac:dyDescent="0.35">
      <c r="F97">
        <v>96</v>
      </c>
      <c r="G97" t="s">
        <v>277</v>
      </c>
      <c r="H97" t="s">
        <v>100</v>
      </c>
      <c r="I97" s="18" t="s">
        <v>467</v>
      </c>
      <c r="N97">
        <v>96</v>
      </c>
      <c r="O97" t="s">
        <v>486</v>
      </c>
      <c r="P97" s="53" t="s">
        <v>44</v>
      </c>
      <c r="Q97" s="53" t="s">
        <v>245</v>
      </c>
      <c r="R97" s="20" t="s">
        <v>178</v>
      </c>
    </row>
    <row r="98" spans="6:18" ht="15" thickBot="1" x14ac:dyDescent="0.35">
      <c r="F98">
        <v>97</v>
      </c>
      <c r="G98" t="s">
        <v>278</v>
      </c>
      <c r="H98" t="s">
        <v>101</v>
      </c>
      <c r="I98" s="18" t="s">
        <v>467</v>
      </c>
      <c r="N98">
        <v>97</v>
      </c>
      <c r="O98" t="s">
        <v>486</v>
      </c>
      <c r="P98" s="55" t="s">
        <v>69</v>
      </c>
      <c r="Q98" s="55" t="s">
        <v>246</v>
      </c>
      <c r="R98" s="61" t="s">
        <v>471</v>
      </c>
    </row>
    <row r="99" spans="6:18" ht="15" thickBot="1" x14ac:dyDescent="0.35">
      <c r="F99">
        <v>98</v>
      </c>
      <c r="G99" t="s">
        <v>279</v>
      </c>
      <c r="H99" t="s">
        <v>102</v>
      </c>
      <c r="I99" s="18" t="s">
        <v>467</v>
      </c>
      <c r="N99">
        <v>98</v>
      </c>
      <c r="O99" t="s">
        <v>486</v>
      </c>
      <c r="P99" s="50" t="s">
        <v>573</v>
      </c>
      <c r="Q99" s="50" t="s">
        <v>574</v>
      </c>
      <c r="R99" s="24" t="s">
        <v>354</v>
      </c>
    </row>
    <row r="100" spans="6:18" x14ac:dyDescent="0.3">
      <c r="F100">
        <v>99</v>
      </c>
      <c r="G100" t="s">
        <v>280</v>
      </c>
      <c r="H100" t="s">
        <v>103</v>
      </c>
      <c r="I100" s="18" t="s">
        <v>467</v>
      </c>
      <c r="N100">
        <v>99</v>
      </c>
      <c r="O100" t="s">
        <v>486</v>
      </c>
      <c r="P100" s="55" t="s">
        <v>71</v>
      </c>
      <c r="Q100" s="55" t="s">
        <v>248</v>
      </c>
      <c r="R100" s="61" t="s">
        <v>471</v>
      </c>
    </row>
    <row r="101" spans="6:18" x14ac:dyDescent="0.3">
      <c r="F101">
        <v>100</v>
      </c>
      <c r="G101" t="s">
        <v>281</v>
      </c>
      <c r="H101" t="s">
        <v>104</v>
      </c>
      <c r="I101" s="18" t="s">
        <v>467</v>
      </c>
      <c r="N101">
        <v>100</v>
      </c>
      <c r="O101" t="s">
        <v>486</v>
      </c>
      <c r="P101" s="55" t="s">
        <v>575</v>
      </c>
      <c r="Q101" s="55" t="s">
        <v>249</v>
      </c>
      <c r="R101" s="61" t="s">
        <v>471</v>
      </c>
    </row>
    <row r="102" spans="6:18" ht="15" thickBot="1" x14ac:dyDescent="0.35">
      <c r="F102">
        <v>101</v>
      </c>
      <c r="G102" t="s">
        <v>282</v>
      </c>
      <c r="H102" t="s">
        <v>105</v>
      </c>
      <c r="I102" s="18" t="s">
        <v>467</v>
      </c>
      <c r="N102">
        <v>101</v>
      </c>
      <c r="O102" t="s">
        <v>486</v>
      </c>
      <c r="P102" s="55" t="s">
        <v>576</v>
      </c>
      <c r="Q102" s="55" t="s">
        <v>250</v>
      </c>
      <c r="R102" s="61" t="s">
        <v>471</v>
      </c>
    </row>
    <row r="103" spans="6:18" ht="15" thickBot="1" x14ac:dyDescent="0.35">
      <c r="F103">
        <v>102</v>
      </c>
      <c r="G103" t="s">
        <v>283</v>
      </c>
      <c r="H103" t="s">
        <v>106</v>
      </c>
      <c r="I103" s="18" t="s">
        <v>467</v>
      </c>
      <c r="N103">
        <v>102</v>
      </c>
      <c r="O103" t="s">
        <v>486</v>
      </c>
      <c r="P103" s="50" t="s">
        <v>577</v>
      </c>
      <c r="Q103" s="50" t="s">
        <v>251</v>
      </c>
      <c r="R103" s="24" t="s">
        <v>354</v>
      </c>
    </row>
    <row r="104" spans="6:18" x14ac:dyDescent="0.3">
      <c r="F104">
        <v>103</v>
      </c>
      <c r="G104" t="s">
        <v>284</v>
      </c>
      <c r="H104" t="s">
        <v>107</v>
      </c>
      <c r="I104" s="18" t="s">
        <v>467</v>
      </c>
      <c r="N104">
        <v>103</v>
      </c>
      <c r="O104" t="s">
        <v>486</v>
      </c>
      <c r="P104" s="55" t="s">
        <v>75</v>
      </c>
      <c r="Q104" s="55" t="s">
        <v>252</v>
      </c>
      <c r="R104" s="61" t="s">
        <v>471</v>
      </c>
    </row>
    <row r="105" spans="6:18" ht="15" thickBot="1" x14ac:dyDescent="0.35">
      <c r="F105">
        <v>104</v>
      </c>
      <c r="G105" t="s">
        <v>285</v>
      </c>
      <c r="H105" t="s">
        <v>108</v>
      </c>
      <c r="I105" s="18" t="s">
        <v>467</v>
      </c>
      <c r="N105">
        <v>104</v>
      </c>
      <c r="O105" t="s">
        <v>486</v>
      </c>
      <c r="P105" s="55" t="s">
        <v>76</v>
      </c>
      <c r="Q105" s="55" t="s">
        <v>253</v>
      </c>
      <c r="R105" s="18" t="s">
        <v>179</v>
      </c>
    </row>
    <row r="106" spans="6:18" ht="15" thickBot="1" x14ac:dyDescent="0.35">
      <c r="F106">
        <v>105</v>
      </c>
      <c r="G106" t="s">
        <v>286</v>
      </c>
      <c r="H106" t="s">
        <v>109</v>
      </c>
      <c r="I106" s="18" t="s">
        <v>467</v>
      </c>
      <c r="N106">
        <v>105</v>
      </c>
      <c r="O106" t="s">
        <v>486</v>
      </c>
      <c r="P106" s="50" t="s">
        <v>578</v>
      </c>
      <c r="Q106" s="50" t="s">
        <v>254</v>
      </c>
      <c r="R106" s="24" t="s">
        <v>354</v>
      </c>
    </row>
    <row r="107" spans="6:18" ht="15" thickBot="1" x14ac:dyDescent="0.35">
      <c r="F107">
        <v>106</v>
      </c>
      <c r="G107" t="s">
        <v>287</v>
      </c>
      <c r="H107" t="s">
        <v>110</v>
      </c>
      <c r="I107" s="18" t="s">
        <v>467</v>
      </c>
      <c r="N107">
        <v>106</v>
      </c>
      <c r="O107" t="s">
        <v>486</v>
      </c>
      <c r="P107" s="55" t="s">
        <v>78</v>
      </c>
      <c r="Q107" s="55" t="s">
        <v>255</v>
      </c>
      <c r="R107" s="18" t="s">
        <v>179</v>
      </c>
    </row>
    <row r="108" spans="6:18" ht="15" thickBot="1" x14ac:dyDescent="0.35">
      <c r="F108">
        <v>107</v>
      </c>
      <c r="G108" t="s">
        <v>288</v>
      </c>
      <c r="H108" t="s">
        <v>111</v>
      </c>
      <c r="I108" s="18" t="s">
        <v>467</v>
      </c>
      <c r="N108">
        <v>107</v>
      </c>
      <c r="O108" t="s">
        <v>486</v>
      </c>
      <c r="P108" s="50" t="s">
        <v>579</v>
      </c>
      <c r="Q108" s="50" t="s">
        <v>256</v>
      </c>
      <c r="R108" s="24" t="s">
        <v>354</v>
      </c>
    </row>
    <row r="109" spans="6:18" ht="15" thickBot="1" x14ac:dyDescent="0.35">
      <c r="F109">
        <v>108</v>
      </c>
      <c r="G109" t="s">
        <v>289</v>
      </c>
      <c r="H109" t="s">
        <v>112</v>
      </c>
      <c r="I109" s="18" t="s">
        <v>467</v>
      </c>
      <c r="N109">
        <v>108</v>
      </c>
      <c r="O109" t="s">
        <v>486</v>
      </c>
      <c r="P109" s="55" t="s">
        <v>80</v>
      </c>
      <c r="Q109" s="55" t="s">
        <v>257</v>
      </c>
      <c r="R109" s="18" t="s">
        <v>179</v>
      </c>
    </row>
    <row r="110" spans="6:18" ht="15" thickBot="1" x14ac:dyDescent="0.35">
      <c r="F110">
        <v>109</v>
      </c>
      <c r="G110" t="s">
        <v>290</v>
      </c>
      <c r="H110" t="s">
        <v>113</v>
      </c>
      <c r="I110" s="18" t="s">
        <v>467</v>
      </c>
      <c r="N110">
        <v>109</v>
      </c>
      <c r="O110" t="s">
        <v>486</v>
      </c>
      <c r="P110" s="50" t="s">
        <v>580</v>
      </c>
      <c r="Q110" s="50" t="s">
        <v>258</v>
      </c>
      <c r="R110" s="24" t="s">
        <v>354</v>
      </c>
    </row>
    <row r="111" spans="6:18" ht="15" thickBot="1" x14ac:dyDescent="0.35">
      <c r="F111">
        <v>110</v>
      </c>
      <c r="G111" s="1" t="s">
        <v>291</v>
      </c>
      <c r="H111" s="1" t="s">
        <v>114</v>
      </c>
      <c r="I111" s="18" t="s">
        <v>468</v>
      </c>
      <c r="N111">
        <v>110</v>
      </c>
      <c r="O111" t="s">
        <v>486</v>
      </c>
      <c r="P111" s="55" t="s">
        <v>581</v>
      </c>
      <c r="Q111" s="55" t="s">
        <v>259</v>
      </c>
      <c r="R111" s="18" t="s">
        <v>179</v>
      </c>
    </row>
    <row r="112" spans="6:18" ht="15" thickBot="1" x14ac:dyDescent="0.35">
      <c r="F112">
        <v>111</v>
      </c>
      <c r="G112" t="s">
        <v>292</v>
      </c>
      <c r="H112" t="s">
        <v>115</v>
      </c>
      <c r="I112" s="18" t="s">
        <v>468</v>
      </c>
      <c r="N112">
        <v>111</v>
      </c>
      <c r="O112" t="s">
        <v>486</v>
      </c>
      <c r="P112" s="50" t="s">
        <v>582</v>
      </c>
      <c r="Q112" s="50" t="s">
        <v>260</v>
      </c>
      <c r="R112" s="24" t="s">
        <v>354</v>
      </c>
    </row>
    <row r="113" spans="6:18" ht="15" thickBot="1" x14ac:dyDescent="0.35">
      <c r="F113">
        <v>112</v>
      </c>
      <c r="G113" t="s">
        <v>293</v>
      </c>
      <c r="H113" t="s">
        <v>116</v>
      </c>
      <c r="I113" s="18" t="s">
        <v>467</v>
      </c>
      <c r="N113">
        <v>112</v>
      </c>
      <c r="O113" t="s">
        <v>486</v>
      </c>
      <c r="P113" s="55" t="s">
        <v>84</v>
      </c>
      <c r="Q113" s="55" t="s">
        <v>261</v>
      </c>
      <c r="R113" s="18" t="s">
        <v>179</v>
      </c>
    </row>
    <row r="114" spans="6:18" ht="15" thickBot="1" x14ac:dyDescent="0.35">
      <c r="F114">
        <v>113</v>
      </c>
      <c r="G114" t="s">
        <v>294</v>
      </c>
      <c r="H114" t="s">
        <v>117</v>
      </c>
      <c r="I114" s="18" t="s">
        <v>467</v>
      </c>
      <c r="N114">
        <v>113</v>
      </c>
      <c r="O114" t="s">
        <v>486</v>
      </c>
      <c r="P114" s="50" t="s">
        <v>583</v>
      </c>
      <c r="Q114" s="50" t="s">
        <v>262</v>
      </c>
      <c r="R114" s="24" t="s">
        <v>354</v>
      </c>
    </row>
    <row r="115" spans="6:18" ht="15" thickBot="1" x14ac:dyDescent="0.35">
      <c r="F115">
        <v>114</v>
      </c>
      <c r="G115" t="s">
        <v>295</v>
      </c>
      <c r="H115" t="s">
        <v>118</v>
      </c>
      <c r="I115" s="7" t="s">
        <v>362</v>
      </c>
      <c r="N115">
        <v>114</v>
      </c>
      <c r="O115" t="s">
        <v>486</v>
      </c>
      <c r="P115" s="55" t="s">
        <v>86</v>
      </c>
      <c r="Q115" s="55" t="s">
        <v>263</v>
      </c>
      <c r="R115" s="18" t="s">
        <v>179</v>
      </c>
    </row>
    <row r="116" spans="6:18" ht="15" thickBot="1" x14ac:dyDescent="0.35">
      <c r="F116" s="3">
        <v>115</v>
      </c>
      <c r="G116" s="3" t="s">
        <v>296</v>
      </c>
      <c r="H116" s="3" t="s">
        <v>119</v>
      </c>
      <c r="I116" t="s">
        <v>354</v>
      </c>
      <c r="N116">
        <v>115</v>
      </c>
      <c r="O116" t="s">
        <v>486</v>
      </c>
      <c r="P116" s="50" t="s">
        <v>584</v>
      </c>
      <c r="Q116" s="50" t="s">
        <v>264</v>
      </c>
      <c r="R116" s="24" t="s">
        <v>354</v>
      </c>
    </row>
    <row r="117" spans="6:18" x14ac:dyDescent="0.3">
      <c r="F117">
        <v>116</v>
      </c>
      <c r="G117" t="s">
        <v>297</v>
      </c>
      <c r="H117" t="s">
        <v>120</v>
      </c>
      <c r="I117" s="9" t="s">
        <v>364</v>
      </c>
      <c r="N117">
        <v>116</v>
      </c>
      <c r="O117" t="s">
        <v>486</v>
      </c>
      <c r="P117" s="64" t="s">
        <v>88</v>
      </c>
      <c r="Q117" s="64" t="s">
        <v>265</v>
      </c>
      <c r="R117" s="18" t="s">
        <v>179</v>
      </c>
    </row>
    <row r="118" spans="6:18" x14ac:dyDescent="0.3">
      <c r="F118">
        <v>117</v>
      </c>
      <c r="G118" t="s">
        <v>298</v>
      </c>
      <c r="H118" t="s">
        <v>121</v>
      </c>
      <c r="I118" s="9" t="s">
        <v>364</v>
      </c>
      <c r="N118">
        <v>117</v>
      </c>
      <c r="O118" t="s">
        <v>486</v>
      </c>
      <c r="P118" s="64" t="s">
        <v>585</v>
      </c>
      <c r="Q118" s="64" t="s">
        <v>266</v>
      </c>
      <c r="R118" s="18" t="s">
        <v>179</v>
      </c>
    </row>
    <row r="119" spans="6:18" x14ac:dyDescent="0.3">
      <c r="F119">
        <v>118</v>
      </c>
      <c r="G119" t="s">
        <v>299</v>
      </c>
      <c r="H119" t="s">
        <v>122</v>
      </c>
      <c r="I119" s="9" t="s">
        <v>364</v>
      </c>
      <c r="N119">
        <v>118</v>
      </c>
      <c r="O119" t="s">
        <v>486</v>
      </c>
      <c r="P119" s="56" t="s">
        <v>90</v>
      </c>
      <c r="Q119" s="56" t="s">
        <v>267</v>
      </c>
      <c r="R119" s="9" t="s">
        <v>469</v>
      </c>
    </row>
    <row r="120" spans="6:18" x14ac:dyDescent="0.3">
      <c r="F120">
        <v>119</v>
      </c>
      <c r="G120" t="s">
        <v>300</v>
      </c>
      <c r="H120" t="s">
        <v>123</v>
      </c>
      <c r="I120" s="9" t="s">
        <v>364</v>
      </c>
      <c r="N120">
        <v>119</v>
      </c>
      <c r="O120" t="s">
        <v>486</v>
      </c>
      <c r="P120" s="56" t="s">
        <v>91</v>
      </c>
      <c r="Q120" s="56" t="s">
        <v>268</v>
      </c>
      <c r="R120" s="9" t="s">
        <v>469</v>
      </c>
    </row>
    <row r="121" spans="6:18" x14ac:dyDescent="0.3">
      <c r="F121">
        <v>120</v>
      </c>
      <c r="G121" t="s">
        <v>301</v>
      </c>
      <c r="H121" t="s">
        <v>124</v>
      </c>
      <c r="I121" s="11" t="s">
        <v>366</v>
      </c>
      <c r="N121">
        <v>120</v>
      </c>
      <c r="O121" t="s">
        <v>486</v>
      </c>
      <c r="P121" s="56" t="s">
        <v>92</v>
      </c>
      <c r="Q121" s="56" t="s">
        <v>269</v>
      </c>
      <c r="R121" s="9" t="s">
        <v>469</v>
      </c>
    </row>
    <row r="122" spans="6:18" x14ac:dyDescent="0.3">
      <c r="F122">
        <v>121</v>
      </c>
      <c r="G122" t="s">
        <v>302</v>
      </c>
      <c r="H122" t="s">
        <v>125</v>
      </c>
      <c r="I122" t="s">
        <v>365</v>
      </c>
      <c r="N122">
        <v>121</v>
      </c>
      <c r="O122" t="s">
        <v>486</v>
      </c>
      <c r="P122" s="56" t="s">
        <v>586</v>
      </c>
      <c r="Q122" s="56" t="s">
        <v>270</v>
      </c>
      <c r="R122" s="9" t="s">
        <v>469</v>
      </c>
    </row>
    <row r="123" spans="6:18" x14ac:dyDescent="0.3">
      <c r="F123">
        <v>122</v>
      </c>
      <c r="G123" t="s">
        <v>303</v>
      </c>
      <c r="H123" t="s">
        <v>126</v>
      </c>
      <c r="I123" t="s">
        <v>365</v>
      </c>
      <c r="N123">
        <v>122</v>
      </c>
      <c r="O123" t="s">
        <v>486</v>
      </c>
      <c r="P123" s="56" t="s">
        <v>587</v>
      </c>
      <c r="Q123" s="56" t="s">
        <v>271</v>
      </c>
      <c r="R123" s="9" t="s">
        <v>469</v>
      </c>
    </row>
    <row r="124" spans="6:18" x14ac:dyDescent="0.3">
      <c r="F124">
        <v>123</v>
      </c>
      <c r="G124" t="s">
        <v>304</v>
      </c>
      <c r="H124" t="s">
        <v>127</v>
      </c>
      <c r="I124" t="s">
        <v>365</v>
      </c>
      <c r="N124">
        <v>123</v>
      </c>
      <c r="O124" t="s">
        <v>486</v>
      </c>
      <c r="P124" s="57" t="s">
        <v>588</v>
      </c>
      <c r="Q124" s="57" t="s">
        <v>272</v>
      </c>
      <c r="R124" s="7" t="s">
        <v>470</v>
      </c>
    </row>
    <row r="125" spans="6:18" x14ac:dyDescent="0.3">
      <c r="F125">
        <v>124</v>
      </c>
      <c r="G125" t="s">
        <v>305</v>
      </c>
      <c r="H125" t="s">
        <v>128</v>
      </c>
      <c r="I125" t="s">
        <v>365</v>
      </c>
      <c r="N125">
        <v>124</v>
      </c>
      <c r="O125" t="s">
        <v>486</v>
      </c>
      <c r="P125" s="57" t="s">
        <v>96</v>
      </c>
      <c r="Q125" s="57" t="s">
        <v>273</v>
      </c>
      <c r="R125" s="7" t="s">
        <v>470</v>
      </c>
    </row>
    <row r="126" spans="6:18" ht="15" thickBot="1" x14ac:dyDescent="0.35">
      <c r="F126">
        <v>125</v>
      </c>
      <c r="G126" t="s">
        <v>306</v>
      </c>
      <c r="H126" t="s">
        <v>129</v>
      </c>
      <c r="I126" t="s">
        <v>365</v>
      </c>
      <c r="N126">
        <v>125</v>
      </c>
      <c r="O126" t="s">
        <v>486</v>
      </c>
      <c r="P126" s="56" t="s">
        <v>97</v>
      </c>
      <c r="Q126" s="56" t="s">
        <v>274</v>
      </c>
      <c r="R126" s="9" t="s">
        <v>469</v>
      </c>
    </row>
    <row r="127" spans="6:18" ht="15" thickBot="1" x14ac:dyDescent="0.35">
      <c r="F127">
        <v>126</v>
      </c>
      <c r="G127" t="s">
        <v>307</v>
      </c>
      <c r="H127" t="s">
        <v>130</v>
      </c>
      <c r="I127" t="s">
        <v>365</v>
      </c>
      <c r="N127">
        <v>126</v>
      </c>
      <c r="O127" t="s">
        <v>486</v>
      </c>
      <c r="P127" s="62" t="s">
        <v>98</v>
      </c>
      <c r="Q127" s="62" t="s">
        <v>275</v>
      </c>
      <c r="R127" s="63" t="s">
        <v>354</v>
      </c>
    </row>
    <row r="128" spans="6:18" ht="15" thickBot="1" x14ac:dyDescent="0.35">
      <c r="F128">
        <v>127</v>
      </c>
      <c r="G128" t="s">
        <v>308</v>
      </c>
      <c r="H128" t="s">
        <v>131</v>
      </c>
      <c r="I128" t="s">
        <v>365</v>
      </c>
      <c r="N128">
        <v>127</v>
      </c>
      <c r="O128" t="s">
        <v>486</v>
      </c>
      <c r="P128" s="50" t="s">
        <v>589</v>
      </c>
      <c r="Q128" s="50" t="s">
        <v>276</v>
      </c>
      <c r="R128" s="24" t="s">
        <v>354</v>
      </c>
    </row>
    <row r="129" spans="6:18" x14ac:dyDescent="0.3">
      <c r="F129">
        <v>128</v>
      </c>
      <c r="G129" t="s">
        <v>309</v>
      </c>
      <c r="H129" t="s">
        <v>132</v>
      </c>
      <c r="I129" t="s">
        <v>365</v>
      </c>
      <c r="N129">
        <v>128</v>
      </c>
      <c r="O129" t="s">
        <v>486</v>
      </c>
      <c r="P129" s="52" t="s">
        <v>100</v>
      </c>
      <c r="Q129" s="52" t="s">
        <v>277</v>
      </c>
      <c r="R129" s="9" t="s">
        <v>436</v>
      </c>
    </row>
    <row r="130" spans="6:18" x14ac:dyDescent="0.3">
      <c r="F130">
        <v>129</v>
      </c>
      <c r="G130" t="s">
        <v>310</v>
      </c>
      <c r="H130" t="s">
        <v>133</v>
      </c>
      <c r="I130" s="7" t="s">
        <v>363</v>
      </c>
      <c r="N130">
        <v>129</v>
      </c>
      <c r="O130" t="s">
        <v>486</v>
      </c>
      <c r="P130" s="52" t="s">
        <v>101</v>
      </c>
      <c r="Q130" s="52" t="s">
        <v>278</v>
      </c>
      <c r="R130" s="9" t="s">
        <v>436</v>
      </c>
    </row>
    <row r="131" spans="6:18" x14ac:dyDescent="0.3">
      <c r="F131">
        <v>130</v>
      </c>
      <c r="G131" t="s">
        <v>311</v>
      </c>
      <c r="H131" t="s">
        <v>134</v>
      </c>
      <c r="I131" s="7" t="s">
        <v>363</v>
      </c>
      <c r="N131">
        <v>130</v>
      </c>
      <c r="O131" t="s">
        <v>486</v>
      </c>
      <c r="P131" s="52" t="s">
        <v>102</v>
      </c>
      <c r="Q131" s="52" t="s">
        <v>279</v>
      </c>
      <c r="R131" s="9" t="s">
        <v>436</v>
      </c>
    </row>
    <row r="132" spans="6:18" x14ac:dyDescent="0.3">
      <c r="F132">
        <v>131</v>
      </c>
      <c r="G132" t="s">
        <v>312</v>
      </c>
      <c r="H132" t="s">
        <v>135</v>
      </c>
      <c r="I132" s="7" t="s">
        <v>363</v>
      </c>
      <c r="N132">
        <v>131</v>
      </c>
      <c r="O132" t="s">
        <v>486</v>
      </c>
      <c r="P132" s="52" t="s">
        <v>103</v>
      </c>
      <c r="Q132" s="52" t="s">
        <v>280</v>
      </c>
      <c r="R132" s="9" t="s">
        <v>436</v>
      </c>
    </row>
    <row r="133" spans="6:18" x14ac:dyDescent="0.3">
      <c r="F133">
        <v>132</v>
      </c>
      <c r="G133" t="s">
        <v>313</v>
      </c>
      <c r="H133" t="s">
        <v>136</v>
      </c>
      <c r="I133" s="11" t="s">
        <v>367</v>
      </c>
      <c r="N133">
        <v>132</v>
      </c>
      <c r="O133" t="s">
        <v>486</v>
      </c>
      <c r="P133" s="52" t="s">
        <v>104</v>
      </c>
      <c r="Q133" s="52" t="s">
        <v>281</v>
      </c>
      <c r="R133" s="9" t="s">
        <v>436</v>
      </c>
    </row>
    <row r="134" spans="6:18" x14ac:dyDescent="0.3">
      <c r="F134">
        <v>133</v>
      </c>
      <c r="G134" t="s">
        <v>314</v>
      </c>
      <c r="H134" t="s">
        <v>137</v>
      </c>
      <c r="I134" s="11" t="s">
        <v>367</v>
      </c>
      <c r="N134">
        <v>133</v>
      </c>
      <c r="O134" t="s">
        <v>486</v>
      </c>
      <c r="P134" s="52" t="s">
        <v>105</v>
      </c>
      <c r="Q134" s="52" t="s">
        <v>282</v>
      </c>
      <c r="R134" s="9" t="s">
        <v>436</v>
      </c>
    </row>
    <row r="135" spans="6:18" x14ac:dyDescent="0.3">
      <c r="F135">
        <v>134</v>
      </c>
      <c r="G135" t="s">
        <v>315</v>
      </c>
      <c r="H135" t="s">
        <v>138</v>
      </c>
      <c r="I135" s="11" t="s">
        <v>367</v>
      </c>
      <c r="N135">
        <v>134</v>
      </c>
      <c r="O135" t="s">
        <v>486</v>
      </c>
      <c r="P135" s="52" t="s">
        <v>106</v>
      </c>
      <c r="Q135" s="52" t="s">
        <v>283</v>
      </c>
      <c r="R135" s="9" t="s">
        <v>436</v>
      </c>
    </row>
    <row r="136" spans="6:18" x14ac:dyDescent="0.3">
      <c r="F136">
        <v>135</v>
      </c>
      <c r="G136" t="s">
        <v>316</v>
      </c>
      <c r="H136" t="s">
        <v>139</v>
      </c>
      <c r="I136" s="11" t="s">
        <v>367</v>
      </c>
      <c r="N136">
        <v>135</v>
      </c>
      <c r="O136" t="s">
        <v>486</v>
      </c>
      <c r="P136" s="52" t="s">
        <v>107</v>
      </c>
      <c r="Q136" s="52" t="s">
        <v>284</v>
      </c>
      <c r="R136" s="9" t="s">
        <v>436</v>
      </c>
    </row>
    <row r="137" spans="6:18" x14ac:dyDescent="0.3">
      <c r="F137">
        <v>136</v>
      </c>
      <c r="G137" t="s">
        <v>317</v>
      </c>
      <c r="H137" t="s">
        <v>140</v>
      </c>
      <c r="I137" s="11" t="s">
        <v>367</v>
      </c>
      <c r="N137">
        <v>136</v>
      </c>
      <c r="O137" t="s">
        <v>486</v>
      </c>
      <c r="P137" s="52" t="s">
        <v>108</v>
      </c>
      <c r="Q137" s="52" t="s">
        <v>285</v>
      </c>
      <c r="R137" s="9" t="s">
        <v>436</v>
      </c>
    </row>
    <row r="138" spans="6:18" x14ac:dyDescent="0.3">
      <c r="F138">
        <v>137</v>
      </c>
      <c r="G138" t="s">
        <v>318</v>
      </c>
      <c r="H138" t="s">
        <v>141</v>
      </c>
      <c r="I138" s="7" t="s">
        <v>372</v>
      </c>
      <c r="N138">
        <v>137</v>
      </c>
      <c r="O138" t="s">
        <v>486</v>
      </c>
      <c r="P138" s="52" t="s">
        <v>590</v>
      </c>
      <c r="Q138" s="52" t="s">
        <v>286</v>
      </c>
      <c r="R138" s="9" t="s">
        <v>436</v>
      </c>
    </row>
    <row r="139" spans="6:18" x14ac:dyDescent="0.3">
      <c r="F139">
        <v>138</v>
      </c>
      <c r="G139" t="s">
        <v>319</v>
      </c>
      <c r="H139" t="s">
        <v>142</v>
      </c>
      <c r="I139" s="9" t="s">
        <v>368</v>
      </c>
      <c r="N139">
        <v>138</v>
      </c>
      <c r="O139" t="s">
        <v>486</v>
      </c>
      <c r="P139" s="52" t="s">
        <v>110</v>
      </c>
      <c r="Q139" s="52" t="s">
        <v>287</v>
      </c>
      <c r="R139" s="9" t="s">
        <v>436</v>
      </c>
    </row>
    <row r="140" spans="6:18" x14ac:dyDescent="0.3">
      <c r="F140">
        <v>139</v>
      </c>
      <c r="G140" t="s">
        <v>320</v>
      </c>
      <c r="H140" t="s">
        <v>143</v>
      </c>
      <c r="I140" t="s">
        <v>369</v>
      </c>
      <c r="N140">
        <v>139</v>
      </c>
      <c r="O140" t="s">
        <v>486</v>
      </c>
      <c r="P140" s="52" t="s">
        <v>111</v>
      </c>
      <c r="Q140" s="52" t="s">
        <v>288</v>
      </c>
      <c r="R140" s="9" t="s">
        <v>436</v>
      </c>
    </row>
    <row r="141" spans="6:18" x14ac:dyDescent="0.3">
      <c r="F141">
        <v>140</v>
      </c>
      <c r="G141" t="s">
        <v>321</v>
      </c>
      <c r="H141" t="s">
        <v>144</v>
      </c>
      <c r="I141" t="s">
        <v>357</v>
      </c>
      <c r="N141">
        <v>140</v>
      </c>
      <c r="O141" t="s">
        <v>486</v>
      </c>
      <c r="P141" s="58" t="s">
        <v>112</v>
      </c>
      <c r="Q141" s="58" t="s">
        <v>289</v>
      </c>
      <c r="R141" s="9" t="s">
        <v>436</v>
      </c>
    </row>
    <row r="142" spans="6:18" x14ac:dyDescent="0.3">
      <c r="F142">
        <v>141</v>
      </c>
      <c r="G142" t="s">
        <v>322</v>
      </c>
      <c r="H142" t="s">
        <v>145</v>
      </c>
      <c r="I142" t="s">
        <v>357</v>
      </c>
      <c r="N142">
        <v>141</v>
      </c>
      <c r="O142" t="s">
        <v>486</v>
      </c>
      <c r="P142" s="58" t="s">
        <v>113</v>
      </c>
      <c r="Q142" s="58" t="s">
        <v>290</v>
      </c>
      <c r="R142" s="9" t="s">
        <v>436</v>
      </c>
    </row>
    <row r="143" spans="6:18" x14ac:dyDescent="0.3">
      <c r="F143">
        <v>142</v>
      </c>
      <c r="G143" t="s">
        <v>323</v>
      </c>
      <c r="H143" t="s">
        <v>146</v>
      </c>
      <c r="I143" t="s">
        <v>357</v>
      </c>
      <c r="N143">
        <v>142</v>
      </c>
      <c r="O143" t="s">
        <v>486</v>
      </c>
      <c r="P143" s="51" t="s">
        <v>591</v>
      </c>
      <c r="Q143" s="51" t="s">
        <v>592</v>
      </c>
      <c r="R143" s="9" t="s">
        <v>437</v>
      </c>
    </row>
    <row r="144" spans="6:18" x14ac:dyDescent="0.3">
      <c r="F144">
        <v>143</v>
      </c>
      <c r="G144" t="s">
        <v>324</v>
      </c>
      <c r="H144" t="s">
        <v>147</v>
      </c>
      <c r="I144" t="s">
        <v>357</v>
      </c>
      <c r="N144">
        <v>143</v>
      </c>
      <c r="O144" t="s">
        <v>486</v>
      </c>
      <c r="P144" s="51" t="s">
        <v>593</v>
      </c>
      <c r="Q144" s="51" t="s">
        <v>594</v>
      </c>
      <c r="R144" s="9" t="s">
        <v>437</v>
      </c>
    </row>
    <row r="145" spans="6:18" x14ac:dyDescent="0.3">
      <c r="F145">
        <v>144</v>
      </c>
      <c r="G145" t="s">
        <v>325</v>
      </c>
      <c r="H145" t="s">
        <v>148</v>
      </c>
      <c r="I145" t="s">
        <v>357</v>
      </c>
      <c r="N145">
        <v>144</v>
      </c>
      <c r="O145" t="s">
        <v>486</v>
      </c>
      <c r="P145" s="51" t="s">
        <v>595</v>
      </c>
      <c r="Q145" s="51" t="s">
        <v>596</v>
      </c>
      <c r="R145" s="9" t="s">
        <v>437</v>
      </c>
    </row>
    <row r="146" spans="6:18" x14ac:dyDescent="0.3">
      <c r="F146">
        <v>145</v>
      </c>
      <c r="G146" t="s">
        <v>326</v>
      </c>
      <c r="H146" t="s">
        <v>149</v>
      </c>
      <c r="I146" t="s">
        <v>357</v>
      </c>
      <c r="N146">
        <v>145</v>
      </c>
      <c r="O146" t="s">
        <v>486</v>
      </c>
      <c r="P146" s="51" t="s">
        <v>597</v>
      </c>
      <c r="Q146" s="51" t="s">
        <v>598</v>
      </c>
      <c r="R146" s="9" t="s">
        <v>437</v>
      </c>
    </row>
    <row r="147" spans="6:18" x14ac:dyDescent="0.3">
      <c r="F147">
        <v>146</v>
      </c>
      <c r="G147" t="s">
        <v>327</v>
      </c>
      <c r="H147" t="s">
        <v>150</v>
      </c>
      <c r="I147" t="s">
        <v>357</v>
      </c>
      <c r="N147">
        <v>146</v>
      </c>
      <c r="O147" t="s">
        <v>486</v>
      </c>
      <c r="P147" s="51" t="s">
        <v>599</v>
      </c>
      <c r="Q147" s="51" t="s">
        <v>600</v>
      </c>
      <c r="R147" s="9" t="s">
        <v>437</v>
      </c>
    </row>
    <row r="148" spans="6:18" x14ac:dyDescent="0.3">
      <c r="F148">
        <v>147</v>
      </c>
      <c r="G148" t="s">
        <v>328</v>
      </c>
      <c r="H148" t="s">
        <v>151</v>
      </c>
      <c r="I148" t="s">
        <v>357</v>
      </c>
      <c r="N148">
        <v>147</v>
      </c>
      <c r="O148" t="s">
        <v>486</v>
      </c>
      <c r="P148" s="4" t="s">
        <v>115</v>
      </c>
      <c r="Q148" s="4" t="s">
        <v>291</v>
      </c>
      <c r="R148" s="65" t="s">
        <v>437</v>
      </c>
    </row>
    <row r="149" spans="6:18" x14ac:dyDescent="0.3">
      <c r="F149">
        <v>148</v>
      </c>
      <c r="G149" t="s">
        <v>329</v>
      </c>
      <c r="H149" t="s">
        <v>152</v>
      </c>
      <c r="I149" t="s">
        <v>357</v>
      </c>
      <c r="N149">
        <v>148</v>
      </c>
      <c r="O149" t="s">
        <v>486</v>
      </c>
      <c r="P149" s="52" t="s">
        <v>116</v>
      </c>
      <c r="Q149" s="52" t="s">
        <v>293</v>
      </c>
      <c r="R149" s="9" t="s">
        <v>436</v>
      </c>
    </row>
    <row r="150" spans="6:18" ht="15" thickBot="1" x14ac:dyDescent="0.35">
      <c r="F150">
        <v>149</v>
      </c>
      <c r="G150" t="s">
        <v>330</v>
      </c>
      <c r="H150" t="s">
        <v>153</v>
      </c>
      <c r="I150" t="s">
        <v>357</v>
      </c>
      <c r="N150">
        <v>149</v>
      </c>
      <c r="O150" t="s">
        <v>486</v>
      </c>
      <c r="P150" s="58" t="s">
        <v>601</v>
      </c>
      <c r="Q150" s="58" t="s">
        <v>294</v>
      </c>
      <c r="R150" s="9" t="s">
        <v>436</v>
      </c>
    </row>
    <row r="151" spans="6:18" ht="15" thickBot="1" x14ac:dyDescent="0.35">
      <c r="F151">
        <v>150</v>
      </c>
      <c r="G151" t="s">
        <v>331</v>
      </c>
      <c r="H151" t="s">
        <v>154</v>
      </c>
      <c r="I151" t="s">
        <v>357</v>
      </c>
      <c r="N151">
        <v>150</v>
      </c>
      <c r="O151" t="s">
        <v>486</v>
      </c>
      <c r="P151" s="58" t="s">
        <v>118</v>
      </c>
      <c r="Q151" s="58" t="s">
        <v>295</v>
      </c>
      <c r="R151" s="12" t="s">
        <v>45</v>
      </c>
    </row>
    <row r="152" spans="6:18" ht="15" thickBot="1" x14ac:dyDescent="0.35">
      <c r="F152">
        <v>151</v>
      </c>
      <c r="G152" t="s">
        <v>332</v>
      </c>
      <c r="H152" t="s">
        <v>155</v>
      </c>
      <c r="I152" t="s">
        <v>357</v>
      </c>
      <c r="N152">
        <v>151</v>
      </c>
      <c r="O152" t="s">
        <v>486</v>
      </c>
      <c r="P152" s="50" t="s">
        <v>602</v>
      </c>
      <c r="Q152" s="50" t="s">
        <v>296</v>
      </c>
      <c r="R152" s="24" t="s">
        <v>354</v>
      </c>
    </row>
    <row r="153" spans="6:18" x14ac:dyDescent="0.3">
      <c r="F153">
        <v>152</v>
      </c>
      <c r="G153" t="s">
        <v>333</v>
      </c>
      <c r="H153" t="s">
        <v>156</v>
      </c>
      <c r="I153" t="s">
        <v>357</v>
      </c>
      <c r="N153">
        <v>152</v>
      </c>
      <c r="O153" t="s">
        <v>486</v>
      </c>
      <c r="P153" s="58" t="s">
        <v>603</v>
      </c>
      <c r="Q153" s="58" t="s">
        <v>297</v>
      </c>
      <c r="R153" s="9" t="s">
        <v>473</v>
      </c>
    </row>
    <row r="154" spans="6:18" x14ac:dyDescent="0.3">
      <c r="F154">
        <v>153</v>
      </c>
      <c r="G154" t="s">
        <v>334</v>
      </c>
      <c r="H154" t="s">
        <v>157</v>
      </c>
      <c r="I154" t="s">
        <v>357</v>
      </c>
      <c r="N154">
        <v>153</v>
      </c>
      <c r="O154" t="s">
        <v>486</v>
      </c>
      <c r="P154" s="58" t="s">
        <v>121</v>
      </c>
      <c r="Q154" s="58" t="s">
        <v>298</v>
      </c>
      <c r="R154" s="9" t="s">
        <v>473</v>
      </c>
    </row>
    <row r="155" spans="6:18" x14ac:dyDescent="0.3">
      <c r="F155">
        <v>154</v>
      </c>
      <c r="G155" t="s">
        <v>335</v>
      </c>
      <c r="H155" t="s">
        <v>158</v>
      </c>
      <c r="I155" t="s">
        <v>357</v>
      </c>
      <c r="N155">
        <v>154</v>
      </c>
      <c r="O155" t="s">
        <v>486</v>
      </c>
      <c r="P155" s="58" t="s">
        <v>604</v>
      </c>
      <c r="Q155" s="58" t="s">
        <v>299</v>
      </c>
      <c r="R155" s="9" t="s">
        <v>473</v>
      </c>
    </row>
    <row r="156" spans="6:18" x14ac:dyDescent="0.3">
      <c r="F156">
        <v>155</v>
      </c>
      <c r="G156" t="s">
        <v>336</v>
      </c>
      <c r="H156" t="s">
        <v>159</v>
      </c>
      <c r="I156" t="s">
        <v>357</v>
      </c>
      <c r="N156">
        <v>155</v>
      </c>
      <c r="O156" t="s">
        <v>486</v>
      </c>
      <c r="P156" s="58" t="s">
        <v>605</v>
      </c>
      <c r="Q156" s="58" t="s">
        <v>300</v>
      </c>
      <c r="R156" s="9" t="s">
        <v>473</v>
      </c>
    </row>
    <row r="157" spans="6:18" ht="15" thickBot="1" x14ac:dyDescent="0.35">
      <c r="F157">
        <v>156</v>
      </c>
      <c r="G157" t="s">
        <v>337</v>
      </c>
      <c r="H157" t="s">
        <v>160</v>
      </c>
      <c r="I157" t="s">
        <v>357</v>
      </c>
      <c r="N157">
        <v>156</v>
      </c>
      <c r="O157" t="s">
        <v>486</v>
      </c>
      <c r="P157" s="58" t="s">
        <v>124</v>
      </c>
      <c r="Q157" s="58" t="s">
        <v>301</v>
      </c>
      <c r="R157" s="9" t="s">
        <v>473</v>
      </c>
    </row>
    <row r="158" spans="6:18" ht="15" thickBot="1" x14ac:dyDescent="0.35">
      <c r="F158">
        <v>157</v>
      </c>
      <c r="G158" t="s">
        <v>338</v>
      </c>
      <c r="H158" t="s">
        <v>161</v>
      </c>
      <c r="I158" t="s">
        <v>357</v>
      </c>
      <c r="N158">
        <v>157</v>
      </c>
      <c r="O158" t="s">
        <v>486</v>
      </c>
      <c r="P158" s="58" t="s">
        <v>125</v>
      </c>
      <c r="Q158" s="58" t="s">
        <v>302</v>
      </c>
      <c r="R158" s="42" t="s">
        <v>472</v>
      </c>
    </row>
    <row r="159" spans="6:18" ht="15" thickBot="1" x14ac:dyDescent="0.35">
      <c r="F159">
        <v>158</v>
      </c>
      <c r="G159" t="s">
        <v>339</v>
      </c>
      <c r="H159" t="s">
        <v>162</v>
      </c>
      <c r="I159" t="s">
        <v>357</v>
      </c>
      <c r="N159">
        <v>158</v>
      </c>
      <c r="O159" t="s">
        <v>486</v>
      </c>
      <c r="P159" s="58" t="s">
        <v>126</v>
      </c>
      <c r="Q159" s="58" t="s">
        <v>303</v>
      </c>
      <c r="R159" s="42" t="s">
        <v>472</v>
      </c>
    </row>
    <row r="160" spans="6:18" ht="15" thickBot="1" x14ac:dyDescent="0.35">
      <c r="F160">
        <v>159</v>
      </c>
      <c r="G160" t="s">
        <v>340</v>
      </c>
      <c r="H160" t="s">
        <v>163</v>
      </c>
      <c r="I160" t="s">
        <v>357</v>
      </c>
      <c r="N160">
        <v>159</v>
      </c>
      <c r="O160" t="s">
        <v>486</v>
      </c>
      <c r="P160" s="58" t="s">
        <v>127</v>
      </c>
      <c r="Q160" s="58" t="s">
        <v>304</v>
      </c>
      <c r="R160" s="42" t="s">
        <v>472</v>
      </c>
    </row>
    <row r="161" spans="6:18" ht="15" thickBot="1" x14ac:dyDescent="0.35">
      <c r="F161">
        <v>160</v>
      </c>
      <c r="G161" t="s">
        <v>341</v>
      </c>
      <c r="H161" t="s">
        <v>164</v>
      </c>
      <c r="I161" t="s">
        <v>370</v>
      </c>
      <c r="N161">
        <v>160</v>
      </c>
      <c r="O161" t="s">
        <v>486</v>
      </c>
      <c r="P161" s="58" t="s">
        <v>128</v>
      </c>
      <c r="Q161" s="58" t="s">
        <v>305</v>
      </c>
      <c r="R161" s="42" t="s">
        <v>472</v>
      </c>
    </row>
    <row r="162" spans="6:18" ht="15" thickBot="1" x14ac:dyDescent="0.35">
      <c r="F162">
        <v>161</v>
      </c>
      <c r="G162" t="s">
        <v>342</v>
      </c>
      <c r="H162" t="s">
        <v>165</v>
      </c>
      <c r="I162" t="s">
        <v>370</v>
      </c>
      <c r="N162">
        <v>161</v>
      </c>
      <c r="O162" t="s">
        <v>486</v>
      </c>
      <c r="P162" s="58" t="s">
        <v>129</v>
      </c>
      <c r="Q162" s="58" t="s">
        <v>306</v>
      </c>
      <c r="R162" s="42" t="s">
        <v>472</v>
      </c>
    </row>
    <row r="163" spans="6:18" ht="15" thickBot="1" x14ac:dyDescent="0.35">
      <c r="F163">
        <v>162</v>
      </c>
      <c r="G163" t="s">
        <v>343</v>
      </c>
      <c r="H163" t="s">
        <v>166</v>
      </c>
      <c r="I163" t="s">
        <v>370</v>
      </c>
      <c r="N163">
        <v>162</v>
      </c>
      <c r="O163" t="s">
        <v>486</v>
      </c>
      <c r="P163" s="58" t="s">
        <v>130</v>
      </c>
      <c r="Q163" s="58" t="s">
        <v>307</v>
      </c>
      <c r="R163" s="42" t="s">
        <v>472</v>
      </c>
    </row>
    <row r="164" spans="6:18" ht="15" thickBot="1" x14ac:dyDescent="0.35">
      <c r="F164">
        <v>163</v>
      </c>
      <c r="G164" t="s">
        <v>344</v>
      </c>
      <c r="H164" t="s">
        <v>167</v>
      </c>
      <c r="I164" t="s">
        <v>373</v>
      </c>
      <c r="N164">
        <v>163</v>
      </c>
      <c r="O164" t="s">
        <v>486</v>
      </c>
      <c r="P164" s="58" t="s">
        <v>131</v>
      </c>
      <c r="Q164" s="58" t="s">
        <v>308</v>
      </c>
      <c r="R164" s="42" t="s">
        <v>472</v>
      </c>
    </row>
    <row r="165" spans="6:18" ht="15" thickBot="1" x14ac:dyDescent="0.35">
      <c r="F165">
        <v>164</v>
      </c>
      <c r="G165" t="s">
        <v>345</v>
      </c>
      <c r="H165" t="s">
        <v>168</v>
      </c>
      <c r="I165" t="s">
        <v>374</v>
      </c>
      <c r="N165">
        <v>164</v>
      </c>
      <c r="O165" t="s">
        <v>486</v>
      </c>
      <c r="P165" s="58" t="s">
        <v>132</v>
      </c>
      <c r="Q165" s="58" t="s">
        <v>309</v>
      </c>
      <c r="R165" s="42" t="s">
        <v>472</v>
      </c>
    </row>
    <row r="166" spans="6:18" x14ac:dyDescent="0.3">
      <c r="N166">
        <v>165</v>
      </c>
      <c r="O166" t="s">
        <v>486</v>
      </c>
      <c r="P166" s="58" t="s">
        <v>606</v>
      </c>
      <c r="Q166" s="58" t="s">
        <v>310</v>
      </c>
      <c r="R166" s="9" t="s">
        <v>473</v>
      </c>
    </row>
    <row r="167" spans="6:18" x14ac:dyDescent="0.3">
      <c r="N167">
        <v>166</v>
      </c>
      <c r="O167" t="s">
        <v>486</v>
      </c>
      <c r="P167" s="58" t="s">
        <v>607</v>
      </c>
      <c r="Q167" s="58" t="s">
        <v>311</v>
      </c>
      <c r="R167" s="9" t="s">
        <v>473</v>
      </c>
    </row>
    <row r="168" spans="6:18" x14ac:dyDescent="0.3">
      <c r="N168">
        <v>167</v>
      </c>
      <c r="O168" t="s">
        <v>486</v>
      </c>
      <c r="P168" s="58" t="s">
        <v>135</v>
      </c>
      <c r="Q168" s="58" t="s">
        <v>312</v>
      </c>
      <c r="R168" s="9" t="s">
        <v>473</v>
      </c>
    </row>
    <row r="169" spans="6:18" x14ac:dyDescent="0.3">
      <c r="N169">
        <v>168</v>
      </c>
      <c r="O169" t="s">
        <v>486</v>
      </c>
      <c r="P169" s="58" t="s">
        <v>136</v>
      </c>
      <c r="Q169" s="58" t="s">
        <v>313</v>
      </c>
      <c r="R169" s="9" t="s">
        <v>473</v>
      </c>
    </row>
    <row r="170" spans="6:18" x14ac:dyDescent="0.3">
      <c r="N170">
        <v>169</v>
      </c>
      <c r="O170" t="s">
        <v>486</v>
      </c>
      <c r="P170" s="58" t="s">
        <v>137</v>
      </c>
      <c r="Q170" s="58" t="s">
        <v>314</v>
      </c>
    </row>
    <row r="171" spans="6:18" x14ac:dyDescent="0.3">
      <c r="N171">
        <v>170</v>
      </c>
      <c r="O171" t="s">
        <v>486</v>
      </c>
      <c r="P171" s="58" t="s">
        <v>138</v>
      </c>
      <c r="Q171" s="58" t="s">
        <v>315</v>
      </c>
    </row>
    <row r="172" spans="6:18" x14ac:dyDescent="0.3">
      <c r="N172">
        <v>171</v>
      </c>
      <c r="O172" t="s">
        <v>486</v>
      </c>
      <c r="P172" s="58" t="s">
        <v>139</v>
      </c>
      <c r="Q172" s="58" t="s">
        <v>316</v>
      </c>
    </row>
    <row r="173" spans="6:18" x14ac:dyDescent="0.3">
      <c r="N173">
        <v>172</v>
      </c>
      <c r="O173" t="s">
        <v>486</v>
      </c>
      <c r="P173" s="58" t="s">
        <v>140</v>
      </c>
      <c r="Q173" s="58" t="s">
        <v>317</v>
      </c>
    </row>
    <row r="174" spans="6:18" x14ac:dyDescent="0.3">
      <c r="N174">
        <v>173</v>
      </c>
      <c r="O174" t="s">
        <v>486</v>
      </c>
      <c r="P174" s="58" t="s">
        <v>141</v>
      </c>
      <c r="Q174" s="58" t="s">
        <v>318</v>
      </c>
    </row>
    <row r="175" spans="6:18" x14ac:dyDescent="0.3">
      <c r="N175">
        <v>174</v>
      </c>
      <c r="O175" t="s">
        <v>486</v>
      </c>
      <c r="P175" s="58" t="s">
        <v>142</v>
      </c>
      <c r="Q175" s="58" t="s">
        <v>319</v>
      </c>
    </row>
    <row r="176" spans="6:18" x14ac:dyDescent="0.3">
      <c r="N176">
        <v>175</v>
      </c>
      <c r="O176" t="s">
        <v>486</v>
      </c>
      <c r="P176" s="58" t="s">
        <v>143</v>
      </c>
      <c r="Q176" s="58" t="s">
        <v>320</v>
      </c>
    </row>
    <row r="177" spans="14:17" x14ac:dyDescent="0.3">
      <c r="N177">
        <v>176</v>
      </c>
      <c r="O177" t="s">
        <v>486</v>
      </c>
      <c r="P177" s="59" t="s">
        <v>144</v>
      </c>
      <c r="Q177" s="59" t="s">
        <v>321</v>
      </c>
    </row>
    <row r="178" spans="14:17" x14ac:dyDescent="0.3">
      <c r="N178">
        <v>177</v>
      </c>
      <c r="O178" t="s">
        <v>486</v>
      </c>
      <c r="P178" s="59" t="s">
        <v>145</v>
      </c>
      <c r="Q178" s="59" t="s">
        <v>322</v>
      </c>
    </row>
    <row r="179" spans="14:17" x14ac:dyDescent="0.3">
      <c r="N179">
        <v>178</v>
      </c>
      <c r="O179" t="s">
        <v>486</v>
      </c>
      <c r="P179" s="59" t="s">
        <v>146</v>
      </c>
      <c r="Q179" s="59" t="s">
        <v>323</v>
      </c>
    </row>
    <row r="180" spans="14:17" x14ac:dyDescent="0.3">
      <c r="N180">
        <v>179</v>
      </c>
      <c r="O180" t="s">
        <v>486</v>
      </c>
      <c r="P180" s="59" t="s">
        <v>147</v>
      </c>
      <c r="Q180" s="59" t="s">
        <v>324</v>
      </c>
    </row>
    <row r="181" spans="14:17" x14ac:dyDescent="0.3">
      <c r="N181">
        <v>180</v>
      </c>
      <c r="O181" t="s">
        <v>486</v>
      </c>
      <c r="P181" s="59" t="s">
        <v>148</v>
      </c>
      <c r="Q181" s="59" t="s">
        <v>325</v>
      </c>
    </row>
    <row r="182" spans="14:17" x14ac:dyDescent="0.3">
      <c r="N182">
        <v>181</v>
      </c>
      <c r="O182" t="s">
        <v>486</v>
      </c>
      <c r="P182" s="59" t="s">
        <v>149</v>
      </c>
      <c r="Q182" s="59" t="s">
        <v>326</v>
      </c>
    </row>
    <row r="183" spans="14:17" x14ac:dyDescent="0.3">
      <c r="N183">
        <v>182</v>
      </c>
      <c r="O183" t="s">
        <v>486</v>
      </c>
      <c r="P183" s="59" t="s">
        <v>150</v>
      </c>
      <c r="Q183" s="59" t="s">
        <v>327</v>
      </c>
    </row>
    <row r="184" spans="14:17" x14ac:dyDescent="0.3">
      <c r="N184">
        <v>183</v>
      </c>
      <c r="O184" t="s">
        <v>486</v>
      </c>
      <c r="P184" s="59" t="s">
        <v>151</v>
      </c>
      <c r="Q184" s="59" t="s">
        <v>328</v>
      </c>
    </row>
    <row r="185" spans="14:17" x14ac:dyDescent="0.3">
      <c r="N185">
        <v>184</v>
      </c>
      <c r="O185" t="s">
        <v>486</v>
      </c>
      <c r="P185" s="59" t="s">
        <v>152</v>
      </c>
      <c r="Q185" s="59" t="s">
        <v>329</v>
      </c>
    </row>
    <row r="186" spans="14:17" x14ac:dyDescent="0.3">
      <c r="N186">
        <v>185</v>
      </c>
      <c r="O186" t="s">
        <v>486</v>
      </c>
      <c r="P186" s="59" t="s">
        <v>153</v>
      </c>
      <c r="Q186" s="59" t="s">
        <v>330</v>
      </c>
    </row>
    <row r="187" spans="14:17" x14ac:dyDescent="0.3">
      <c r="N187">
        <v>186</v>
      </c>
      <c r="O187" t="s">
        <v>486</v>
      </c>
      <c r="P187" s="59" t="s">
        <v>154</v>
      </c>
      <c r="Q187" s="59" t="s">
        <v>331</v>
      </c>
    </row>
    <row r="188" spans="14:17" x14ac:dyDescent="0.3">
      <c r="N188">
        <v>187</v>
      </c>
      <c r="O188" t="s">
        <v>486</v>
      </c>
      <c r="P188" s="59" t="s">
        <v>155</v>
      </c>
      <c r="Q188" s="59" t="s">
        <v>332</v>
      </c>
    </row>
    <row r="189" spans="14:17" x14ac:dyDescent="0.3">
      <c r="N189">
        <v>188</v>
      </c>
      <c r="O189" t="s">
        <v>486</v>
      </c>
      <c r="P189" s="59" t="s">
        <v>156</v>
      </c>
      <c r="Q189" s="59" t="s">
        <v>333</v>
      </c>
    </row>
    <row r="190" spans="14:17" x14ac:dyDescent="0.3">
      <c r="N190">
        <v>189</v>
      </c>
      <c r="O190" t="s">
        <v>486</v>
      </c>
      <c r="P190" s="59" t="s">
        <v>157</v>
      </c>
      <c r="Q190" s="59" t="s">
        <v>334</v>
      </c>
    </row>
    <row r="191" spans="14:17" x14ac:dyDescent="0.3">
      <c r="N191">
        <v>190</v>
      </c>
      <c r="O191" t="s">
        <v>486</v>
      </c>
      <c r="P191" s="59" t="s">
        <v>158</v>
      </c>
      <c r="Q191" s="59" t="s">
        <v>335</v>
      </c>
    </row>
    <row r="192" spans="14:17" x14ac:dyDescent="0.3">
      <c r="N192">
        <v>191</v>
      </c>
      <c r="O192" t="s">
        <v>486</v>
      </c>
      <c r="P192" s="59" t="s">
        <v>159</v>
      </c>
      <c r="Q192" s="59" t="s">
        <v>336</v>
      </c>
    </row>
    <row r="193" spans="14:17" x14ac:dyDescent="0.3">
      <c r="N193">
        <v>192</v>
      </c>
      <c r="O193" t="s">
        <v>486</v>
      </c>
      <c r="P193" s="59" t="s">
        <v>160</v>
      </c>
      <c r="Q193" s="59" t="s">
        <v>337</v>
      </c>
    </row>
    <row r="194" spans="14:17" x14ac:dyDescent="0.3">
      <c r="N194">
        <v>193</v>
      </c>
      <c r="O194" t="s">
        <v>486</v>
      </c>
      <c r="P194" s="59" t="s">
        <v>161</v>
      </c>
      <c r="Q194" s="59" t="s">
        <v>338</v>
      </c>
    </row>
    <row r="195" spans="14:17" x14ac:dyDescent="0.3">
      <c r="N195">
        <v>194</v>
      </c>
      <c r="O195" t="s">
        <v>486</v>
      </c>
      <c r="P195" s="59" t="s">
        <v>162</v>
      </c>
      <c r="Q195" s="59" t="s">
        <v>339</v>
      </c>
    </row>
    <row r="196" spans="14:17" x14ac:dyDescent="0.3">
      <c r="N196">
        <v>195</v>
      </c>
      <c r="O196" t="s">
        <v>486</v>
      </c>
      <c r="P196" s="59" t="s">
        <v>163</v>
      </c>
      <c r="Q196" s="59" t="s">
        <v>340</v>
      </c>
    </row>
    <row r="197" spans="14:17" x14ac:dyDescent="0.3">
      <c r="N197">
        <v>196</v>
      </c>
      <c r="O197" t="s">
        <v>486</v>
      </c>
      <c r="P197" s="58" t="s">
        <v>164</v>
      </c>
      <c r="Q197" s="58" t="s">
        <v>341</v>
      </c>
    </row>
    <row r="198" spans="14:17" x14ac:dyDescent="0.3">
      <c r="N198">
        <v>197</v>
      </c>
      <c r="O198" t="s">
        <v>486</v>
      </c>
      <c r="P198" s="58" t="s">
        <v>608</v>
      </c>
      <c r="Q198" s="58" t="s">
        <v>342</v>
      </c>
    </row>
    <row r="199" spans="14:17" x14ac:dyDescent="0.3">
      <c r="N199">
        <v>198</v>
      </c>
      <c r="O199" t="s">
        <v>486</v>
      </c>
      <c r="P199" s="58" t="s">
        <v>166</v>
      </c>
      <c r="Q199" s="58" t="s">
        <v>343</v>
      </c>
    </row>
    <row r="200" spans="14:17" x14ac:dyDescent="0.3">
      <c r="N200">
        <v>199</v>
      </c>
      <c r="O200" t="s">
        <v>486</v>
      </c>
      <c r="P200" s="58" t="s">
        <v>167</v>
      </c>
      <c r="Q200" s="58" t="s">
        <v>344</v>
      </c>
    </row>
    <row r="201" spans="14:17" ht="15" thickBot="1" x14ac:dyDescent="0.35">
      <c r="N201" s="15">
        <v>200</v>
      </c>
      <c r="O201" s="15" t="s">
        <v>486</v>
      </c>
      <c r="P201" s="60" t="s">
        <v>168</v>
      </c>
      <c r="Q201" s="60" t="s">
        <v>345</v>
      </c>
    </row>
  </sheetData>
  <mergeCells count="9">
    <mergeCell ref="B30:B33"/>
    <mergeCell ref="B34:B37"/>
    <mergeCell ref="A3:A7"/>
    <mergeCell ref="A8:A24"/>
    <mergeCell ref="B13:B18"/>
    <mergeCell ref="B23:B24"/>
    <mergeCell ref="A25:A27"/>
    <mergeCell ref="B26:B27"/>
    <mergeCell ref="B3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77A1A-C248-4A15-960E-9EA29A9218E9}">
  <sheetPr codeName="Sheet3"/>
  <dimension ref="A1:D38"/>
  <sheetViews>
    <sheetView tabSelected="1" zoomScaleNormal="100" workbookViewId="0">
      <selection activeCell="B10" sqref="B10:B15"/>
    </sheetView>
  </sheetViews>
  <sheetFormatPr defaultRowHeight="14.4" x14ac:dyDescent="0.3"/>
  <cols>
    <col min="1" max="1" width="17.109375" customWidth="1"/>
    <col min="2" max="2" width="34.88671875" style="2" customWidth="1"/>
    <col min="3" max="3" width="55.5546875" customWidth="1"/>
  </cols>
  <sheetData>
    <row r="1" spans="1:4" ht="15" thickBot="1" x14ac:dyDescent="0.35">
      <c r="A1" s="8" t="s">
        <v>356</v>
      </c>
      <c r="B1" s="38"/>
      <c r="D1" t="s">
        <v>465</v>
      </c>
    </row>
    <row r="2" spans="1:4" ht="15" thickBot="1" x14ac:dyDescent="0.35">
      <c r="A2" s="12" t="s">
        <v>358</v>
      </c>
      <c r="B2" s="12" t="s">
        <v>169</v>
      </c>
      <c r="C2" s="17" t="s">
        <v>169</v>
      </c>
      <c r="D2" s="2" t="s">
        <v>466</v>
      </c>
    </row>
    <row r="3" spans="1:4" x14ac:dyDescent="0.3">
      <c r="A3" s="185" t="s">
        <v>359</v>
      </c>
      <c r="B3" s="40" t="s">
        <v>346</v>
      </c>
      <c r="C3" s="19" t="s">
        <v>346</v>
      </c>
      <c r="D3" s="2" t="s">
        <v>466</v>
      </c>
    </row>
    <row r="4" spans="1:4" ht="15" thickBot="1" x14ac:dyDescent="0.35">
      <c r="A4" s="184"/>
      <c r="B4" s="41" t="s">
        <v>170</v>
      </c>
      <c r="C4" s="20" t="s">
        <v>170</v>
      </c>
      <c r="D4" s="2" t="s">
        <v>466</v>
      </c>
    </row>
    <row r="5" spans="1:4" x14ac:dyDescent="0.3">
      <c r="A5" s="185" t="s">
        <v>360</v>
      </c>
      <c r="B5" s="40" t="s">
        <v>175</v>
      </c>
      <c r="C5" s="19" t="s">
        <v>175</v>
      </c>
      <c r="D5" s="2" t="s">
        <v>466</v>
      </c>
    </row>
    <row r="6" spans="1:4" x14ac:dyDescent="0.3">
      <c r="A6" s="183"/>
      <c r="B6" s="7" t="s">
        <v>174</v>
      </c>
      <c r="C6" s="18" t="s">
        <v>174</v>
      </c>
      <c r="D6" s="2" t="s">
        <v>466</v>
      </c>
    </row>
    <row r="7" spans="1:4" x14ac:dyDescent="0.3">
      <c r="A7" s="183"/>
      <c r="B7" s="7" t="s">
        <v>176</v>
      </c>
      <c r="C7" s="18" t="s">
        <v>176</v>
      </c>
      <c r="D7" s="2" t="s">
        <v>466</v>
      </c>
    </row>
    <row r="8" spans="1:4" x14ac:dyDescent="0.3">
      <c r="A8" s="183"/>
      <c r="B8" s="7" t="s">
        <v>348</v>
      </c>
      <c r="C8" s="18" t="s">
        <v>348</v>
      </c>
      <c r="D8" s="2" t="s">
        <v>466</v>
      </c>
    </row>
    <row r="9" spans="1:4" x14ac:dyDescent="0.3">
      <c r="A9" s="183"/>
      <c r="B9" s="7" t="s">
        <v>178</v>
      </c>
      <c r="C9" s="18" t="s">
        <v>178</v>
      </c>
      <c r="D9" s="2" t="s">
        <v>466</v>
      </c>
    </row>
    <row r="10" spans="1:4" x14ac:dyDescent="0.3">
      <c r="A10" s="183"/>
      <c r="B10" s="183" t="s">
        <v>469</v>
      </c>
      <c r="C10" s="18" t="s">
        <v>180</v>
      </c>
      <c r="D10" s="186" t="s">
        <v>466</v>
      </c>
    </row>
    <row r="11" spans="1:4" x14ac:dyDescent="0.3">
      <c r="A11" s="183"/>
      <c r="B11" s="183"/>
      <c r="C11" s="18" t="s">
        <v>349</v>
      </c>
      <c r="D11" s="186"/>
    </row>
    <row r="12" spans="1:4" x14ac:dyDescent="0.3">
      <c r="A12" s="183"/>
      <c r="B12" s="183"/>
      <c r="C12" s="18" t="s">
        <v>350</v>
      </c>
      <c r="D12" s="186"/>
    </row>
    <row r="13" spans="1:4" x14ac:dyDescent="0.3">
      <c r="A13" s="183"/>
      <c r="B13" s="183"/>
      <c r="C13" s="18" t="s">
        <v>351</v>
      </c>
      <c r="D13" s="186"/>
    </row>
    <row r="14" spans="1:4" x14ac:dyDescent="0.3">
      <c r="A14" s="183"/>
      <c r="B14" s="183"/>
      <c r="C14" s="18" t="s">
        <v>352</v>
      </c>
      <c r="D14" s="186"/>
    </row>
    <row r="15" spans="1:4" ht="15" thickBot="1" x14ac:dyDescent="0.35">
      <c r="A15" s="183"/>
      <c r="B15" s="183"/>
      <c r="C15" s="20" t="s">
        <v>353</v>
      </c>
      <c r="D15" s="186"/>
    </row>
    <row r="16" spans="1:4" x14ac:dyDescent="0.3">
      <c r="A16" s="183"/>
      <c r="B16" s="7" t="s">
        <v>470</v>
      </c>
      <c r="C16" s="18" t="s">
        <v>470</v>
      </c>
      <c r="D16" s="2" t="s">
        <v>466</v>
      </c>
    </row>
    <row r="17" spans="1:4" x14ac:dyDescent="0.3">
      <c r="A17" s="183"/>
      <c r="B17" s="7" t="s">
        <v>173</v>
      </c>
      <c r="C17" s="18" t="s">
        <v>173</v>
      </c>
      <c r="D17" s="2" t="s">
        <v>466</v>
      </c>
    </row>
    <row r="18" spans="1:4" x14ac:dyDescent="0.3">
      <c r="A18" s="183"/>
      <c r="B18" s="7" t="s">
        <v>172</v>
      </c>
      <c r="C18" s="18" t="s">
        <v>172</v>
      </c>
      <c r="D18" s="2" t="s">
        <v>466</v>
      </c>
    </row>
    <row r="19" spans="1:4" x14ac:dyDescent="0.3">
      <c r="A19" s="183"/>
      <c r="B19" s="7" t="s">
        <v>179</v>
      </c>
      <c r="C19" s="18" t="s">
        <v>179</v>
      </c>
      <c r="D19" s="2" t="s">
        <v>466</v>
      </c>
    </row>
    <row r="20" spans="1:4" ht="15" thickBot="1" x14ac:dyDescent="0.35">
      <c r="A20" s="183"/>
      <c r="B20" s="183" t="s">
        <v>471</v>
      </c>
      <c r="C20" s="18" t="s">
        <v>177</v>
      </c>
      <c r="D20" s="186" t="s">
        <v>466</v>
      </c>
    </row>
    <row r="21" spans="1:4" ht="15" thickBot="1" x14ac:dyDescent="0.35">
      <c r="A21" s="184"/>
      <c r="B21" s="184"/>
      <c r="C21" s="17" t="s">
        <v>171</v>
      </c>
      <c r="D21" s="186"/>
    </row>
    <row r="22" spans="1:4" x14ac:dyDescent="0.3">
      <c r="A22" s="183" t="s">
        <v>361</v>
      </c>
      <c r="B22" s="33" t="s">
        <v>617</v>
      </c>
      <c r="C22" s="33" t="s">
        <v>617</v>
      </c>
      <c r="D22" s="61" t="s">
        <v>466</v>
      </c>
    </row>
    <row r="23" spans="1:4" x14ac:dyDescent="0.3">
      <c r="A23" s="183"/>
      <c r="B23" s="183" t="s">
        <v>436</v>
      </c>
      <c r="C23" s="18" t="s">
        <v>467</v>
      </c>
      <c r="D23" s="190" t="s">
        <v>466</v>
      </c>
    </row>
    <row r="24" spans="1:4" ht="15" thickBot="1" x14ac:dyDescent="0.35">
      <c r="A24" s="184"/>
      <c r="B24" s="183"/>
      <c r="C24" s="18" t="s">
        <v>347</v>
      </c>
      <c r="D24" s="190"/>
    </row>
    <row r="25" spans="1:4" ht="15" thickBot="1" x14ac:dyDescent="0.35">
      <c r="A25" s="12" t="s">
        <v>362</v>
      </c>
      <c r="B25" s="12" t="s">
        <v>45</v>
      </c>
      <c r="C25" s="17" t="s">
        <v>362</v>
      </c>
      <c r="D25" s="2" t="s">
        <v>466</v>
      </c>
    </row>
    <row r="26" spans="1:4" ht="15" thickBot="1" x14ac:dyDescent="0.35">
      <c r="A26" s="27" t="s">
        <v>365</v>
      </c>
      <c r="B26" s="42" t="s">
        <v>472</v>
      </c>
      <c r="C26" s="22" t="s">
        <v>365</v>
      </c>
      <c r="D26" t="s">
        <v>466</v>
      </c>
    </row>
    <row r="27" spans="1:4" ht="15" thickBot="1" x14ac:dyDescent="0.35">
      <c r="A27" s="14" t="s">
        <v>364</v>
      </c>
      <c r="B27" s="183" t="s">
        <v>473</v>
      </c>
      <c r="C27" s="21" t="s">
        <v>364</v>
      </c>
      <c r="D27" s="190" t="s">
        <v>466</v>
      </c>
    </row>
    <row r="28" spans="1:4" ht="15" thickBot="1" x14ac:dyDescent="0.35">
      <c r="A28" s="14" t="s">
        <v>366</v>
      </c>
      <c r="B28" s="183"/>
      <c r="C28" s="22" t="s">
        <v>366</v>
      </c>
      <c r="D28" s="190"/>
    </row>
    <row r="29" spans="1:4" ht="15" thickBot="1" x14ac:dyDescent="0.35">
      <c r="A29" s="12" t="s">
        <v>363</v>
      </c>
      <c r="B29" s="183"/>
      <c r="C29" s="17" t="s">
        <v>363</v>
      </c>
      <c r="D29" s="190"/>
    </row>
    <row r="30" spans="1:4" ht="15" thickBot="1" x14ac:dyDescent="0.35">
      <c r="A30" s="14" t="s">
        <v>367</v>
      </c>
      <c r="B30" s="184"/>
      <c r="C30" s="23" t="s">
        <v>367</v>
      </c>
      <c r="D30" s="190"/>
    </row>
    <row r="31" spans="1:4" ht="15" thickBot="1" x14ac:dyDescent="0.35">
      <c r="A31" s="12" t="s">
        <v>372</v>
      </c>
      <c r="B31" s="185" t="s">
        <v>474</v>
      </c>
      <c r="C31" s="18" t="s">
        <v>372</v>
      </c>
      <c r="D31" s="178" t="s">
        <v>466</v>
      </c>
    </row>
    <row r="32" spans="1:4" ht="15" thickBot="1" x14ac:dyDescent="0.35">
      <c r="A32" s="9" t="s">
        <v>368</v>
      </c>
      <c r="B32" s="183"/>
      <c r="C32" s="22" t="s">
        <v>368</v>
      </c>
      <c r="D32" s="178"/>
    </row>
    <row r="33" spans="1:4" ht="15" thickBot="1" x14ac:dyDescent="0.35">
      <c r="A33" s="13" t="s">
        <v>369</v>
      </c>
      <c r="B33" s="183"/>
      <c r="C33" s="18" t="s">
        <v>369</v>
      </c>
      <c r="D33" s="178"/>
    </row>
    <row r="34" spans="1:4" ht="15" thickBot="1" x14ac:dyDescent="0.35">
      <c r="A34" s="5" t="s">
        <v>370</v>
      </c>
      <c r="B34" s="184"/>
      <c r="C34" s="24" t="s">
        <v>370</v>
      </c>
      <c r="D34" s="178"/>
    </row>
    <row r="35" spans="1:4" ht="15" thickBot="1" x14ac:dyDescent="0.35">
      <c r="A35" s="13" t="s">
        <v>373</v>
      </c>
      <c r="B35" s="188" t="s">
        <v>616</v>
      </c>
      <c r="C35" s="17" t="s">
        <v>373</v>
      </c>
      <c r="D35" s="178" t="s">
        <v>466</v>
      </c>
    </row>
    <row r="36" spans="1:4" ht="15" thickBot="1" x14ac:dyDescent="0.35">
      <c r="A36" s="5" t="s">
        <v>374</v>
      </c>
      <c r="B36" s="189"/>
      <c r="C36" s="25" t="s">
        <v>374</v>
      </c>
      <c r="D36" s="178"/>
    </row>
    <row r="37" spans="1:4" ht="15" thickBot="1" x14ac:dyDescent="0.35">
      <c r="A37" s="16" t="s">
        <v>354</v>
      </c>
      <c r="B37" s="16" t="s">
        <v>354</v>
      </c>
      <c r="C37" s="24" t="s">
        <v>354</v>
      </c>
      <c r="D37" t="s">
        <v>466</v>
      </c>
    </row>
    <row r="38" spans="1:4" ht="15" thickBot="1" x14ac:dyDescent="0.35">
      <c r="A38" s="6" t="s">
        <v>357</v>
      </c>
      <c r="B38" s="43" t="s">
        <v>475</v>
      </c>
      <c r="C38" s="26" t="s">
        <v>357</v>
      </c>
      <c r="D38" t="s">
        <v>466</v>
      </c>
    </row>
  </sheetData>
  <mergeCells count="15">
    <mergeCell ref="B27:B30"/>
    <mergeCell ref="B31:B34"/>
    <mergeCell ref="B35:B36"/>
    <mergeCell ref="A3:A4"/>
    <mergeCell ref="D10:D15"/>
    <mergeCell ref="D20:D21"/>
    <mergeCell ref="A5:A21"/>
    <mergeCell ref="A22:A24"/>
    <mergeCell ref="B10:B15"/>
    <mergeCell ref="B20:B21"/>
    <mergeCell ref="B23:B24"/>
    <mergeCell ref="D23:D24"/>
    <mergeCell ref="D27:D30"/>
    <mergeCell ref="D31:D34"/>
    <mergeCell ref="D35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 </vt:lpstr>
      <vt:lpstr>Exio index of acts and prods</vt:lpstr>
      <vt:lpstr>Classification of Aggr. Activit</vt:lpstr>
      <vt:lpstr>Sector Aggregation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hıdıroğlu</dc:creator>
  <cp:lastModifiedBy>kaan hıdıroğlu</cp:lastModifiedBy>
  <dcterms:created xsi:type="dcterms:W3CDTF">2015-06-05T18:17:20Z</dcterms:created>
  <dcterms:modified xsi:type="dcterms:W3CDTF">2024-01-30T15:45:41Z</dcterms:modified>
</cp:coreProperties>
</file>