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20\2mt_MEDIUM\1invlevel_LOW\"/>
    </mc:Choice>
  </mc:AlternateContent>
  <xr:revisionPtr revIDLastSave="0" documentId="13_ncr:1_{FA1D6AC1-497B-483A-A7E5-76614BC61F6D}" xr6:coauthVersionLast="47" xr6:coauthVersionMax="47" xr10:uidLastSave="{00000000-0000-0000-0000-000000000000}"/>
  <bookViews>
    <workbookView xWindow="-108" yWindow="-108" windowWidth="23256" windowHeight="12720" tabRatio="847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1" l="1"/>
  <c r="I25" i="11"/>
  <c r="J25" i="1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B6" i="5"/>
  <c r="B33" i="5"/>
  <c r="C33" i="5"/>
  <c r="D33" i="10"/>
  <c r="C33" i="10"/>
  <c r="B33" i="10"/>
  <c r="D33" i="9"/>
  <c r="C33" i="9"/>
  <c r="B33" i="9"/>
  <c r="D33" i="8"/>
  <c r="C33" i="8"/>
  <c r="B33" i="8"/>
  <c r="D33" i="7"/>
  <c r="C33" i="7"/>
  <c r="B33" i="7"/>
  <c r="D33" i="6"/>
  <c r="C33" i="6"/>
  <c r="B33" i="6"/>
  <c r="D33" i="5"/>
  <c r="D33" i="4"/>
  <c r="C33" i="4"/>
  <c r="B33" i="4"/>
  <c r="D33" i="3"/>
  <c r="C33" i="3"/>
  <c r="B33" i="3"/>
  <c r="D33" i="2"/>
  <c r="C33" i="2"/>
  <c r="B33" i="2"/>
  <c r="D33" i="1"/>
  <c r="C33" i="1"/>
  <c r="B33" i="1"/>
  <c r="E25" i="11"/>
  <c r="G25" i="11"/>
  <c r="F25" i="11"/>
  <c r="M12" i="11" l="1"/>
  <c r="M3" i="11"/>
  <c r="N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W5" i="10" l="1"/>
  <c r="V5" i="10"/>
  <c r="W4" i="10"/>
  <c r="V4" i="10"/>
  <c r="W3" i="10"/>
  <c r="V3" i="10"/>
  <c r="W2" i="10"/>
  <c r="V2" i="10"/>
  <c r="W5" i="9"/>
  <c r="V5" i="9"/>
  <c r="W4" i="9"/>
  <c r="V4" i="9"/>
  <c r="W3" i="9"/>
  <c r="V3" i="9"/>
  <c r="W2" i="9"/>
  <c r="V2" i="9"/>
  <c r="W5" i="8"/>
  <c r="V5" i="8"/>
  <c r="W4" i="8"/>
  <c r="V4" i="8"/>
  <c r="W3" i="8"/>
  <c r="V3" i="8"/>
  <c r="W2" i="8"/>
  <c r="V2" i="8"/>
  <c r="W5" i="7"/>
  <c r="V5" i="7"/>
  <c r="W4" i="7"/>
  <c r="V4" i="7"/>
  <c r="W3" i="7"/>
  <c r="V3" i="7"/>
  <c r="W2" i="7"/>
  <c r="V2" i="7"/>
  <c r="W5" i="6"/>
  <c r="V5" i="6"/>
  <c r="W4" i="6"/>
  <c r="V4" i="6"/>
  <c r="W3" i="6"/>
  <c r="V3" i="6"/>
  <c r="W2" i="6"/>
  <c r="V2" i="6"/>
  <c r="W5" i="5"/>
  <c r="V5" i="5"/>
  <c r="W4" i="5"/>
  <c r="V4" i="5"/>
  <c r="W3" i="5"/>
  <c r="V3" i="5"/>
  <c r="W2" i="5"/>
  <c r="V2" i="5"/>
  <c r="W5" i="4"/>
  <c r="V5" i="4"/>
  <c r="W4" i="4"/>
  <c r="V4" i="4"/>
  <c r="W3" i="4"/>
  <c r="V3" i="4"/>
  <c r="W2" i="4"/>
  <c r="V2" i="4"/>
  <c r="W5" i="3"/>
  <c r="V5" i="3"/>
  <c r="W4" i="3"/>
  <c r="W3" i="3"/>
  <c r="V3" i="3"/>
  <c r="W2" i="3"/>
  <c r="V3" i="2"/>
  <c r="V4" i="2"/>
  <c r="W5" i="2"/>
  <c r="W4" i="2"/>
  <c r="W3" i="2"/>
  <c r="W2" i="2"/>
  <c r="W3" i="1"/>
  <c r="W4" i="1"/>
  <c r="W5" i="1"/>
  <c r="W2" i="1"/>
  <c r="V3" i="1"/>
  <c r="V4" i="1"/>
  <c r="V5" i="1"/>
  <c r="V2" i="1"/>
  <c r="V6" i="10" l="1"/>
  <c r="V6" i="9"/>
  <c r="V6" i="8"/>
  <c r="V6" i="7"/>
  <c r="V6" i="6"/>
  <c r="V6" i="5"/>
  <c r="V6" i="4"/>
  <c r="V4" i="3"/>
  <c r="V2" i="3"/>
  <c r="V2" i="2"/>
  <c r="V5" i="2"/>
  <c r="V6" i="1"/>
  <c r="V6" i="3" l="1"/>
  <c r="V6" i="2"/>
</calcChain>
</file>

<file path=xl/sharedStrings.xml><?xml version="1.0" encoding="utf-8"?>
<sst xmlns="http://schemas.openxmlformats.org/spreadsheetml/2006/main" count="374" uniqueCount="54">
  <si>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</si>
  <si>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</si>
  <si>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</si>
  <si>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</si>
  <si>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</si>
  <si>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</si>
  <si>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</si>
  <si>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</si>
  <si>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</si>
  <si>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</si>
  <si>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</si>
  <si>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</si>
  <si>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</si>
  <si>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</si>
  <si>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</si>
  <si>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</si>
  <si>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</si>
  <si>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</si>
  <si>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</si>
  <si>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</si>
  <si>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</si>
  <si>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</si>
  <si>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</si>
  <si>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</si>
  <si>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</si>
  <si>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sum</t>
  </si>
  <si>
    <t>percentage</t>
  </si>
  <si>
    <t>total</t>
  </si>
  <si>
    <t>Total Demand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</si>
  <si>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</si>
  <si>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</si>
  <si>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</si>
  <si>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</si>
  <si>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</si>
  <si>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</si>
  <si>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</si>
  <si>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</si>
  <si>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</si>
  <si>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</si>
  <si>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</si>
  <si>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</si>
  <si>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</si>
  <si>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</si>
  <si>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</si>
  <si>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z</t>
  </si>
  <si>
    <t>cpu</t>
  </si>
  <si>
    <t># iter</t>
  </si>
  <si>
    <t>s</t>
  </si>
  <si>
    <t>u</t>
  </si>
  <si>
    <t>v1t</t>
  </si>
  <si>
    <t>Summary of T=20, mtMEDIUM, invLOW</t>
  </si>
  <si>
    <t>PERIOD</t>
  </si>
  <si>
    <t>Z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</si>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</sst>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2AB2-F803-4C8B-ABD1-878B21AC2B6D}">
  <dimension ref="A1:N25"/>
  <sheetViews>
    <sheetView tabSelected="1" workbookViewId="0">
      <selection activeCell="I17" sqref="I17"/>
    </sheetView>
  </sheetViews>
  <sheetFormatPr defaultRowHeight="14.4" x14ac:dyDescent="0.3"/>
  <cols>
    <col min="2" max="2" width="19.109375" bestFit="1" customWidth="1"/>
    <col min="9" max="9" width="10.109375" customWidth="1"/>
    <col min="10" max="10" width="10.6640625" bestFit="1" customWidth="1"/>
    <col min="13" max="13" width="12.88671875" bestFit="1" customWidth="1"/>
    <col min="14" max="14" width="16.109375" bestFit="1" customWidth="1"/>
  </cols>
  <sheetData>
    <row r="1" spans="1:14" x14ac:dyDescent="0.3">
      <c r="C1" s="8" t="s">
        <v>31</v>
      </c>
      <c r="D1" s="8"/>
      <c r="E1" s="8" t="s">
        <v>32</v>
      </c>
      <c r="F1" s="8"/>
      <c r="G1" s="8" t="s">
        <v>33</v>
      </c>
      <c r="H1" s="8"/>
      <c r="I1" s="8" t="s">
        <v>34</v>
      </c>
      <c r="J1" s="8"/>
      <c r="K1" s="8" t="s">
        <v>35</v>
      </c>
      <c r="L1" s="8"/>
      <c r="M1" s="8" t="s">
        <v>39</v>
      </c>
      <c r="N1" s="8"/>
    </row>
    <row r="2" spans="1:14" x14ac:dyDescent="0.3">
      <c r="A2" t="s">
        <v>29</v>
      </c>
      <c r="B2" t="s">
        <v>30</v>
      </c>
      <c r="C2" t="s">
        <v>40</v>
      </c>
      <c r="D2" t="s">
        <v>41</v>
      </c>
      <c r="E2" t="s">
        <v>40</v>
      </c>
      <c r="F2" t="s">
        <v>41</v>
      </c>
      <c r="G2" t="s">
        <v>40</v>
      </c>
      <c r="H2" t="s">
        <v>41</v>
      </c>
      <c r="I2" t="s">
        <v>40</v>
      </c>
      <c r="J2" t="s">
        <v>41</v>
      </c>
      <c r="K2" t="s">
        <v>40</v>
      </c>
      <c r="L2" t="s">
        <v>41</v>
      </c>
      <c r="M2" t="s">
        <v>42</v>
      </c>
      <c r="N2" t="s">
        <v>43</v>
      </c>
    </row>
    <row r="3" spans="1:14" x14ac:dyDescent="0.3">
      <c r="A3">
        <v>1</v>
      </c>
      <c r="B3">
        <v>180</v>
      </c>
      <c r="C3">
        <v>2</v>
      </c>
      <c r="D3">
        <v>182</v>
      </c>
      <c r="E3">
        <v>2</v>
      </c>
      <c r="F3">
        <v>175</v>
      </c>
      <c r="G3">
        <v>2</v>
      </c>
      <c r="H3">
        <v>177</v>
      </c>
      <c r="I3">
        <v>2</v>
      </c>
      <c r="J3">
        <v>181</v>
      </c>
      <c r="K3">
        <v>2</v>
      </c>
      <c r="L3">
        <v>184</v>
      </c>
      <c r="M3">
        <f>AVERAGE(D3,F3,H3,J3,L3)</f>
        <v>179.8</v>
      </c>
      <c r="N3">
        <f>AVERAGE(E3,G3,I3,K3,C3)</f>
        <v>2</v>
      </c>
    </row>
    <row r="4" spans="1:14" x14ac:dyDescent="0.3">
      <c r="A4">
        <v>2</v>
      </c>
      <c r="B4">
        <v>210</v>
      </c>
      <c r="C4">
        <v>2</v>
      </c>
      <c r="D4">
        <v>191</v>
      </c>
      <c r="E4">
        <v>2</v>
      </c>
      <c r="F4">
        <v>177</v>
      </c>
      <c r="G4">
        <v>2</v>
      </c>
      <c r="H4">
        <v>179</v>
      </c>
      <c r="I4">
        <v>2</v>
      </c>
      <c r="J4">
        <v>179</v>
      </c>
      <c r="K4">
        <v>2</v>
      </c>
      <c r="L4">
        <v>185</v>
      </c>
      <c r="M4">
        <f>AVERAGE(D4,F4,H4,J4,L4)</f>
        <v>182.2</v>
      </c>
      <c r="N4">
        <f>AVERAGE(E4,G4,I4,K4,C4)</f>
        <v>2</v>
      </c>
    </row>
    <row r="5" spans="1:14" x14ac:dyDescent="0.3">
      <c r="A5">
        <v>3</v>
      </c>
      <c r="B5">
        <v>250</v>
      </c>
      <c r="C5">
        <v>2</v>
      </c>
      <c r="D5">
        <v>181</v>
      </c>
      <c r="E5">
        <v>2</v>
      </c>
      <c r="F5">
        <v>191</v>
      </c>
      <c r="G5">
        <v>2</v>
      </c>
      <c r="H5">
        <v>174</v>
      </c>
      <c r="I5">
        <v>2</v>
      </c>
      <c r="J5">
        <v>181</v>
      </c>
      <c r="K5">
        <v>2</v>
      </c>
      <c r="L5">
        <v>178</v>
      </c>
      <c r="M5">
        <f t="shared" ref="M5:M12" si="0">AVERAGE(D5,F5,H5,J5,L5)</f>
        <v>181</v>
      </c>
      <c r="N5">
        <f t="shared" ref="N5:N12" si="1">AVERAGE(E5,G5,I5,K5,C5)</f>
        <v>2</v>
      </c>
    </row>
    <row r="6" spans="1:14" x14ac:dyDescent="0.3">
      <c r="A6">
        <v>4</v>
      </c>
      <c r="B6">
        <v>246</v>
      </c>
      <c r="C6">
        <v>2</v>
      </c>
      <c r="D6">
        <v>171</v>
      </c>
      <c r="E6">
        <v>2</v>
      </c>
      <c r="F6">
        <v>180</v>
      </c>
      <c r="G6">
        <v>2</v>
      </c>
      <c r="H6">
        <v>184</v>
      </c>
      <c r="I6">
        <v>2</v>
      </c>
      <c r="J6">
        <v>174</v>
      </c>
      <c r="K6">
        <v>2</v>
      </c>
      <c r="L6">
        <v>189</v>
      </c>
      <c r="M6">
        <f t="shared" si="0"/>
        <v>179.6</v>
      </c>
      <c r="N6">
        <f t="shared" si="1"/>
        <v>2</v>
      </c>
    </row>
    <row r="7" spans="1:14" x14ac:dyDescent="0.3">
      <c r="A7">
        <v>5</v>
      </c>
      <c r="B7">
        <v>215</v>
      </c>
      <c r="C7">
        <v>2</v>
      </c>
      <c r="D7">
        <v>174</v>
      </c>
      <c r="E7">
        <v>2</v>
      </c>
      <c r="F7">
        <v>187</v>
      </c>
      <c r="G7">
        <v>2</v>
      </c>
      <c r="H7">
        <v>182</v>
      </c>
      <c r="I7">
        <v>2</v>
      </c>
      <c r="J7">
        <v>188</v>
      </c>
      <c r="K7">
        <v>2</v>
      </c>
      <c r="L7">
        <v>184</v>
      </c>
      <c r="M7">
        <f t="shared" si="0"/>
        <v>183</v>
      </c>
      <c r="N7">
        <f t="shared" si="1"/>
        <v>2</v>
      </c>
    </row>
    <row r="8" spans="1:14" x14ac:dyDescent="0.3">
      <c r="A8">
        <v>6</v>
      </c>
      <c r="B8">
        <v>202</v>
      </c>
      <c r="C8">
        <v>2</v>
      </c>
      <c r="D8">
        <v>185</v>
      </c>
      <c r="E8">
        <v>2</v>
      </c>
      <c r="F8">
        <v>174</v>
      </c>
      <c r="G8">
        <v>2</v>
      </c>
      <c r="H8">
        <v>180</v>
      </c>
      <c r="I8">
        <v>2</v>
      </c>
      <c r="J8">
        <v>174</v>
      </c>
      <c r="K8">
        <v>2</v>
      </c>
      <c r="L8">
        <v>169</v>
      </c>
      <c r="M8">
        <f t="shared" si="0"/>
        <v>176.4</v>
      </c>
      <c r="N8">
        <f t="shared" si="1"/>
        <v>2</v>
      </c>
    </row>
    <row r="9" spans="1:14" x14ac:dyDescent="0.3">
      <c r="A9">
        <v>7</v>
      </c>
      <c r="B9">
        <v>216</v>
      </c>
      <c r="C9">
        <v>2</v>
      </c>
      <c r="D9">
        <v>195</v>
      </c>
      <c r="E9">
        <v>2</v>
      </c>
      <c r="F9">
        <v>178</v>
      </c>
      <c r="G9">
        <v>2</v>
      </c>
      <c r="H9">
        <v>181</v>
      </c>
      <c r="I9">
        <v>2</v>
      </c>
      <c r="J9">
        <v>175</v>
      </c>
      <c r="K9">
        <v>2</v>
      </c>
      <c r="L9">
        <v>181</v>
      </c>
      <c r="M9">
        <f t="shared" si="0"/>
        <v>182</v>
      </c>
      <c r="N9">
        <f t="shared" si="1"/>
        <v>2</v>
      </c>
    </row>
    <row r="10" spans="1:14" x14ac:dyDescent="0.3">
      <c r="A10">
        <v>8</v>
      </c>
      <c r="B10">
        <v>186</v>
      </c>
      <c r="C10">
        <v>2</v>
      </c>
      <c r="D10">
        <v>170</v>
      </c>
      <c r="E10">
        <v>2</v>
      </c>
      <c r="F10">
        <v>184</v>
      </c>
      <c r="G10">
        <v>2</v>
      </c>
      <c r="H10">
        <v>186</v>
      </c>
      <c r="I10">
        <v>2</v>
      </c>
      <c r="J10">
        <v>187</v>
      </c>
      <c r="K10">
        <v>2</v>
      </c>
      <c r="L10">
        <v>177</v>
      </c>
      <c r="M10">
        <f t="shared" si="0"/>
        <v>180.8</v>
      </c>
      <c r="N10">
        <f t="shared" si="1"/>
        <v>2</v>
      </c>
    </row>
    <row r="11" spans="1:14" x14ac:dyDescent="0.3">
      <c r="A11">
        <v>9</v>
      </c>
      <c r="B11">
        <v>225</v>
      </c>
      <c r="C11">
        <v>3</v>
      </c>
      <c r="D11">
        <v>213</v>
      </c>
      <c r="E11">
        <v>3</v>
      </c>
      <c r="F11">
        <v>209</v>
      </c>
      <c r="G11">
        <v>3</v>
      </c>
      <c r="H11">
        <v>202</v>
      </c>
      <c r="I11">
        <v>3</v>
      </c>
      <c r="J11">
        <v>208</v>
      </c>
      <c r="K11">
        <v>3</v>
      </c>
      <c r="L11">
        <v>211</v>
      </c>
      <c r="M11">
        <f t="shared" si="0"/>
        <v>208.6</v>
      </c>
      <c r="N11">
        <f t="shared" si="1"/>
        <v>3</v>
      </c>
    </row>
    <row r="12" spans="1:14" x14ac:dyDescent="0.3">
      <c r="A12">
        <v>10</v>
      </c>
      <c r="B12">
        <v>181</v>
      </c>
      <c r="C12">
        <v>2</v>
      </c>
      <c r="D12">
        <v>179</v>
      </c>
      <c r="E12">
        <v>2</v>
      </c>
      <c r="F12">
        <v>184</v>
      </c>
      <c r="G12">
        <v>2</v>
      </c>
      <c r="H12">
        <v>182</v>
      </c>
      <c r="I12">
        <v>2</v>
      </c>
      <c r="J12">
        <v>189</v>
      </c>
      <c r="K12">
        <v>2</v>
      </c>
      <c r="L12">
        <v>178</v>
      </c>
      <c r="M12">
        <f t="shared" si="0"/>
        <v>182.4</v>
      </c>
      <c r="N12">
        <f t="shared" si="1"/>
        <v>2</v>
      </c>
    </row>
    <row r="23" spans="5:10" x14ac:dyDescent="0.3">
      <c r="E23" s="2" t="s">
        <v>50</v>
      </c>
      <c r="F23" s="2"/>
      <c r="G23" s="2"/>
      <c r="H23" s="2"/>
      <c r="I23" s="2"/>
      <c r="J23" s="2"/>
    </row>
    <row r="24" spans="5:10" x14ac:dyDescent="0.3">
      <c r="E24" s="2" t="s">
        <v>44</v>
      </c>
      <c r="F24" s="2" t="s">
        <v>45</v>
      </c>
      <c r="G24" s="2" t="s">
        <v>46</v>
      </c>
      <c r="H24" s="2" t="s">
        <v>47</v>
      </c>
      <c r="I24" s="2" t="s">
        <v>48</v>
      </c>
      <c r="J24" s="2" t="s">
        <v>49</v>
      </c>
    </row>
    <row r="25" spans="5:10" x14ac:dyDescent="0.3">
      <c r="E25" s="3">
        <f>AVERAGE(Instance1!E33,Instance2!E33,Instance3!E33,Instance4!E33,Instance5!E33,Instance6!E33,Instance7!E33,Instance8!E33,Instance9!E33,Instance10!E33)</f>
        <v>1451398.8231382689</v>
      </c>
      <c r="F25" s="3">
        <f>AVERAGE(M3:M12)</f>
        <v>183.57999999999998</v>
      </c>
      <c r="G25" s="3">
        <f>AVERAGE(N3:N12)</f>
        <v>2.1</v>
      </c>
      <c r="H25" s="3">
        <f>AVERAGE(Instance1!B33,Instance2!B33,Instance3!B33,Instance4!B33,Instance5!B33,Instance6!B33,Instance7!B33,Instance8!B33,Instance9!B33,Instance10!B33)</f>
        <v>2.9999999999999949E-3</v>
      </c>
      <c r="I25" s="3">
        <f>AVERAGE(Instance1!C33,Instance2!C33,Instance3!C33,Instance4!C33,Instance5!C33,Instance6!C33,Instance7!C33,Instance8!C33,Instance9!C33,Instance10!C33)</f>
        <v>4.7999999999999841E-2</v>
      </c>
      <c r="J25" s="3">
        <f>AVERAGE(Instance1!D33,Instance2!D33,Instance3!D33,Instance4!D33,Instance5!D33,Instance6!D33,Instance7!D33,Instance8!D33,Instance9!D33,Instance10!D33)</f>
        <v>67.280785147914941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BD8C-3F43-4E5E-A3ED-A6DFA3749FFF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3</v>
      </c>
      <c r="K2">
        <v>1</v>
      </c>
      <c r="L2">
        <v>1</v>
      </c>
      <c r="M2">
        <v>2</v>
      </c>
      <c r="N2">
        <v>1</v>
      </c>
      <c r="O2">
        <v>1</v>
      </c>
      <c r="P2">
        <v>2</v>
      </c>
      <c r="Q2">
        <v>3</v>
      </c>
      <c r="R2">
        <v>4</v>
      </c>
      <c r="S2">
        <v>2</v>
      </c>
      <c r="T2">
        <v>2</v>
      </c>
      <c r="U2">
        <v>3</v>
      </c>
      <c r="V2">
        <f>SUM(B2:U2)</f>
        <v>36</v>
      </c>
      <c r="W2">
        <f>$V$8*X2/$X$6</f>
        <v>36</v>
      </c>
      <c r="X2">
        <v>32</v>
      </c>
    </row>
    <row r="3" spans="1:24" x14ac:dyDescent="0.3">
      <c r="A3" t="s">
        <v>12</v>
      </c>
      <c r="B3">
        <v>1</v>
      </c>
      <c r="C3">
        <v>3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9</v>
      </c>
      <c r="W3">
        <f t="shared" ref="W3:W5" si="1">$V$8*X3/$X$6</f>
        <v>9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8</v>
      </c>
      <c r="E4">
        <v>5</v>
      </c>
      <c r="F4">
        <v>6</v>
      </c>
      <c r="G4">
        <v>6</v>
      </c>
      <c r="H4">
        <v>6</v>
      </c>
      <c r="I4">
        <v>10</v>
      </c>
      <c r="J4">
        <v>10</v>
      </c>
      <c r="K4">
        <v>7</v>
      </c>
      <c r="L4">
        <v>9</v>
      </c>
      <c r="M4">
        <v>6</v>
      </c>
      <c r="N4">
        <v>5</v>
      </c>
      <c r="O4">
        <v>9</v>
      </c>
      <c r="P4">
        <v>8</v>
      </c>
      <c r="Q4">
        <v>9</v>
      </c>
      <c r="R4">
        <v>8</v>
      </c>
      <c r="S4">
        <v>7</v>
      </c>
      <c r="T4">
        <v>7</v>
      </c>
      <c r="U4">
        <v>5</v>
      </c>
      <c r="V4">
        <f t="shared" si="0"/>
        <v>144</v>
      </c>
      <c r="W4">
        <f t="shared" si="1"/>
        <v>144</v>
      </c>
      <c r="X4">
        <v>128</v>
      </c>
    </row>
    <row r="5" spans="1:24" x14ac:dyDescent="0.3">
      <c r="A5" t="s">
        <v>14</v>
      </c>
      <c r="B5">
        <v>2</v>
      </c>
      <c r="C5">
        <v>1</v>
      </c>
      <c r="D5">
        <v>3</v>
      </c>
      <c r="E5">
        <v>1</v>
      </c>
      <c r="F5">
        <v>1</v>
      </c>
      <c r="G5">
        <v>1</v>
      </c>
      <c r="H5">
        <v>3</v>
      </c>
      <c r="I5">
        <v>1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2</v>
      </c>
      <c r="Q5">
        <v>1</v>
      </c>
      <c r="R5">
        <v>2</v>
      </c>
      <c r="S5">
        <v>1</v>
      </c>
      <c r="T5">
        <v>2</v>
      </c>
      <c r="U5">
        <v>3</v>
      </c>
      <c r="V5">
        <f t="shared" si="0"/>
        <v>36</v>
      </c>
      <c r="W5">
        <f t="shared" si="1"/>
        <v>36</v>
      </c>
      <c r="X5">
        <v>32</v>
      </c>
    </row>
    <row r="6" spans="1:24" x14ac:dyDescent="0.3">
      <c r="V6">
        <f>SUM(V2:V5)</f>
        <v>225</v>
      </c>
      <c r="X6">
        <v>200</v>
      </c>
    </row>
    <row r="8" spans="1:24" x14ac:dyDescent="0.3">
      <c r="U8" t="s">
        <v>28</v>
      </c>
      <c r="V8">
        <v>225</v>
      </c>
    </row>
    <row r="12" spans="1:24" x14ac:dyDescent="0.3">
      <c r="A12" s="4" t="s">
        <v>51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51.428571428571402</v>
      </c>
    </row>
    <row r="15" spans="1:24" x14ac:dyDescent="0.3">
      <c r="A15" s="1">
        <v>3</v>
      </c>
      <c r="B15" s="5">
        <v>0</v>
      </c>
      <c r="C15" s="5">
        <v>0</v>
      </c>
      <c r="D15" s="5">
        <v>55.384615384615302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0.59999999999999898</v>
      </c>
      <c r="D19" s="5">
        <v>62.068965517241303</v>
      </c>
    </row>
    <row r="20" spans="1:5" x14ac:dyDescent="0.3">
      <c r="A20" s="1">
        <v>8</v>
      </c>
      <c r="B20" s="5">
        <v>0</v>
      </c>
      <c r="C20" s="5">
        <v>0</v>
      </c>
      <c r="D20" s="5">
        <v>50</v>
      </c>
    </row>
    <row r="21" spans="1:5" x14ac:dyDescent="0.3">
      <c r="A21" s="1">
        <v>9</v>
      </c>
      <c r="B21" s="5">
        <v>0</v>
      </c>
      <c r="C21" s="5">
        <v>0</v>
      </c>
      <c r="D21" s="5">
        <v>51.428571428571402</v>
      </c>
    </row>
    <row r="22" spans="1:5" x14ac:dyDescent="0.3">
      <c r="A22" s="1">
        <v>10</v>
      </c>
      <c r="B22" s="5">
        <v>0</v>
      </c>
      <c r="C22" s="5">
        <v>0</v>
      </c>
      <c r="D22" s="5">
        <v>72</v>
      </c>
    </row>
    <row r="23" spans="1:5" x14ac:dyDescent="0.3">
      <c r="A23" s="1">
        <v>11</v>
      </c>
      <c r="B23" s="5">
        <v>0</v>
      </c>
      <c r="C23" s="5">
        <v>0</v>
      </c>
      <c r="D23" s="5">
        <v>55.384615384615302</v>
      </c>
    </row>
    <row r="24" spans="1:5" x14ac:dyDescent="0.3">
      <c r="A24" s="1">
        <v>12</v>
      </c>
      <c r="B24" s="5">
        <v>0</v>
      </c>
      <c r="C24" s="5">
        <v>0</v>
      </c>
      <c r="D24" s="5">
        <v>72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55.384615384615302</v>
      </c>
    </row>
    <row r="27" spans="1:5" x14ac:dyDescent="0.3">
      <c r="A27" s="1">
        <v>15</v>
      </c>
      <c r="B27" s="5">
        <v>0</v>
      </c>
      <c r="C27" s="5">
        <v>0</v>
      </c>
      <c r="D27" s="5">
        <v>60</v>
      </c>
    </row>
    <row r="28" spans="1:5" x14ac:dyDescent="0.3">
      <c r="A28" s="1">
        <v>16</v>
      </c>
      <c r="B28" s="5">
        <v>0</v>
      </c>
      <c r="C28" s="5">
        <v>0</v>
      </c>
      <c r="D28" s="5">
        <v>55.384615384615302</v>
      </c>
    </row>
    <row r="29" spans="1:5" x14ac:dyDescent="0.3">
      <c r="A29" s="1">
        <v>17</v>
      </c>
      <c r="B29" s="5">
        <v>0</v>
      </c>
      <c r="C29" s="5">
        <v>0</v>
      </c>
      <c r="D29" s="5">
        <v>51.428571428571402</v>
      </c>
    </row>
    <row r="30" spans="1:5" x14ac:dyDescent="0.3">
      <c r="A30" s="1">
        <v>18</v>
      </c>
      <c r="B30" s="5">
        <v>0</v>
      </c>
      <c r="C30" s="5">
        <v>0</v>
      </c>
      <c r="D30" s="5">
        <v>72</v>
      </c>
    </row>
    <row r="31" spans="1:5" x14ac:dyDescent="0.3">
      <c r="A31" s="1">
        <v>19</v>
      </c>
      <c r="B31" s="5">
        <v>0</v>
      </c>
      <c r="C31" s="5">
        <v>0</v>
      </c>
      <c r="D31" s="5">
        <v>65.454545454545396</v>
      </c>
    </row>
    <row r="32" spans="1:5" x14ac:dyDescent="0.3">
      <c r="A32" s="1">
        <v>20</v>
      </c>
      <c r="B32" s="5">
        <v>0</v>
      </c>
      <c r="C32" s="5">
        <v>0</v>
      </c>
      <c r="D32" s="5">
        <v>55.384615384615302</v>
      </c>
      <c r="E32" s="6" t="s">
        <v>52</v>
      </c>
    </row>
    <row r="33" spans="1:5" x14ac:dyDescent="0.3">
      <c r="A33" s="7" t="s">
        <v>53</v>
      </c>
      <c r="B33" s="7">
        <f>AVERAGE(B13:B32)</f>
        <v>0</v>
      </c>
      <c r="C33" s="7">
        <f t="shared" ref="C33:D33" si="2">AVERAGE(C13:C32)</f>
        <v>2.999999999999995E-2</v>
      </c>
      <c r="D33" s="7">
        <f t="shared" si="2"/>
        <v>64.236615109028861</v>
      </c>
      <c r="E33" s="7">
        <v>1547427.32211788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E57-8293-4A50-AA37-F94073D5DD69}">
  <dimension ref="A1:X33"/>
  <sheetViews>
    <sheetView workbookViewId="0">
      <selection activeCell="G18" sqref="G1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1</v>
      </c>
      <c r="D2">
        <v>3</v>
      </c>
      <c r="E2">
        <v>0</v>
      </c>
      <c r="F2">
        <v>3</v>
      </c>
      <c r="G2">
        <v>6</v>
      </c>
      <c r="H2">
        <v>0</v>
      </c>
      <c r="I2">
        <v>2</v>
      </c>
      <c r="J2">
        <v>2</v>
      </c>
      <c r="K2">
        <v>1</v>
      </c>
      <c r="L2">
        <v>2</v>
      </c>
      <c r="M2">
        <v>3</v>
      </c>
      <c r="N2">
        <v>2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f>SUM(B2:U2)</f>
        <v>29</v>
      </c>
      <c r="W2">
        <f>$V$8*X2/$X$6</f>
        <v>28.96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f t="shared" ref="V3:V5" si="0">SUM(B3:U3)</f>
        <v>7</v>
      </c>
      <c r="W3">
        <f t="shared" ref="W3:W5" si="1">$V$8*X3/$X$6</f>
        <v>7.24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7</v>
      </c>
      <c r="E4">
        <v>6</v>
      </c>
      <c r="F4">
        <v>7</v>
      </c>
      <c r="G4">
        <v>7</v>
      </c>
      <c r="H4">
        <v>6</v>
      </c>
      <c r="I4">
        <v>5</v>
      </c>
      <c r="J4">
        <v>7</v>
      </c>
      <c r="K4">
        <v>6</v>
      </c>
      <c r="L4">
        <v>6</v>
      </c>
      <c r="M4">
        <v>2</v>
      </c>
      <c r="N4">
        <v>5</v>
      </c>
      <c r="O4">
        <v>9</v>
      </c>
      <c r="P4">
        <v>7</v>
      </c>
      <c r="Q4">
        <v>5</v>
      </c>
      <c r="R4">
        <v>3</v>
      </c>
      <c r="S4">
        <v>5</v>
      </c>
      <c r="T4">
        <v>6</v>
      </c>
      <c r="U4">
        <v>6</v>
      </c>
      <c r="V4">
        <f t="shared" si="0"/>
        <v>116</v>
      </c>
      <c r="W4">
        <f t="shared" si="1"/>
        <v>115.84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0</v>
      </c>
      <c r="E5">
        <v>2</v>
      </c>
      <c r="F5">
        <v>1</v>
      </c>
      <c r="G5">
        <v>3</v>
      </c>
      <c r="H5">
        <v>0</v>
      </c>
      <c r="I5">
        <v>0</v>
      </c>
      <c r="J5">
        <v>2</v>
      </c>
      <c r="K5">
        <v>0</v>
      </c>
      <c r="L5">
        <v>1</v>
      </c>
      <c r="M5">
        <v>1</v>
      </c>
      <c r="N5">
        <v>2</v>
      </c>
      <c r="O5">
        <v>0</v>
      </c>
      <c r="P5">
        <v>2</v>
      </c>
      <c r="Q5">
        <v>0</v>
      </c>
      <c r="R5">
        <v>3</v>
      </c>
      <c r="S5">
        <v>2</v>
      </c>
      <c r="T5">
        <v>3</v>
      </c>
      <c r="U5">
        <v>2</v>
      </c>
      <c r="V5">
        <f t="shared" si="0"/>
        <v>29</v>
      </c>
      <c r="W5">
        <f t="shared" si="1"/>
        <v>28.96</v>
      </c>
      <c r="X5">
        <v>32</v>
      </c>
    </row>
    <row r="6" spans="1:24" x14ac:dyDescent="0.3">
      <c r="V6">
        <f>SUM(V2:V5)</f>
        <v>181</v>
      </c>
      <c r="X6">
        <v>200</v>
      </c>
    </row>
    <row r="8" spans="1:24" x14ac:dyDescent="0.3">
      <c r="U8" t="s">
        <v>28</v>
      </c>
      <c r="V8">
        <v>181</v>
      </c>
    </row>
    <row r="12" spans="1:24" x14ac:dyDescent="0.3">
      <c r="A12" s="4" t="s">
        <v>51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72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72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1.5999999999999901</v>
      </c>
      <c r="D17" s="5">
        <v>57.142857142857103</v>
      </c>
    </row>
    <row r="18" spans="1:5" x14ac:dyDescent="0.3">
      <c r="A18" s="1">
        <v>6</v>
      </c>
      <c r="B18" s="5">
        <v>0</v>
      </c>
      <c r="C18" s="5">
        <v>0</v>
      </c>
      <c r="D18" s="5">
        <v>50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65.454545454545396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72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52</v>
      </c>
    </row>
    <row r="33" spans="1:5" x14ac:dyDescent="0.3">
      <c r="A33" s="7" t="s">
        <v>53</v>
      </c>
      <c r="B33" s="7">
        <f>AVERAGE(B13:B32)</f>
        <v>0</v>
      </c>
      <c r="C33" s="7">
        <f t="shared" ref="C33:D33" si="2">AVERAGE(C13:C32)</f>
        <v>7.9999999999999502E-2</v>
      </c>
      <c r="D33" s="7">
        <f t="shared" si="2"/>
        <v>75.429870129870125</v>
      </c>
      <c r="E33" s="7">
        <v>1242416.5880519401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workbookViewId="0">
      <selection activeCell="E33" sqref="E33"/>
    </sheetView>
  </sheetViews>
  <sheetFormatPr defaultRowHeight="14.4" x14ac:dyDescent="0.3"/>
  <cols>
    <col min="1" max="1" width="19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1</v>
      </c>
      <c r="G2">
        <v>4</v>
      </c>
      <c r="H2">
        <v>1</v>
      </c>
      <c r="I2">
        <v>0</v>
      </c>
      <c r="J2">
        <v>3</v>
      </c>
      <c r="K2">
        <v>2</v>
      </c>
      <c r="L2">
        <v>0</v>
      </c>
      <c r="M2">
        <v>2</v>
      </c>
      <c r="N2">
        <v>0</v>
      </c>
      <c r="O2">
        <v>1</v>
      </c>
      <c r="P2">
        <v>2</v>
      </c>
      <c r="Q2">
        <v>1</v>
      </c>
      <c r="R2">
        <v>1</v>
      </c>
      <c r="S2">
        <v>2</v>
      </c>
      <c r="T2">
        <v>1</v>
      </c>
      <c r="U2">
        <v>1</v>
      </c>
      <c r="V2">
        <f>SUM(B2:U2)</f>
        <v>29</v>
      </c>
      <c r="W2">
        <f>$V$8*X2/$X$6</f>
        <v>28.8</v>
      </c>
      <c r="X2">
        <v>32</v>
      </c>
    </row>
    <row r="3" spans="1:24" x14ac:dyDescent="0.3">
      <c r="A3" t="s">
        <v>12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f>SUM(B3:U3)</f>
        <v>7</v>
      </c>
      <c r="W3">
        <f t="shared" ref="W3:W5" si="0">$V$8*X3/$X$6</f>
        <v>7.2</v>
      </c>
      <c r="X3">
        <v>8</v>
      </c>
    </row>
    <row r="4" spans="1:24" x14ac:dyDescent="0.3">
      <c r="A4" t="s">
        <v>13</v>
      </c>
      <c r="B4">
        <v>6</v>
      </c>
      <c r="C4">
        <v>7</v>
      </c>
      <c r="D4">
        <v>7</v>
      </c>
      <c r="E4">
        <v>9</v>
      </c>
      <c r="F4">
        <v>4</v>
      </c>
      <c r="G4">
        <v>7</v>
      </c>
      <c r="H4">
        <v>9</v>
      </c>
      <c r="I4">
        <v>3</v>
      </c>
      <c r="J4">
        <v>5</v>
      </c>
      <c r="K4">
        <v>8</v>
      </c>
      <c r="L4">
        <v>6</v>
      </c>
      <c r="M4">
        <v>0</v>
      </c>
      <c r="N4">
        <v>1</v>
      </c>
      <c r="O4">
        <v>8</v>
      </c>
      <c r="P4">
        <v>5</v>
      </c>
      <c r="Q4">
        <v>5</v>
      </c>
      <c r="R4">
        <v>3</v>
      </c>
      <c r="S4">
        <v>4</v>
      </c>
      <c r="T4">
        <v>8</v>
      </c>
      <c r="U4">
        <v>10</v>
      </c>
      <c r="V4">
        <f>SUM(B4:U4)</f>
        <v>115</v>
      </c>
      <c r="W4">
        <f t="shared" si="0"/>
        <v>115.2</v>
      </c>
      <c r="X4">
        <v>128</v>
      </c>
    </row>
    <row r="5" spans="1:24" x14ac:dyDescent="0.3">
      <c r="A5" t="s">
        <v>14</v>
      </c>
      <c r="B5">
        <v>1</v>
      </c>
      <c r="C5">
        <v>0</v>
      </c>
      <c r="D5">
        <v>0</v>
      </c>
      <c r="E5">
        <v>1</v>
      </c>
      <c r="F5">
        <v>2</v>
      </c>
      <c r="G5">
        <v>2</v>
      </c>
      <c r="H5">
        <v>1</v>
      </c>
      <c r="I5">
        <v>1</v>
      </c>
      <c r="J5">
        <v>2</v>
      </c>
      <c r="K5">
        <v>4</v>
      </c>
      <c r="L5">
        <v>1</v>
      </c>
      <c r="M5">
        <v>1</v>
      </c>
      <c r="N5">
        <v>2</v>
      </c>
      <c r="O5">
        <v>2</v>
      </c>
      <c r="P5">
        <v>3</v>
      </c>
      <c r="Q5">
        <v>2</v>
      </c>
      <c r="R5">
        <v>1</v>
      </c>
      <c r="S5">
        <v>0</v>
      </c>
      <c r="T5">
        <v>0</v>
      </c>
      <c r="U5">
        <v>3</v>
      </c>
      <c r="V5">
        <f>SUM(B5:U5)</f>
        <v>29</v>
      </c>
      <c r="W5">
        <f t="shared" si="0"/>
        <v>28.8</v>
      </c>
      <c r="X5">
        <v>32</v>
      </c>
    </row>
    <row r="6" spans="1:24" x14ac:dyDescent="0.3">
      <c r="V6">
        <f>SUM(V2:V5)</f>
        <v>180</v>
      </c>
      <c r="X6">
        <v>200</v>
      </c>
    </row>
    <row r="8" spans="1:24" x14ac:dyDescent="0.3">
      <c r="V8">
        <v>180</v>
      </c>
    </row>
    <row r="12" spans="1:24" x14ac:dyDescent="0.3">
      <c r="A12" s="4" t="s">
        <v>51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60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72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51.428571428571402</v>
      </c>
    </row>
    <row r="19" spans="1:5" x14ac:dyDescent="0.3">
      <c r="A19" s="1">
        <v>7</v>
      </c>
      <c r="B19" s="5">
        <v>0</v>
      </c>
      <c r="C19" s="5">
        <v>0</v>
      </c>
      <c r="D19" s="5">
        <v>65.454545454545396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0.59999999999999898</v>
      </c>
      <c r="D21" s="5">
        <v>62.068965517241303</v>
      </c>
    </row>
    <row r="22" spans="1:5" x14ac:dyDescent="0.3">
      <c r="A22" s="1">
        <v>10</v>
      </c>
      <c r="B22" s="5">
        <v>0</v>
      </c>
      <c r="C22" s="5">
        <v>0</v>
      </c>
      <c r="D22" s="5">
        <v>50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65.454545454545396</v>
      </c>
    </row>
    <row r="27" spans="1:5" x14ac:dyDescent="0.3">
      <c r="A27" s="1">
        <v>15</v>
      </c>
      <c r="B27" s="5">
        <v>0</v>
      </c>
      <c r="C27" s="5">
        <v>0</v>
      </c>
      <c r="D27" s="5">
        <v>65.454545454545396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51.428571428571402</v>
      </c>
      <c r="E32" s="6" t="s">
        <v>52</v>
      </c>
    </row>
    <row r="33" spans="1:5" x14ac:dyDescent="0.3">
      <c r="A33" s="7" t="s">
        <v>53</v>
      </c>
      <c r="B33" s="7">
        <f>AVERAGE(B13:B32)</f>
        <v>0</v>
      </c>
      <c r="C33" s="7">
        <f t="shared" ref="C33:D33" si="1">AVERAGE(C13:C32)</f>
        <v>2.999999999999995E-2</v>
      </c>
      <c r="D33" s="7">
        <f t="shared" si="1"/>
        <v>71.16448723690101</v>
      </c>
      <c r="E33" s="7">
        <v>1234824.4155844101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7ABA-5C2F-4B73-8325-2B61DC137296}">
  <dimension ref="A1:X33"/>
  <sheetViews>
    <sheetView workbookViewId="0">
      <selection activeCell="E33" sqref="E33"/>
    </sheetView>
  </sheetViews>
  <sheetFormatPr defaultRowHeight="14.4" x14ac:dyDescent="0.3"/>
  <cols>
    <col min="1" max="1" width="25.6640625" bestFit="1" customWidth="1"/>
    <col min="2" max="2" width="10" customWidth="1"/>
    <col min="3" max="3" width="9.109375" customWidth="1"/>
    <col min="4" max="4" width="8.5546875" customWidth="1"/>
    <col min="5" max="5" width="8.33203125" customWidth="1"/>
    <col min="6" max="6" width="9.109375" customWidth="1"/>
    <col min="7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1</v>
      </c>
      <c r="D2">
        <v>3</v>
      </c>
      <c r="E2">
        <v>2</v>
      </c>
      <c r="F2">
        <v>0</v>
      </c>
      <c r="G2">
        <v>2</v>
      </c>
      <c r="H2">
        <v>3</v>
      </c>
      <c r="I2">
        <v>0</v>
      </c>
      <c r="J2">
        <v>3</v>
      </c>
      <c r="K2">
        <v>3</v>
      </c>
      <c r="L2">
        <v>2</v>
      </c>
      <c r="M2">
        <v>3</v>
      </c>
      <c r="N2">
        <v>0</v>
      </c>
      <c r="O2">
        <v>2</v>
      </c>
      <c r="P2">
        <v>1</v>
      </c>
      <c r="Q2">
        <v>3</v>
      </c>
      <c r="R2">
        <v>0</v>
      </c>
      <c r="S2">
        <v>2</v>
      </c>
      <c r="T2">
        <v>2</v>
      </c>
      <c r="U2">
        <v>1</v>
      </c>
      <c r="V2">
        <f>SUM(B2:U2)</f>
        <v>34</v>
      </c>
      <c r="W2">
        <f>$V$8*X2/$X$6</f>
        <v>33.6</v>
      </c>
      <c r="X2">
        <v>32</v>
      </c>
    </row>
    <row r="3" spans="1:24" x14ac:dyDescent="0.3">
      <c r="A3" t="s">
        <v>12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2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8.4</v>
      </c>
      <c r="X3">
        <v>8</v>
      </c>
    </row>
    <row r="4" spans="1:24" x14ac:dyDescent="0.3">
      <c r="A4" t="s">
        <v>13</v>
      </c>
      <c r="B4">
        <v>5</v>
      </c>
      <c r="C4">
        <v>7</v>
      </c>
      <c r="D4">
        <v>3</v>
      </c>
      <c r="E4">
        <v>13</v>
      </c>
      <c r="F4">
        <v>8</v>
      </c>
      <c r="G4">
        <v>4</v>
      </c>
      <c r="H4">
        <v>7</v>
      </c>
      <c r="I4">
        <v>4</v>
      </c>
      <c r="J4">
        <v>11</v>
      </c>
      <c r="K4">
        <v>5</v>
      </c>
      <c r="L4">
        <v>10</v>
      </c>
      <c r="M4">
        <v>10</v>
      </c>
      <c r="N4">
        <v>11</v>
      </c>
      <c r="O4">
        <v>9</v>
      </c>
      <c r="P4">
        <v>3</v>
      </c>
      <c r="Q4">
        <v>4</v>
      </c>
      <c r="R4">
        <v>5</v>
      </c>
      <c r="S4">
        <v>3</v>
      </c>
      <c r="T4">
        <v>6</v>
      </c>
      <c r="U4">
        <v>6</v>
      </c>
      <c r="V4">
        <f t="shared" si="0"/>
        <v>134</v>
      </c>
      <c r="W4">
        <f t="shared" si="1"/>
        <v>134.4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1</v>
      </c>
      <c r="E5">
        <v>1</v>
      </c>
      <c r="F5">
        <v>1</v>
      </c>
      <c r="G5">
        <v>2</v>
      </c>
      <c r="H5">
        <v>3</v>
      </c>
      <c r="I5">
        <v>0</v>
      </c>
      <c r="J5">
        <v>2</v>
      </c>
      <c r="K5">
        <v>3</v>
      </c>
      <c r="L5">
        <v>3</v>
      </c>
      <c r="M5">
        <v>1</v>
      </c>
      <c r="N5">
        <v>1</v>
      </c>
      <c r="O5">
        <v>2</v>
      </c>
      <c r="P5">
        <v>4</v>
      </c>
      <c r="Q5">
        <v>2</v>
      </c>
      <c r="R5">
        <v>1</v>
      </c>
      <c r="S5">
        <v>1</v>
      </c>
      <c r="T5">
        <v>0</v>
      </c>
      <c r="U5">
        <v>1</v>
      </c>
      <c r="V5">
        <f t="shared" si="0"/>
        <v>34</v>
      </c>
      <c r="W5">
        <f t="shared" si="1"/>
        <v>33.6</v>
      </c>
      <c r="X5">
        <v>32</v>
      </c>
    </row>
    <row r="6" spans="1:24" x14ac:dyDescent="0.3">
      <c r="V6">
        <f>SUM(V2:V5)</f>
        <v>210</v>
      </c>
      <c r="X6">
        <v>200</v>
      </c>
    </row>
    <row r="8" spans="1:24" x14ac:dyDescent="0.3">
      <c r="V8">
        <v>210</v>
      </c>
    </row>
    <row r="12" spans="1:24" x14ac:dyDescent="0.3">
      <c r="A12" s="4" t="s">
        <v>51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65.454545454545396</v>
      </c>
    </row>
    <row r="15" spans="1:24" x14ac:dyDescent="0.3">
      <c r="A15" s="1">
        <v>3</v>
      </c>
      <c r="B15" s="5">
        <v>0.59999999999999898</v>
      </c>
      <c r="C15" s="5">
        <v>2</v>
      </c>
      <c r="D15" s="5">
        <v>75</v>
      </c>
    </row>
    <row r="16" spans="1:24" x14ac:dyDescent="0.3">
      <c r="A16" s="1">
        <v>4</v>
      </c>
      <c r="B16" s="5">
        <v>0</v>
      </c>
      <c r="C16" s="5">
        <v>0</v>
      </c>
      <c r="D16" s="5">
        <v>50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55.384615384615302</v>
      </c>
    </row>
    <row r="20" spans="1:5" x14ac:dyDescent="0.3">
      <c r="A20" s="1">
        <v>8</v>
      </c>
      <c r="B20" s="5">
        <v>0</v>
      </c>
      <c r="C20" s="5">
        <v>2.5999999999999899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50</v>
      </c>
    </row>
    <row r="22" spans="1:5" x14ac:dyDescent="0.3">
      <c r="A22" s="1">
        <v>10</v>
      </c>
      <c r="B22" s="5">
        <v>0</v>
      </c>
      <c r="C22" s="5">
        <v>1.5999999999999901</v>
      </c>
      <c r="D22" s="5">
        <v>57.142857142857103</v>
      </c>
    </row>
    <row r="23" spans="1:5" x14ac:dyDescent="0.3">
      <c r="A23" s="1">
        <v>11</v>
      </c>
      <c r="B23" s="5">
        <v>0</v>
      </c>
      <c r="C23" s="5">
        <v>0</v>
      </c>
      <c r="D23" s="5">
        <v>50</v>
      </c>
    </row>
    <row r="24" spans="1:5" x14ac:dyDescent="0.3">
      <c r="A24" s="1">
        <v>12</v>
      </c>
      <c r="B24" s="5">
        <v>0</v>
      </c>
      <c r="C24" s="5">
        <v>0</v>
      </c>
      <c r="D24" s="5">
        <v>51.428571428571402</v>
      </c>
    </row>
    <row r="25" spans="1:5" x14ac:dyDescent="0.3">
      <c r="A25" s="1">
        <v>13</v>
      </c>
      <c r="B25" s="5">
        <v>0</v>
      </c>
      <c r="C25" s="5">
        <v>0</v>
      </c>
      <c r="D25" s="5">
        <v>60</v>
      </c>
    </row>
    <row r="26" spans="1:5" x14ac:dyDescent="0.3">
      <c r="A26" s="1">
        <v>14</v>
      </c>
      <c r="B26" s="5">
        <v>0</v>
      </c>
      <c r="C26" s="5">
        <v>0</v>
      </c>
      <c r="D26" s="5">
        <v>55.384615384615302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65.454545454545396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52</v>
      </c>
    </row>
    <row r="33" spans="1:5" x14ac:dyDescent="0.3">
      <c r="A33" s="7" t="s">
        <v>53</v>
      </c>
      <c r="B33" s="7">
        <f>AVERAGE(B13:B32)</f>
        <v>2.999999999999995E-2</v>
      </c>
      <c r="C33" s="7">
        <f t="shared" ref="C33:D33" si="2">AVERAGE(C13:C32)</f>
        <v>0.309999999999999</v>
      </c>
      <c r="D33" s="7">
        <f t="shared" si="2"/>
        <v>67.76248751248751</v>
      </c>
      <c r="E33" s="7">
        <v>1444254.1211588399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7B8D-B86A-4511-BAB3-E39B7565FC7E}">
  <dimension ref="A1:X33"/>
  <sheetViews>
    <sheetView workbookViewId="0">
      <selection activeCell="E33" sqref="E33"/>
    </sheetView>
  </sheetViews>
  <sheetFormatPr defaultRowHeight="14.4" x14ac:dyDescent="0.3"/>
  <cols>
    <col min="1" max="1" width="16.6640625" customWidth="1"/>
    <col min="2" max="2" width="11.33203125" customWidth="1"/>
    <col min="3" max="3" width="12.33203125" customWidth="1"/>
    <col min="4" max="5" width="9.109375" customWidth="1"/>
    <col min="6" max="6" width="9.33203125" customWidth="1"/>
    <col min="7" max="8" width="6" bestFit="1" customWidth="1"/>
    <col min="9" max="9" width="10.88671875" customWidth="1"/>
    <col min="10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0</v>
      </c>
      <c r="D2">
        <v>3</v>
      </c>
      <c r="E2">
        <v>2</v>
      </c>
      <c r="F2">
        <v>1</v>
      </c>
      <c r="G2">
        <v>3</v>
      </c>
      <c r="H2">
        <v>0</v>
      </c>
      <c r="I2">
        <v>4</v>
      </c>
      <c r="J2">
        <v>4</v>
      </c>
      <c r="K2">
        <v>1</v>
      </c>
      <c r="L2">
        <v>2</v>
      </c>
      <c r="M2">
        <v>3</v>
      </c>
      <c r="N2">
        <v>3</v>
      </c>
      <c r="O2">
        <v>2</v>
      </c>
      <c r="P2">
        <v>3</v>
      </c>
      <c r="Q2">
        <v>2</v>
      </c>
      <c r="R2">
        <v>2</v>
      </c>
      <c r="S2">
        <v>2</v>
      </c>
      <c r="T2">
        <v>0</v>
      </c>
      <c r="U2">
        <v>3</v>
      </c>
      <c r="V2">
        <f>SUM(B2:U2)</f>
        <v>40</v>
      </c>
      <c r="W2">
        <f>$V$8*X2/$X$6</f>
        <v>40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1</v>
      </c>
      <c r="E3">
        <v>2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1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10</v>
      </c>
      <c r="W3">
        <f t="shared" ref="W3:W5" si="1">$V$8*X3/$X$6</f>
        <v>10</v>
      </c>
      <c r="X3">
        <v>8</v>
      </c>
    </row>
    <row r="4" spans="1:24" x14ac:dyDescent="0.3">
      <c r="A4" t="s">
        <v>13</v>
      </c>
      <c r="B4">
        <v>11</v>
      </c>
      <c r="C4">
        <v>11</v>
      </c>
      <c r="D4">
        <v>5</v>
      </c>
      <c r="E4">
        <v>8</v>
      </c>
      <c r="F4">
        <v>6</v>
      </c>
      <c r="G4">
        <v>7</v>
      </c>
      <c r="H4">
        <v>10</v>
      </c>
      <c r="I4">
        <v>8</v>
      </c>
      <c r="J4">
        <v>9</v>
      </c>
      <c r="K4">
        <v>10</v>
      </c>
      <c r="L4">
        <v>8</v>
      </c>
      <c r="M4">
        <v>9</v>
      </c>
      <c r="N4">
        <v>6</v>
      </c>
      <c r="O4">
        <v>5</v>
      </c>
      <c r="P4">
        <v>7</v>
      </c>
      <c r="Q4">
        <v>8</v>
      </c>
      <c r="R4">
        <v>8</v>
      </c>
      <c r="S4">
        <v>9</v>
      </c>
      <c r="T4">
        <v>9</v>
      </c>
      <c r="U4">
        <v>6</v>
      </c>
      <c r="V4">
        <f t="shared" si="0"/>
        <v>160</v>
      </c>
      <c r="W4">
        <f t="shared" si="1"/>
        <v>160</v>
      </c>
      <c r="X4">
        <v>128</v>
      </c>
    </row>
    <row r="5" spans="1:24" x14ac:dyDescent="0.3">
      <c r="A5" t="s">
        <v>14</v>
      </c>
      <c r="B5">
        <v>0</v>
      </c>
      <c r="C5">
        <v>1</v>
      </c>
      <c r="D5">
        <v>4</v>
      </c>
      <c r="E5">
        <v>1</v>
      </c>
      <c r="F5">
        <v>2</v>
      </c>
      <c r="G5">
        <v>4</v>
      </c>
      <c r="H5">
        <v>3</v>
      </c>
      <c r="I5">
        <v>0</v>
      </c>
      <c r="J5">
        <v>1</v>
      </c>
      <c r="K5">
        <v>0</v>
      </c>
      <c r="L5">
        <v>2</v>
      </c>
      <c r="M5">
        <v>0</v>
      </c>
      <c r="N5">
        <v>3</v>
      </c>
      <c r="O5">
        <v>4</v>
      </c>
      <c r="P5">
        <v>2</v>
      </c>
      <c r="Q5">
        <v>2</v>
      </c>
      <c r="R5">
        <v>3</v>
      </c>
      <c r="S5">
        <v>4</v>
      </c>
      <c r="T5">
        <v>3</v>
      </c>
      <c r="U5">
        <v>1</v>
      </c>
      <c r="V5">
        <f t="shared" si="0"/>
        <v>40</v>
      </c>
      <c r="W5">
        <f t="shared" si="1"/>
        <v>40</v>
      </c>
      <c r="X5">
        <v>32</v>
      </c>
    </row>
    <row r="6" spans="1:24" x14ac:dyDescent="0.3">
      <c r="V6">
        <f>SUM(V2:V5)</f>
        <v>250</v>
      </c>
      <c r="X6">
        <v>200</v>
      </c>
    </row>
    <row r="8" spans="1:24" x14ac:dyDescent="0.3">
      <c r="V8">
        <v>250</v>
      </c>
    </row>
    <row r="12" spans="1:24" x14ac:dyDescent="0.3">
      <c r="A12" s="4" t="s">
        <v>51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65.454545454545396</v>
      </c>
    </row>
    <row r="14" spans="1:24" x14ac:dyDescent="0.3">
      <c r="A14" s="1">
        <v>2</v>
      </c>
      <c r="B14" s="5">
        <v>0</v>
      </c>
      <c r="C14" s="5">
        <v>0</v>
      </c>
      <c r="D14" s="5">
        <v>60</v>
      </c>
    </row>
    <row r="15" spans="1:24" x14ac:dyDescent="0.3">
      <c r="A15" s="1">
        <v>3</v>
      </c>
      <c r="B15" s="5">
        <v>0</v>
      </c>
      <c r="C15" s="5">
        <v>0</v>
      </c>
      <c r="D15" s="5">
        <v>55.384615384615302</v>
      </c>
    </row>
    <row r="16" spans="1:24" x14ac:dyDescent="0.3">
      <c r="A16" s="1">
        <v>4</v>
      </c>
      <c r="B16" s="5">
        <v>0</v>
      </c>
      <c r="C16" s="5">
        <v>0</v>
      </c>
      <c r="D16" s="5">
        <v>55.384615384615302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51.428571428571402</v>
      </c>
    </row>
    <row r="19" spans="1:5" x14ac:dyDescent="0.3">
      <c r="A19" s="1">
        <v>7</v>
      </c>
      <c r="B19" s="5">
        <v>0</v>
      </c>
      <c r="C19" s="5">
        <v>0</v>
      </c>
      <c r="D19" s="5">
        <v>51.428571428571402</v>
      </c>
    </row>
    <row r="20" spans="1:5" x14ac:dyDescent="0.3">
      <c r="A20" s="1">
        <v>8</v>
      </c>
      <c r="B20" s="5">
        <v>0</v>
      </c>
      <c r="C20" s="5">
        <v>0</v>
      </c>
      <c r="D20" s="5">
        <v>60</v>
      </c>
    </row>
    <row r="21" spans="1:5" x14ac:dyDescent="0.3">
      <c r="A21" s="1">
        <v>9</v>
      </c>
      <c r="B21" s="5">
        <v>0</v>
      </c>
      <c r="C21" s="5">
        <v>0</v>
      </c>
      <c r="D21" s="5">
        <v>51.428571428571402</v>
      </c>
    </row>
    <row r="22" spans="1:5" x14ac:dyDescent="0.3">
      <c r="A22" s="1">
        <v>10</v>
      </c>
      <c r="B22" s="5">
        <v>0</v>
      </c>
      <c r="C22" s="5">
        <v>0</v>
      </c>
      <c r="D22" s="5">
        <v>65.454545454545396</v>
      </c>
    </row>
    <row r="23" spans="1:5" x14ac:dyDescent="0.3">
      <c r="A23" s="1">
        <v>11</v>
      </c>
      <c r="B23" s="5">
        <v>0</v>
      </c>
      <c r="C23" s="5">
        <v>0</v>
      </c>
      <c r="D23" s="5">
        <v>55.384615384615302</v>
      </c>
    </row>
    <row r="24" spans="1:5" x14ac:dyDescent="0.3">
      <c r="A24" s="1">
        <v>12</v>
      </c>
      <c r="B24" s="5">
        <v>0</v>
      </c>
      <c r="C24" s="5">
        <v>0</v>
      </c>
      <c r="D24" s="5">
        <v>60</v>
      </c>
    </row>
    <row r="25" spans="1:5" x14ac:dyDescent="0.3">
      <c r="A25" s="1">
        <v>13</v>
      </c>
      <c r="B25" s="5">
        <v>0</v>
      </c>
      <c r="C25" s="5">
        <v>0</v>
      </c>
      <c r="D25" s="5">
        <v>60</v>
      </c>
    </row>
    <row r="26" spans="1:5" x14ac:dyDescent="0.3">
      <c r="A26" s="1">
        <v>14</v>
      </c>
      <c r="B26" s="5">
        <v>0</v>
      </c>
      <c r="C26" s="5">
        <v>0</v>
      </c>
      <c r="D26" s="5">
        <v>55.384615384615302</v>
      </c>
    </row>
    <row r="27" spans="1:5" x14ac:dyDescent="0.3">
      <c r="A27" s="1">
        <v>15</v>
      </c>
      <c r="B27" s="5">
        <v>0</v>
      </c>
      <c r="C27" s="5">
        <v>0</v>
      </c>
      <c r="D27" s="5">
        <v>60</v>
      </c>
    </row>
    <row r="28" spans="1:5" x14ac:dyDescent="0.3">
      <c r="A28" s="1">
        <v>16</v>
      </c>
      <c r="B28" s="5">
        <v>0</v>
      </c>
      <c r="C28" s="5">
        <v>0</v>
      </c>
      <c r="D28" s="5">
        <v>55.384615384615302</v>
      </c>
    </row>
    <row r="29" spans="1:5" x14ac:dyDescent="0.3">
      <c r="A29" s="1">
        <v>17</v>
      </c>
      <c r="B29" s="5">
        <v>0</v>
      </c>
      <c r="C29" s="5">
        <v>0.59999999999999898</v>
      </c>
      <c r="D29" s="5">
        <v>52.941176470588204</v>
      </c>
    </row>
    <row r="30" spans="1:5" x14ac:dyDescent="0.3">
      <c r="A30" s="1">
        <v>18</v>
      </c>
      <c r="B30" s="5">
        <v>0</v>
      </c>
      <c r="C30" s="5">
        <v>0</v>
      </c>
      <c r="D30" s="5">
        <v>50</v>
      </c>
    </row>
    <row r="31" spans="1:5" x14ac:dyDescent="0.3">
      <c r="A31" s="1">
        <v>19</v>
      </c>
      <c r="B31" s="5">
        <v>0</v>
      </c>
      <c r="C31" s="5">
        <v>0</v>
      </c>
      <c r="D31" s="5">
        <v>60</v>
      </c>
    </row>
    <row r="32" spans="1:5" x14ac:dyDescent="0.3">
      <c r="A32" s="1">
        <v>20</v>
      </c>
      <c r="B32" s="5">
        <v>0</v>
      </c>
      <c r="C32" s="5">
        <v>0</v>
      </c>
      <c r="D32" s="5">
        <v>60</v>
      </c>
      <c r="E32" s="6" t="s">
        <v>52</v>
      </c>
    </row>
    <row r="33" spans="1:5" x14ac:dyDescent="0.3">
      <c r="A33" s="7" t="s">
        <v>53</v>
      </c>
      <c r="B33" s="7">
        <f>AVERAGE(B13:B32)</f>
        <v>0</v>
      </c>
      <c r="C33" s="7">
        <f t="shared" ref="C33:D33" si="2">AVERAGE(C13:C32)</f>
        <v>2.999999999999995E-2</v>
      </c>
      <c r="D33" s="7">
        <f t="shared" si="2"/>
        <v>58.252952929423486</v>
      </c>
      <c r="E33" s="7">
        <v>1721320.6059681401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A016-C013-4592-86DB-B5EA32F37965}">
  <dimension ref="A1:X33"/>
  <sheetViews>
    <sheetView workbookViewId="0">
      <selection activeCell="E33" sqref="E33"/>
    </sheetView>
  </sheetViews>
  <sheetFormatPr defaultRowHeight="14.4" x14ac:dyDescent="0.3"/>
  <cols>
    <col min="21" max="21" width="9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3</v>
      </c>
      <c r="E2">
        <v>1</v>
      </c>
      <c r="F2">
        <v>2</v>
      </c>
      <c r="G2">
        <v>3</v>
      </c>
      <c r="H2">
        <v>3</v>
      </c>
      <c r="I2">
        <v>2</v>
      </c>
      <c r="J2">
        <v>1</v>
      </c>
      <c r="K2">
        <v>3</v>
      </c>
      <c r="L2">
        <v>1</v>
      </c>
      <c r="M2">
        <v>2</v>
      </c>
      <c r="N2">
        <v>2</v>
      </c>
      <c r="O2">
        <v>1</v>
      </c>
      <c r="P2">
        <v>2</v>
      </c>
      <c r="Q2">
        <v>2</v>
      </c>
      <c r="R2">
        <v>1</v>
      </c>
      <c r="S2">
        <v>3</v>
      </c>
      <c r="T2">
        <v>2</v>
      </c>
      <c r="U2">
        <v>2</v>
      </c>
      <c r="V2">
        <f>SUM(B2:U2)</f>
        <v>39</v>
      </c>
      <c r="W2">
        <f>$V$8*X2/$X$6</f>
        <v>39.36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f t="shared" ref="V3:V5" si="0">SUM(B3:U3)</f>
        <v>10</v>
      </c>
      <c r="W3">
        <f t="shared" ref="W3:W5" si="1">$V$8*X3/$X$6</f>
        <v>9.84</v>
      </c>
      <c r="X3">
        <v>8</v>
      </c>
    </row>
    <row r="4" spans="1:24" x14ac:dyDescent="0.3">
      <c r="A4" t="s">
        <v>13</v>
      </c>
      <c r="B4">
        <v>6</v>
      </c>
      <c r="C4">
        <v>8</v>
      </c>
      <c r="D4">
        <v>9</v>
      </c>
      <c r="E4">
        <v>6</v>
      </c>
      <c r="F4">
        <v>7</v>
      </c>
      <c r="G4">
        <v>9</v>
      </c>
      <c r="H4">
        <v>9</v>
      </c>
      <c r="I4">
        <v>7</v>
      </c>
      <c r="J4">
        <v>8</v>
      </c>
      <c r="K4">
        <v>7</v>
      </c>
      <c r="L4">
        <v>9</v>
      </c>
      <c r="M4">
        <v>9</v>
      </c>
      <c r="N4">
        <v>9</v>
      </c>
      <c r="O4">
        <v>9</v>
      </c>
      <c r="P4">
        <v>7</v>
      </c>
      <c r="Q4">
        <v>8</v>
      </c>
      <c r="R4">
        <v>7</v>
      </c>
      <c r="S4">
        <v>7</v>
      </c>
      <c r="T4">
        <v>9</v>
      </c>
      <c r="U4">
        <v>8</v>
      </c>
      <c r="V4">
        <f t="shared" si="0"/>
        <v>158</v>
      </c>
      <c r="W4">
        <f t="shared" si="1"/>
        <v>157.44</v>
      </c>
      <c r="X4">
        <v>128</v>
      </c>
    </row>
    <row r="5" spans="1:24" x14ac:dyDescent="0.3">
      <c r="A5" t="s">
        <v>14</v>
      </c>
      <c r="B5">
        <v>1</v>
      </c>
      <c r="C5">
        <v>3</v>
      </c>
      <c r="D5">
        <v>1</v>
      </c>
      <c r="E5">
        <v>3</v>
      </c>
      <c r="F5">
        <v>2</v>
      </c>
      <c r="G5">
        <v>1</v>
      </c>
      <c r="H5">
        <v>1</v>
      </c>
      <c r="I5">
        <v>2</v>
      </c>
      <c r="J5">
        <v>3</v>
      </c>
      <c r="K5">
        <v>2</v>
      </c>
      <c r="L5">
        <v>4</v>
      </c>
      <c r="M5">
        <v>1</v>
      </c>
      <c r="N5">
        <v>1</v>
      </c>
      <c r="O5">
        <v>2</v>
      </c>
      <c r="P5">
        <v>4</v>
      </c>
      <c r="Q5">
        <v>2</v>
      </c>
      <c r="R5">
        <v>2</v>
      </c>
      <c r="S5">
        <v>1</v>
      </c>
      <c r="T5">
        <v>1</v>
      </c>
      <c r="U5">
        <v>2</v>
      </c>
      <c r="V5">
        <f t="shared" si="0"/>
        <v>39</v>
      </c>
      <c r="W5">
        <f t="shared" si="1"/>
        <v>39.36</v>
      </c>
      <c r="X5">
        <v>32</v>
      </c>
    </row>
    <row r="6" spans="1:24" x14ac:dyDescent="0.3">
      <c r="V6">
        <f>SUM(V2:V5)</f>
        <v>246</v>
      </c>
      <c r="X6">
        <v>200</v>
      </c>
    </row>
    <row r="8" spans="1:24" x14ac:dyDescent="0.3">
      <c r="U8" t="s">
        <v>28</v>
      </c>
      <c r="V8">
        <v>246</v>
      </c>
    </row>
    <row r="12" spans="1:24" x14ac:dyDescent="0.3">
      <c r="A12" s="4" t="s">
        <v>51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72</v>
      </c>
    </row>
    <row r="14" spans="1:24" x14ac:dyDescent="0.3">
      <c r="A14" s="1">
        <v>2</v>
      </c>
      <c r="B14" s="5">
        <v>0</v>
      </c>
      <c r="C14" s="5">
        <v>0</v>
      </c>
      <c r="D14" s="5">
        <v>60</v>
      </c>
    </row>
    <row r="15" spans="1:24" x14ac:dyDescent="0.3">
      <c r="A15" s="1">
        <v>3</v>
      </c>
      <c r="B15" s="5">
        <v>0</v>
      </c>
      <c r="C15" s="5">
        <v>0</v>
      </c>
      <c r="D15" s="5">
        <v>51.428571428571402</v>
      </c>
    </row>
    <row r="16" spans="1:24" x14ac:dyDescent="0.3">
      <c r="A16" s="1">
        <v>4</v>
      </c>
      <c r="B16" s="5">
        <v>0</v>
      </c>
      <c r="C16" s="5">
        <v>0</v>
      </c>
      <c r="D16" s="5">
        <v>72</v>
      </c>
    </row>
    <row r="17" spans="1:5" x14ac:dyDescent="0.3">
      <c r="A17" s="1">
        <v>5</v>
      </c>
      <c r="B17" s="5">
        <v>0</v>
      </c>
      <c r="C17" s="5">
        <v>0</v>
      </c>
      <c r="D17" s="5">
        <v>65.454545454545396</v>
      </c>
    </row>
    <row r="18" spans="1:5" x14ac:dyDescent="0.3">
      <c r="A18" s="1">
        <v>6</v>
      </c>
      <c r="B18" s="5">
        <v>0</v>
      </c>
      <c r="C18" s="5">
        <v>0</v>
      </c>
      <c r="D18" s="5">
        <v>55.384615384615302</v>
      </c>
    </row>
    <row r="19" spans="1:5" x14ac:dyDescent="0.3">
      <c r="A19" s="1">
        <v>7</v>
      </c>
      <c r="B19" s="5">
        <v>0</v>
      </c>
      <c r="C19" s="5">
        <v>0</v>
      </c>
      <c r="D19" s="5">
        <v>51.428571428571402</v>
      </c>
    </row>
    <row r="20" spans="1:5" x14ac:dyDescent="0.3">
      <c r="A20" s="1">
        <v>8</v>
      </c>
      <c r="B20" s="5">
        <v>0</v>
      </c>
      <c r="C20" s="5">
        <v>0</v>
      </c>
      <c r="D20" s="5">
        <v>60</v>
      </c>
    </row>
    <row r="21" spans="1:5" x14ac:dyDescent="0.3">
      <c r="A21" s="1">
        <v>9</v>
      </c>
      <c r="B21" s="5">
        <v>0</v>
      </c>
      <c r="C21" s="5">
        <v>0</v>
      </c>
      <c r="D21" s="5">
        <v>60</v>
      </c>
    </row>
    <row r="22" spans="1:5" x14ac:dyDescent="0.3">
      <c r="A22" s="1">
        <v>10</v>
      </c>
      <c r="B22" s="5">
        <v>0</v>
      </c>
      <c r="C22" s="5">
        <v>0</v>
      </c>
      <c r="D22" s="5">
        <v>55.384615384615302</v>
      </c>
    </row>
    <row r="23" spans="1:5" x14ac:dyDescent="0.3">
      <c r="A23" s="1">
        <v>11</v>
      </c>
      <c r="B23" s="5">
        <v>0</v>
      </c>
      <c r="C23" s="5">
        <v>0</v>
      </c>
      <c r="D23" s="5">
        <v>51.428571428571402</v>
      </c>
    </row>
    <row r="24" spans="1:5" x14ac:dyDescent="0.3">
      <c r="A24" s="1">
        <v>12</v>
      </c>
      <c r="B24" s="5">
        <v>0</v>
      </c>
      <c r="C24" s="5">
        <v>0</v>
      </c>
      <c r="D24" s="5">
        <v>60</v>
      </c>
    </row>
    <row r="25" spans="1:5" x14ac:dyDescent="0.3">
      <c r="A25" s="1">
        <v>13</v>
      </c>
      <c r="B25" s="5">
        <v>0</v>
      </c>
      <c r="C25" s="5">
        <v>0</v>
      </c>
      <c r="D25" s="5">
        <v>60</v>
      </c>
    </row>
    <row r="26" spans="1:5" x14ac:dyDescent="0.3">
      <c r="A26" s="1">
        <v>14</v>
      </c>
      <c r="B26" s="5">
        <v>0</v>
      </c>
      <c r="C26" s="5">
        <v>0</v>
      </c>
      <c r="D26" s="5">
        <v>60</v>
      </c>
    </row>
    <row r="27" spans="1:5" x14ac:dyDescent="0.3">
      <c r="A27" s="1">
        <v>15</v>
      </c>
      <c r="B27" s="5">
        <v>0</v>
      </c>
      <c r="C27" s="5">
        <v>0</v>
      </c>
      <c r="D27" s="5">
        <v>51.428571428571402</v>
      </c>
    </row>
    <row r="28" spans="1:5" x14ac:dyDescent="0.3">
      <c r="A28" s="1">
        <v>16</v>
      </c>
      <c r="B28" s="5">
        <v>0</v>
      </c>
      <c r="C28" s="5">
        <v>0</v>
      </c>
      <c r="D28" s="5">
        <v>60</v>
      </c>
    </row>
    <row r="29" spans="1:5" x14ac:dyDescent="0.3">
      <c r="A29" s="1">
        <v>17</v>
      </c>
      <c r="B29" s="5">
        <v>0</v>
      </c>
      <c r="C29" s="5">
        <v>0</v>
      </c>
      <c r="D29" s="5">
        <v>65.454545454545396</v>
      </c>
    </row>
    <row r="30" spans="1:5" x14ac:dyDescent="0.3">
      <c r="A30" s="1">
        <v>18</v>
      </c>
      <c r="B30" s="5">
        <v>0</v>
      </c>
      <c r="C30" s="5">
        <v>0</v>
      </c>
      <c r="D30" s="5">
        <v>60</v>
      </c>
    </row>
    <row r="31" spans="1:5" x14ac:dyDescent="0.3">
      <c r="A31" s="1">
        <v>19</v>
      </c>
      <c r="B31" s="5">
        <v>0</v>
      </c>
      <c r="C31" s="5">
        <v>0</v>
      </c>
      <c r="D31" s="5">
        <v>55.384615384615302</v>
      </c>
    </row>
    <row r="32" spans="1:5" x14ac:dyDescent="0.3">
      <c r="A32" s="1">
        <v>20</v>
      </c>
      <c r="B32" s="5">
        <v>0</v>
      </c>
      <c r="C32" s="5">
        <v>0</v>
      </c>
      <c r="D32" s="5">
        <v>55.384615384615302</v>
      </c>
      <c r="E32" s="6" t="s">
        <v>52</v>
      </c>
    </row>
    <row r="33" spans="1:5" x14ac:dyDescent="0.3">
      <c r="A33" s="7" t="s">
        <v>53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59.108091908091865</v>
      </c>
      <c r="E33" s="7">
        <v>1694259.2490709201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ED6C-8E85-4FB4-B5E6-D697801593F3}">
  <dimension ref="A1:X33"/>
  <sheetViews>
    <sheetView workbookViewId="0">
      <selection activeCell="B6" sqref="B6:U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1</v>
      </c>
      <c r="E2">
        <v>1</v>
      </c>
      <c r="F2">
        <v>1</v>
      </c>
      <c r="G2">
        <v>3</v>
      </c>
      <c r="H2">
        <v>2</v>
      </c>
      <c r="I2">
        <v>2</v>
      </c>
      <c r="J2">
        <v>2</v>
      </c>
      <c r="K2">
        <v>2</v>
      </c>
      <c r="L2">
        <v>2</v>
      </c>
      <c r="M2">
        <v>1</v>
      </c>
      <c r="N2">
        <v>3</v>
      </c>
      <c r="O2">
        <v>1</v>
      </c>
      <c r="P2">
        <v>2</v>
      </c>
      <c r="Q2">
        <v>1</v>
      </c>
      <c r="R2">
        <v>3</v>
      </c>
      <c r="S2">
        <v>1</v>
      </c>
      <c r="T2">
        <v>1</v>
      </c>
      <c r="U2">
        <v>2</v>
      </c>
      <c r="V2">
        <f>SUM(B2:U2)</f>
        <v>34</v>
      </c>
      <c r="W2">
        <f>$V$8*X2/$X$6</f>
        <v>34.4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f t="shared" ref="V3:V5" si="0">SUM(B3:U3)</f>
        <v>9</v>
      </c>
      <c r="W3">
        <f t="shared" ref="W3:W5" si="1">$V$8*X3/$X$6</f>
        <v>8.6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7</v>
      </c>
      <c r="E4">
        <v>9</v>
      </c>
      <c r="F4">
        <v>5</v>
      </c>
      <c r="G4">
        <v>9</v>
      </c>
      <c r="H4">
        <v>6</v>
      </c>
      <c r="I4">
        <v>6</v>
      </c>
      <c r="J4">
        <v>4</v>
      </c>
      <c r="K4">
        <v>8</v>
      </c>
      <c r="L4">
        <v>8</v>
      </c>
      <c r="M4">
        <v>7</v>
      </c>
      <c r="N4">
        <v>6</v>
      </c>
      <c r="O4">
        <v>6</v>
      </c>
      <c r="P4">
        <v>8</v>
      </c>
      <c r="Q4">
        <v>6</v>
      </c>
      <c r="R4">
        <v>6</v>
      </c>
      <c r="S4">
        <v>6</v>
      </c>
      <c r="T4">
        <v>8</v>
      </c>
      <c r="U4">
        <v>7</v>
      </c>
      <c r="V4">
        <f t="shared" si="0"/>
        <v>138</v>
      </c>
      <c r="W4">
        <f t="shared" si="1"/>
        <v>137.6</v>
      </c>
      <c r="X4">
        <v>128</v>
      </c>
    </row>
    <row r="5" spans="1:24" x14ac:dyDescent="0.3">
      <c r="A5" t="s">
        <v>14</v>
      </c>
      <c r="B5">
        <v>3</v>
      </c>
      <c r="C5">
        <v>1</v>
      </c>
      <c r="D5">
        <v>1</v>
      </c>
      <c r="E5">
        <v>3</v>
      </c>
      <c r="F5">
        <v>3</v>
      </c>
      <c r="G5">
        <v>2</v>
      </c>
      <c r="H5">
        <v>3</v>
      </c>
      <c r="I5">
        <v>1</v>
      </c>
      <c r="J5">
        <v>1</v>
      </c>
      <c r="K5">
        <v>2</v>
      </c>
      <c r="L5">
        <v>1</v>
      </c>
      <c r="M5">
        <v>1</v>
      </c>
      <c r="N5">
        <v>3</v>
      </c>
      <c r="O5">
        <v>1</v>
      </c>
      <c r="P5">
        <v>1</v>
      </c>
      <c r="Q5">
        <v>2</v>
      </c>
      <c r="R5">
        <v>2</v>
      </c>
      <c r="S5">
        <v>2</v>
      </c>
      <c r="T5">
        <v>0</v>
      </c>
      <c r="U5">
        <v>1</v>
      </c>
      <c r="V5">
        <f t="shared" si="0"/>
        <v>34</v>
      </c>
      <c r="W5">
        <f t="shared" si="1"/>
        <v>34.4</v>
      </c>
      <c r="X5">
        <v>32</v>
      </c>
    </row>
    <row r="6" spans="1:24" x14ac:dyDescent="0.3">
      <c r="B6">
        <f>SUM(B2:B5)</f>
        <v>11</v>
      </c>
      <c r="C6">
        <f t="shared" ref="C6:U6" si="2">SUM(C2:C5)</f>
        <v>13</v>
      </c>
      <c r="D6">
        <f t="shared" si="2"/>
        <v>9</v>
      </c>
      <c r="E6">
        <f t="shared" si="2"/>
        <v>13</v>
      </c>
      <c r="F6">
        <f t="shared" si="2"/>
        <v>10</v>
      </c>
      <c r="G6">
        <f t="shared" si="2"/>
        <v>14</v>
      </c>
      <c r="H6">
        <f t="shared" si="2"/>
        <v>12</v>
      </c>
      <c r="I6">
        <f t="shared" si="2"/>
        <v>10</v>
      </c>
      <c r="J6">
        <f t="shared" si="2"/>
        <v>7</v>
      </c>
      <c r="K6">
        <f t="shared" si="2"/>
        <v>12</v>
      </c>
      <c r="L6">
        <f t="shared" si="2"/>
        <v>11</v>
      </c>
      <c r="M6">
        <f t="shared" si="2"/>
        <v>9</v>
      </c>
      <c r="N6">
        <f t="shared" si="2"/>
        <v>13</v>
      </c>
      <c r="O6">
        <f t="shared" si="2"/>
        <v>9</v>
      </c>
      <c r="P6">
        <f t="shared" si="2"/>
        <v>11</v>
      </c>
      <c r="Q6">
        <f t="shared" si="2"/>
        <v>9</v>
      </c>
      <c r="R6">
        <f t="shared" si="2"/>
        <v>12</v>
      </c>
      <c r="S6">
        <f t="shared" si="2"/>
        <v>10</v>
      </c>
      <c r="T6">
        <f t="shared" si="2"/>
        <v>10</v>
      </c>
      <c r="U6">
        <f t="shared" si="2"/>
        <v>10</v>
      </c>
      <c r="V6">
        <f>SUM(V2:V5)</f>
        <v>215</v>
      </c>
      <c r="X6">
        <v>200</v>
      </c>
    </row>
    <row r="8" spans="1:24" x14ac:dyDescent="0.3">
      <c r="U8" t="s">
        <v>28</v>
      </c>
      <c r="V8">
        <v>215</v>
      </c>
    </row>
    <row r="12" spans="1:24" x14ac:dyDescent="0.3">
      <c r="A12" s="4" t="s">
        <v>51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65.454545454545396</v>
      </c>
    </row>
    <row r="14" spans="1:24" x14ac:dyDescent="0.3">
      <c r="A14" s="1">
        <v>2</v>
      </c>
      <c r="B14" s="5">
        <v>0</v>
      </c>
      <c r="C14" s="5">
        <v>0</v>
      </c>
      <c r="D14" s="5">
        <v>55.384615384615302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55.384615384615302</v>
      </c>
    </row>
    <row r="17" spans="1:5" x14ac:dyDescent="0.3">
      <c r="A17" s="1">
        <v>5</v>
      </c>
      <c r="B17" s="5">
        <v>0</v>
      </c>
      <c r="C17" s="5">
        <v>0</v>
      </c>
      <c r="D17" s="5">
        <v>72</v>
      </c>
    </row>
    <row r="18" spans="1:5" x14ac:dyDescent="0.3">
      <c r="A18" s="1">
        <v>6</v>
      </c>
      <c r="B18" s="5">
        <v>0</v>
      </c>
      <c r="C18" s="5">
        <v>0</v>
      </c>
      <c r="D18" s="5">
        <v>51.428571428571402</v>
      </c>
    </row>
    <row r="19" spans="1:5" x14ac:dyDescent="0.3">
      <c r="A19" s="1">
        <v>7</v>
      </c>
      <c r="B19" s="5">
        <v>0</v>
      </c>
      <c r="C19" s="5">
        <v>0</v>
      </c>
      <c r="D19" s="5">
        <v>60</v>
      </c>
    </row>
    <row r="20" spans="1:5" x14ac:dyDescent="0.3">
      <c r="A20" s="1">
        <v>8</v>
      </c>
      <c r="B20" s="5">
        <v>0</v>
      </c>
      <c r="C20" s="5">
        <v>0</v>
      </c>
      <c r="D20" s="5">
        <v>72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60</v>
      </c>
    </row>
    <row r="23" spans="1:5" x14ac:dyDescent="0.3">
      <c r="A23" s="1">
        <v>11</v>
      </c>
      <c r="B23" s="5">
        <v>0</v>
      </c>
      <c r="C23" s="5">
        <v>0</v>
      </c>
      <c r="D23" s="5">
        <v>65.454545454545396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55.384615384615302</v>
      </c>
    </row>
    <row r="26" spans="1:5" x14ac:dyDescent="0.3">
      <c r="A26" s="1">
        <v>14</v>
      </c>
      <c r="B26" s="5">
        <v>0</v>
      </c>
      <c r="C26" s="5">
        <v>0</v>
      </c>
      <c r="D26" s="5">
        <v>80</v>
      </c>
    </row>
    <row r="27" spans="1:5" x14ac:dyDescent="0.3">
      <c r="A27" s="1">
        <v>15</v>
      </c>
      <c r="B27" s="5">
        <v>0</v>
      </c>
      <c r="C27" s="5">
        <v>0</v>
      </c>
      <c r="D27" s="5">
        <v>65.454545454545396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60</v>
      </c>
    </row>
    <row r="30" spans="1:5" x14ac:dyDescent="0.3">
      <c r="A30" s="1">
        <v>18</v>
      </c>
      <c r="B30" s="5">
        <v>0</v>
      </c>
      <c r="C30" s="5">
        <v>0</v>
      </c>
      <c r="D30" s="5">
        <v>72</v>
      </c>
    </row>
    <row r="31" spans="1:5" x14ac:dyDescent="0.3">
      <c r="A31" s="1">
        <v>19</v>
      </c>
      <c r="B31" s="5">
        <v>0</v>
      </c>
      <c r="C31" s="5">
        <v>0</v>
      </c>
      <c r="D31" s="5">
        <v>72</v>
      </c>
    </row>
    <row r="32" spans="1:5" x14ac:dyDescent="0.3">
      <c r="A32" s="1">
        <v>20</v>
      </c>
      <c r="B32" s="5">
        <v>0</v>
      </c>
      <c r="C32" s="5">
        <v>0</v>
      </c>
      <c r="D32" s="5">
        <v>72</v>
      </c>
      <c r="E32" s="6" t="s">
        <v>52</v>
      </c>
    </row>
    <row r="33" spans="1:5" x14ac:dyDescent="0.3">
      <c r="A33" s="7" t="s">
        <v>53</v>
      </c>
      <c r="B33" s="7">
        <f t="shared" ref="B33:D33" si="3">AVERAGE(B13:B32)</f>
        <v>0</v>
      </c>
      <c r="C33" s="7">
        <f t="shared" si="3"/>
        <v>0</v>
      </c>
      <c r="D33" s="7">
        <f t="shared" si="3"/>
        <v>67.697302697302661</v>
      </c>
      <c r="E33" s="7">
        <v>1477662.1703096901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5B2F-43CF-4F92-886A-AC4A1054840A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0</v>
      </c>
      <c r="G2">
        <v>2</v>
      </c>
      <c r="H2">
        <v>1</v>
      </c>
      <c r="I2">
        <v>2</v>
      </c>
      <c r="J2">
        <v>3</v>
      </c>
      <c r="K2">
        <v>3</v>
      </c>
      <c r="L2">
        <v>1</v>
      </c>
      <c r="M2">
        <v>1</v>
      </c>
      <c r="N2">
        <v>0</v>
      </c>
      <c r="O2">
        <v>2</v>
      </c>
      <c r="P2">
        <v>2</v>
      </c>
      <c r="Q2">
        <v>3</v>
      </c>
      <c r="R2">
        <v>2</v>
      </c>
      <c r="S2">
        <v>2</v>
      </c>
      <c r="T2">
        <v>1</v>
      </c>
      <c r="U2">
        <v>0</v>
      </c>
      <c r="V2">
        <f>SUM(B2:U2)</f>
        <v>32</v>
      </c>
      <c r="W2">
        <f>$V$8*X2/$X$6</f>
        <v>32.32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8.08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6</v>
      </c>
      <c r="E4">
        <v>5</v>
      </c>
      <c r="F4">
        <v>9</v>
      </c>
      <c r="G4">
        <v>7</v>
      </c>
      <c r="H4">
        <v>6</v>
      </c>
      <c r="I4">
        <v>5</v>
      </c>
      <c r="J4">
        <v>5</v>
      </c>
      <c r="K4">
        <v>5</v>
      </c>
      <c r="L4">
        <v>8</v>
      </c>
      <c r="M4">
        <v>11</v>
      </c>
      <c r="N4">
        <v>7</v>
      </c>
      <c r="O4">
        <v>5</v>
      </c>
      <c r="P4">
        <v>8</v>
      </c>
      <c r="Q4">
        <v>7</v>
      </c>
      <c r="R4">
        <v>5</v>
      </c>
      <c r="S4">
        <v>5</v>
      </c>
      <c r="T4">
        <v>5</v>
      </c>
      <c r="U4">
        <v>5</v>
      </c>
      <c r="V4">
        <f t="shared" si="0"/>
        <v>130</v>
      </c>
      <c r="W4">
        <f t="shared" si="1"/>
        <v>129.28</v>
      </c>
      <c r="X4">
        <v>128</v>
      </c>
    </row>
    <row r="5" spans="1:24" x14ac:dyDescent="0.3">
      <c r="A5" t="s">
        <v>14</v>
      </c>
      <c r="B5">
        <v>2</v>
      </c>
      <c r="C5">
        <v>0</v>
      </c>
      <c r="D5">
        <v>3</v>
      </c>
      <c r="E5">
        <v>1</v>
      </c>
      <c r="F5">
        <v>3</v>
      </c>
      <c r="G5">
        <v>3</v>
      </c>
      <c r="H5">
        <v>0</v>
      </c>
      <c r="I5">
        <v>1</v>
      </c>
      <c r="J5">
        <v>2</v>
      </c>
      <c r="K5">
        <v>3</v>
      </c>
      <c r="L5">
        <v>2</v>
      </c>
      <c r="M5">
        <v>1</v>
      </c>
      <c r="N5">
        <v>1</v>
      </c>
      <c r="O5">
        <v>3</v>
      </c>
      <c r="P5">
        <v>1</v>
      </c>
      <c r="Q5">
        <v>0</v>
      </c>
      <c r="R5">
        <v>3</v>
      </c>
      <c r="S5">
        <v>1</v>
      </c>
      <c r="T5">
        <v>1</v>
      </c>
      <c r="U5">
        <v>1</v>
      </c>
      <c r="V5">
        <f t="shared" si="0"/>
        <v>32</v>
      </c>
      <c r="W5">
        <f t="shared" si="1"/>
        <v>32.32</v>
      </c>
      <c r="X5">
        <v>32</v>
      </c>
    </row>
    <row r="6" spans="1:24" x14ac:dyDescent="0.3">
      <c r="V6">
        <f>SUM(V2:V5)</f>
        <v>202</v>
      </c>
      <c r="X6">
        <v>200</v>
      </c>
    </row>
    <row r="8" spans="1:24" x14ac:dyDescent="0.3">
      <c r="U8" t="s">
        <v>28</v>
      </c>
      <c r="V8">
        <v>202</v>
      </c>
    </row>
    <row r="12" spans="1:24" x14ac:dyDescent="0.3">
      <c r="A12" s="4" t="s">
        <v>51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65.454545454545396</v>
      </c>
    </row>
    <row r="14" spans="1:24" x14ac:dyDescent="0.3">
      <c r="A14" s="1">
        <v>2</v>
      </c>
      <c r="B14" s="5">
        <v>0</v>
      </c>
      <c r="C14" s="5">
        <v>0</v>
      </c>
      <c r="D14" s="5">
        <v>55.384615384615302</v>
      </c>
    </row>
    <row r="15" spans="1:24" x14ac:dyDescent="0.3">
      <c r="A15" s="1">
        <v>3</v>
      </c>
      <c r="B15" s="5">
        <v>0</v>
      </c>
      <c r="C15" s="5">
        <v>0</v>
      </c>
      <c r="D15" s="5">
        <v>60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55.384615384615302</v>
      </c>
    </row>
    <row r="18" spans="1:5" x14ac:dyDescent="0.3">
      <c r="A18" s="1">
        <v>6</v>
      </c>
      <c r="B18" s="5">
        <v>0</v>
      </c>
      <c r="C18" s="5">
        <v>0</v>
      </c>
      <c r="D18" s="5">
        <v>60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72</v>
      </c>
    </row>
    <row r="22" spans="1:5" x14ac:dyDescent="0.3">
      <c r="A22" s="1">
        <v>10</v>
      </c>
      <c r="B22" s="5">
        <v>0</v>
      </c>
      <c r="C22" s="5">
        <v>0</v>
      </c>
      <c r="D22" s="5">
        <v>65.454545454545396</v>
      </c>
    </row>
    <row r="23" spans="1:5" x14ac:dyDescent="0.3">
      <c r="A23" s="1">
        <v>11</v>
      </c>
      <c r="B23" s="5">
        <v>0</v>
      </c>
      <c r="C23" s="5">
        <v>0</v>
      </c>
      <c r="D23" s="5">
        <v>60</v>
      </c>
    </row>
    <row r="24" spans="1:5" x14ac:dyDescent="0.3">
      <c r="A24" s="1">
        <v>12</v>
      </c>
      <c r="B24" s="5">
        <v>0</v>
      </c>
      <c r="C24" s="5">
        <v>0</v>
      </c>
      <c r="D24" s="5">
        <v>55.384615384615302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65.454545454545396</v>
      </c>
    </row>
    <row r="27" spans="1:5" x14ac:dyDescent="0.3">
      <c r="A27" s="1">
        <v>15</v>
      </c>
      <c r="B27" s="5">
        <v>0</v>
      </c>
      <c r="C27" s="5">
        <v>0</v>
      </c>
      <c r="D27" s="5">
        <v>65.454545454545396</v>
      </c>
    </row>
    <row r="28" spans="1:5" x14ac:dyDescent="0.3">
      <c r="A28" s="1">
        <v>16</v>
      </c>
      <c r="B28" s="5">
        <v>0</v>
      </c>
      <c r="C28" s="5">
        <v>0</v>
      </c>
      <c r="D28" s="5">
        <v>72</v>
      </c>
    </row>
    <row r="29" spans="1:5" x14ac:dyDescent="0.3">
      <c r="A29" s="1">
        <v>17</v>
      </c>
      <c r="B29" s="5">
        <v>0</v>
      </c>
      <c r="C29" s="5">
        <v>0</v>
      </c>
      <c r="D29" s="5">
        <v>65.454545454545396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52</v>
      </c>
    </row>
    <row r="33" spans="1:5" x14ac:dyDescent="0.3">
      <c r="A33" s="7" t="s">
        <v>53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68.871328671328655</v>
      </c>
      <c r="E33" s="7">
        <v>1389193.2206993001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AB38-CF0A-4420-8C62-2DBED569B945}">
  <dimension ref="A1:X33"/>
  <sheetViews>
    <sheetView workbookViewId="0">
      <selection activeCell="E32" sqref="E3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2</v>
      </c>
      <c r="E2">
        <v>1</v>
      </c>
      <c r="F2">
        <v>3</v>
      </c>
      <c r="G2">
        <v>4</v>
      </c>
      <c r="H2">
        <v>1</v>
      </c>
      <c r="I2">
        <v>2</v>
      </c>
      <c r="J2">
        <v>2</v>
      </c>
      <c r="K2">
        <v>2</v>
      </c>
      <c r="L2">
        <v>2</v>
      </c>
      <c r="M2">
        <v>1</v>
      </c>
      <c r="N2">
        <v>3</v>
      </c>
      <c r="O2">
        <v>2</v>
      </c>
      <c r="P2">
        <v>0</v>
      </c>
      <c r="Q2">
        <v>0</v>
      </c>
      <c r="R2">
        <v>1</v>
      </c>
      <c r="S2">
        <v>1</v>
      </c>
      <c r="T2">
        <v>3</v>
      </c>
      <c r="U2">
        <v>2</v>
      </c>
      <c r="V2">
        <f>SUM(B2:U2)</f>
        <v>35</v>
      </c>
      <c r="W2">
        <f>$V$8*X2/$X$6</f>
        <v>34.56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f t="shared" ref="V3:V5" si="0">SUM(B3:U3)</f>
        <v>8</v>
      </c>
      <c r="W3">
        <f t="shared" ref="W3:W5" si="1">$V$8*X3/$X$6</f>
        <v>8.64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8</v>
      </c>
      <c r="E4">
        <v>5</v>
      </c>
      <c r="F4">
        <v>9</v>
      </c>
      <c r="G4">
        <v>7</v>
      </c>
      <c r="H4">
        <v>5</v>
      </c>
      <c r="I4">
        <v>8</v>
      </c>
      <c r="J4">
        <v>4</v>
      </c>
      <c r="K4">
        <v>9</v>
      </c>
      <c r="L4">
        <v>7</v>
      </c>
      <c r="M4">
        <v>6</v>
      </c>
      <c r="N4">
        <v>7</v>
      </c>
      <c r="O4">
        <v>8</v>
      </c>
      <c r="P4">
        <v>8</v>
      </c>
      <c r="Q4">
        <v>6</v>
      </c>
      <c r="R4">
        <v>7</v>
      </c>
      <c r="S4">
        <v>9</v>
      </c>
      <c r="T4">
        <v>6</v>
      </c>
      <c r="U4">
        <v>8</v>
      </c>
      <c r="V4">
        <f t="shared" si="0"/>
        <v>138</v>
      </c>
      <c r="W4">
        <f t="shared" si="1"/>
        <v>138.24</v>
      </c>
      <c r="X4">
        <v>128</v>
      </c>
    </row>
    <row r="5" spans="1:24" x14ac:dyDescent="0.3">
      <c r="A5" t="s">
        <v>14</v>
      </c>
      <c r="B5">
        <v>3</v>
      </c>
      <c r="C5">
        <v>3</v>
      </c>
      <c r="D5">
        <v>0</v>
      </c>
      <c r="E5">
        <v>3</v>
      </c>
      <c r="F5">
        <v>1</v>
      </c>
      <c r="G5">
        <v>0</v>
      </c>
      <c r="H5">
        <v>1</v>
      </c>
      <c r="I5">
        <v>3</v>
      </c>
      <c r="J5">
        <v>3</v>
      </c>
      <c r="K5">
        <v>3</v>
      </c>
      <c r="L5">
        <v>0</v>
      </c>
      <c r="M5">
        <v>1</v>
      </c>
      <c r="N5">
        <v>3</v>
      </c>
      <c r="O5">
        <v>0</v>
      </c>
      <c r="P5">
        <v>3</v>
      </c>
      <c r="Q5">
        <v>2</v>
      </c>
      <c r="R5">
        <v>2</v>
      </c>
      <c r="S5">
        <v>0</v>
      </c>
      <c r="T5">
        <v>3</v>
      </c>
      <c r="U5">
        <v>1</v>
      </c>
      <c r="V5">
        <f t="shared" si="0"/>
        <v>35</v>
      </c>
      <c r="W5">
        <f t="shared" si="1"/>
        <v>34.56</v>
      </c>
      <c r="X5">
        <v>32</v>
      </c>
    </row>
    <row r="6" spans="1:24" x14ac:dyDescent="0.3">
      <c r="V6">
        <f>SUM(V2:V5)</f>
        <v>216</v>
      </c>
      <c r="X6">
        <v>200</v>
      </c>
    </row>
    <row r="8" spans="1:24" x14ac:dyDescent="0.3">
      <c r="U8" t="s">
        <v>28</v>
      </c>
      <c r="V8">
        <v>216</v>
      </c>
    </row>
    <row r="12" spans="1:24" x14ac:dyDescent="0.3">
      <c r="A12" s="4" t="s">
        <v>51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60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65.454545454545396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55.384615384615302</v>
      </c>
    </row>
    <row r="18" spans="1:5" x14ac:dyDescent="0.3">
      <c r="A18" s="1">
        <v>6</v>
      </c>
      <c r="B18" s="5">
        <v>0</v>
      </c>
      <c r="C18" s="5">
        <v>0</v>
      </c>
      <c r="D18" s="5">
        <v>60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55.384615384615302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51.428571428571402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55.384615384615302</v>
      </c>
    </row>
    <row r="26" spans="1:5" x14ac:dyDescent="0.3">
      <c r="A26" s="1">
        <v>14</v>
      </c>
      <c r="B26" s="5">
        <v>0</v>
      </c>
      <c r="C26" s="5">
        <v>0</v>
      </c>
      <c r="D26" s="5">
        <v>65.454545454545396</v>
      </c>
    </row>
    <row r="27" spans="1:5" x14ac:dyDescent="0.3">
      <c r="A27" s="1">
        <v>15</v>
      </c>
      <c r="B27" s="5">
        <v>0</v>
      </c>
      <c r="C27" s="5">
        <v>0</v>
      </c>
      <c r="D27" s="5">
        <v>60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72</v>
      </c>
    </row>
    <row r="30" spans="1:5" x14ac:dyDescent="0.3">
      <c r="A30" s="1">
        <v>18</v>
      </c>
      <c r="B30" s="5">
        <v>0</v>
      </c>
      <c r="C30" s="5">
        <v>0</v>
      </c>
      <c r="D30" s="5">
        <v>65.454545454545396</v>
      </c>
    </row>
    <row r="31" spans="1:5" x14ac:dyDescent="0.3">
      <c r="A31" s="1">
        <v>19</v>
      </c>
      <c r="B31" s="5">
        <v>0</v>
      </c>
      <c r="C31" s="5">
        <v>0</v>
      </c>
      <c r="D31" s="5">
        <v>60</v>
      </c>
    </row>
    <row r="32" spans="1:5" x14ac:dyDescent="0.3">
      <c r="A32" s="1">
        <v>20</v>
      </c>
      <c r="B32" s="5">
        <v>0</v>
      </c>
      <c r="C32" s="5">
        <v>0</v>
      </c>
      <c r="D32" s="5">
        <v>60</v>
      </c>
      <c r="E32" s="6" t="s">
        <v>52</v>
      </c>
    </row>
    <row r="33" spans="1:5" x14ac:dyDescent="0.3">
      <c r="A33" s="7" t="s">
        <v>53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67.297302697302683</v>
      </c>
      <c r="E33" s="7">
        <v>1485579.2903096899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7806-7712-44EE-A728-2C935BE59223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3</v>
      </c>
      <c r="D2">
        <v>1</v>
      </c>
      <c r="E2">
        <v>1</v>
      </c>
      <c r="F2">
        <v>1</v>
      </c>
      <c r="G2">
        <v>0</v>
      </c>
      <c r="H2">
        <v>1</v>
      </c>
      <c r="I2">
        <v>2</v>
      </c>
      <c r="J2">
        <v>2</v>
      </c>
      <c r="K2">
        <v>1</v>
      </c>
      <c r="L2">
        <v>1</v>
      </c>
      <c r="M2">
        <v>1</v>
      </c>
      <c r="N2">
        <v>3</v>
      </c>
      <c r="O2">
        <v>2</v>
      </c>
      <c r="P2">
        <v>2</v>
      </c>
      <c r="Q2">
        <v>2</v>
      </c>
      <c r="R2">
        <v>2</v>
      </c>
      <c r="S2">
        <v>1</v>
      </c>
      <c r="T2">
        <v>2</v>
      </c>
      <c r="U2">
        <v>0</v>
      </c>
      <c r="V2">
        <f>SUM(B2:U2)</f>
        <v>30</v>
      </c>
      <c r="W2">
        <f>$V$8*X2/$X$6</f>
        <v>29.76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f t="shared" ref="V3:V5" si="0">SUM(B3:U3)</f>
        <v>7</v>
      </c>
      <c r="W3">
        <f t="shared" ref="W3:W5" si="1">$V$8*X3/$X$6</f>
        <v>7.44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7</v>
      </c>
      <c r="E4">
        <v>7</v>
      </c>
      <c r="F4">
        <v>5</v>
      </c>
      <c r="G4">
        <v>5</v>
      </c>
      <c r="H4">
        <v>7</v>
      </c>
      <c r="I4">
        <v>6</v>
      </c>
      <c r="J4">
        <v>7</v>
      </c>
      <c r="K4">
        <v>5</v>
      </c>
      <c r="L4">
        <v>7</v>
      </c>
      <c r="M4">
        <v>5</v>
      </c>
      <c r="N4">
        <v>6</v>
      </c>
      <c r="O4">
        <v>6</v>
      </c>
      <c r="P4">
        <v>5</v>
      </c>
      <c r="Q4">
        <v>4</v>
      </c>
      <c r="R4">
        <v>6</v>
      </c>
      <c r="S4">
        <v>7</v>
      </c>
      <c r="T4">
        <v>6</v>
      </c>
      <c r="U4">
        <v>5</v>
      </c>
      <c r="V4">
        <f t="shared" si="0"/>
        <v>119</v>
      </c>
      <c r="W4">
        <f t="shared" si="1"/>
        <v>119.04</v>
      </c>
      <c r="X4">
        <v>128</v>
      </c>
    </row>
    <row r="5" spans="1:24" x14ac:dyDescent="0.3">
      <c r="A5" t="s">
        <v>14</v>
      </c>
      <c r="B5">
        <v>0</v>
      </c>
      <c r="C5">
        <v>2</v>
      </c>
      <c r="D5">
        <v>0</v>
      </c>
      <c r="E5">
        <v>0</v>
      </c>
      <c r="F5">
        <v>0</v>
      </c>
      <c r="G5">
        <v>2</v>
      </c>
      <c r="H5">
        <v>2</v>
      </c>
      <c r="I5">
        <v>2</v>
      </c>
      <c r="J5">
        <v>0</v>
      </c>
      <c r="K5">
        <v>0</v>
      </c>
      <c r="L5">
        <v>3</v>
      </c>
      <c r="M5">
        <v>2</v>
      </c>
      <c r="N5">
        <v>3</v>
      </c>
      <c r="O5">
        <v>2</v>
      </c>
      <c r="P5">
        <v>3</v>
      </c>
      <c r="Q5">
        <v>2</v>
      </c>
      <c r="R5">
        <v>0</v>
      </c>
      <c r="S5">
        <v>2</v>
      </c>
      <c r="T5">
        <v>3</v>
      </c>
      <c r="U5">
        <v>2</v>
      </c>
      <c r="V5">
        <f t="shared" si="0"/>
        <v>30</v>
      </c>
      <c r="W5">
        <f t="shared" si="1"/>
        <v>29.76</v>
      </c>
      <c r="X5">
        <v>32</v>
      </c>
    </row>
    <row r="6" spans="1:24" x14ac:dyDescent="0.3">
      <c r="V6">
        <f>SUM(V2:V5)</f>
        <v>186</v>
      </c>
      <c r="X6">
        <v>200</v>
      </c>
    </row>
    <row r="8" spans="1:24" x14ac:dyDescent="0.3">
      <c r="U8" t="s">
        <v>28</v>
      </c>
      <c r="V8">
        <v>186</v>
      </c>
    </row>
    <row r="12" spans="1:24" x14ac:dyDescent="0.3">
      <c r="A12" s="4" t="s">
        <v>51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55.384615384615302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72</v>
      </c>
    </row>
    <row r="20" spans="1:5" x14ac:dyDescent="0.3">
      <c r="A20" s="1">
        <v>8</v>
      </c>
      <c r="B20" s="5">
        <v>0</v>
      </c>
      <c r="C20" s="5">
        <v>0</v>
      </c>
      <c r="D20" s="5">
        <v>65.454545454545396</v>
      </c>
    </row>
    <row r="21" spans="1:5" x14ac:dyDescent="0.3">
      <c r="A21" s="1">
        <v>9</v>
      </c>
      <c r="B21" s="5">
        <v>0</v>
      </c>
      <c r="C21" s="5">
        <v>0</v>
      </c>
      <c r="D21" s="5">
        <v>72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65.454545454545396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60</v>
      </c>
    </row>
    <row r="26" spans="1:5" x14ac:dyDescent="0.3">
      <c r="A26" s="1">
        <v>14</v>
      </c>
      <c r="B26" s="5">
        <v>0</v>
      </c>
      <c r="C26" s="5">
        <v>0</v>
      </c>
      <c r="D26" s="5">
        <v>65.454545454545396</v>
      </c>
    </row>
    <row r="27" spans="1:5" x14ac:dyDescent="0.3">
      <c r="A27" s="1">
        <v>15</v>
      </c>
      <c r="B27" s="5">
        <v>0</v>
      </c>
      <c r="C27" s="5">
        <v>0</v>
      </c>
      <c r="D27" s="5">
        <v>72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72</v>
      </c>
    </row>
    <row r="31" spans="1:5" x14ac:dyDescent="0.3">
      <c r="A31" s="1">
        <v>19</v>
      </c>
      <c r="B31" s="5">
        <v>0</v>
      </c>
      <c r="C31" s="5">
        <v>0</v>
      </c>
      <c r="D31" s="5">
        <v>60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52</v>
      </c>
    </row>
    <row r="33" spans="1:5" x14ac:dyDescent="0.3">
      <c r="A33" s="7" t="s">
        <v>53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72.987412587412564</v>
      </c>
      <c r="E33" s="7">
        <v>1277051.2481118799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2022-03-08T11:31:16Z</dcterms:modified>
</cp:coreProperties>
</file>