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aan\Desktop\Instances\Instance T=30\1mt_LOW\2invlevel_MEDIUM\"/>
    </mc:Choice>
  </mc:AlternateContent>
  <xr:revisionPtr revIDLastSave="0" documentId="13_ncr:1_{63332C9D-4B40-462D-8617-3395664D3730}" xr6:coauthVersionLast="47" xr6:coauthVersionMax="47" xr10:uidLastSave="{00000000-0000-0000-0000-000000000000}"/>
  <bookViews>
    <workbookView xWindow="-108" yWindow="-108" windowWidth="23256" windowHeight="12720" tabRatio="765" activeTab="10" xr2:uid="{00000000-000D-0000-FFFF-FFFF00000000}"/>
  </bookViews>
  <sheets>
    <sheet name="Summary" sheetId="11" r:id="rId1"/>
    <sheet name="instance1" sheetId="1" r:id="rId2"/>
    <sheet name="instance2" sheetId="2" r:id="rId3"/>
    <sheet name="instance3" sheetId="3" r:id="rId4"/>
    <sheet name="instance4" sheetId="4" r:id="rId5"/>
    <sheet name="instance5" sheetId="5" r:id="rId6"/>
    <sheet name="instance6" sheetId="6" r:id="rId7"/>
    <sheet name="instance7" sheetId="7" r:id="rId8"/>
    <sheet name="instance8" sheetId="8" r:id="rId9"/>
    <sheet name="instance9" sheetId="9" r:id="rId10"/>
    <sheet name="instance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0" l="1"/>
  <c r="C38" i="10"/>
  <c r="B38" i="10"/>
  <c r="D38" i="9"/>
  <c r="C38" i="9"/>
  <c r="B38" i="9"/>
  <c r="D38" i="8"/>
  <c r="C38" i="8"/>
  <c r="B38" i="8"/>
  <c r="D38" i="7"/>
  <c r="C38" i="7"/>
  <c r="B38" i="7"/>
  <c r="D38" i="6"/>
  <c r="C38" i="6"/>
  <c r="B38" i="6"/>
  <c r="D38" i="5"/>
  <c r="C38" i="5"/>
  <c r="B38" i="5"/>
  <c r="D38" i="4"/>
  <c r="C38" i="4"/>
  <c r="B38" i="4"/>
  <c r="D39" i="3"/>
  <c r="C39" i="3"/>
  <c r="B39" i="3"/>
  <c r="D38" i="2"/>
  <c r="C38" i="2"/>
  <c r="B38" i="2"/>
  <c r="D38" i="1"/>
  <c r="C38" i="1"/>
  <c r="B38" i="1"/>
  <c r="E25" i="11"/>
  <c r="M5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F25" i="11" s="1"/>
  <c r="N4" i="11"/>
  <c r="G25" i="11" s="1"/>
  <c r="M4" i="11"/>
  <c r="N3" i="11"/>
  <c r="M3" i="11"/>
  <c r="H25" i="11" l="1"/>
  <c r="I25" i="11"/>
  <c r="J25" i="11"/>
  <c r="AH6" i="4"/>
  <c r="AG5" i="4" s="1"/>
  <c r="AF5" i="4"/>
  <c r="AG4" i="4"/>
  <c r="AF4" i="4"/>
  <c r="AG3" i="4"/>
  <c r="AF3" i="4"/>
  <c r="AG2" i="4"/>
  <c r="AF2" i="4"/>
  <c r="AH6" i="10"/>
  <c r="AG5" i="10" s="1"/>
  <c r="AF5" i="10"/>
  <c r="AG4" i="10"/>
  <c r="AF4" i="10"/>
  <c r="AG3" i="10"/>
  <c r="AF3" i="10"/>
  <c r="AG2" i="10"/>
  <c r="AF2" i="10"/>
  <c r="AH6" i="9"/>
  <c r="AG5" i="9" s="1"/>
  <c r="AF5" i="9"/>
  <c r="AF4" i="9"/>
  <c r="AF3" i="9"/>
  <c r="AF2" i="9"/>
  <c r="AF4" i="8"/>
  <c r="AH6" i="8"/>
  <c r="AG5" i="8" s="1"/>
  <c r="AF5" i="8"/>
  <c r="AG4" i="8"/>
  <c r="AG3" i="8"/>
  <c r="AF3" i="8"/>
  <c r="AG2" i="8"/>
  <c r="AF2" i="7"/>
  <c r="AH6" i="7"/>
  <c r="AG5" i="7"/>
  <c r="AF5" i="7"/>
  <c r="AG4" i="7"/>
  <c r="AF4" i="7"/>
  <c r="AG3" i="7"/>
  <c r="AG2" i="7"/>
  <c r="AH6" i="6"/>
  <c r="AG5" i="6" s="1"/>
  <c r="AF5" i="6"/>
  <c r="AG4" i="6"/>
  <c r="AF4" i="6"/>
  <c r="AG3" i="6"/>
  <c r="AF3" i="6"/>
  <c r="AG2" i="6"/>
  <c r="AF2" i="6"/>
  <c r="AF5" i="5"/>
  <c r="AF2" i="5"/>
  <c r="AF3" i="5"/>
  <c r="AG3" i="5"/>
  <c r="AF4" i="5"/>
  <c r="AG4" i="5"/>
  <c r="AG5" i="5"/>
  <c r="AH6" i="5"/>
  <c r="AG2" i="5" s="1"/>
  <c r="AH6" i="3"/>
  <c r="AG5" i="3" s="1"/>
  <c r="AF5" i="3"/>
  <c r="AF4" i="3"/>
  <c r="AF3" i="3"/>
  <c r="AF2" i="3"/>
  <c r="AG5" i="2"/>
  <c r="AG4" i="2"/>
  <c r="AG3" i="2"/>
  <c r="AF3" i="2"/>
  <c r="AG2" i="2"/>
  <c r="AG5" i="1"/>
  <c r="AF5" i="1"/>
  <c r="AF3" i="1"/>
  <c r="AG2" i="1"/>
  <c r="AG3" i="1"/>
  <c r="AG4" i="1"/>
  <c r="AG4" i="3" l="1"/>
  <c r="AG2" i="3"/>
  <c r="AG3" i="3"/>
  <c r="AG2" i="9"/>
  <c r="AF6" i="4"/>
  <c r="AF6" i="10"/>
  <c r="AF6" i="9"/>
  <c r="AG3" i="9"/>
  <c r="AG4" i="9"/>
  <c r="AF2" i="8"/>
  <c r="AF6" i="8" s="1"/>
  <c r="AF3" i="7"/>
  <c r="AF6" i="7" s="1"/>
  <c r="AF6" i="6"/>
  <c r="AF6" i="5"/>
  <c r="AF6" i="3"/>
  <c r="AF5" i="2"/>
  <c r="AF2" i="2"/>
  <c r="AF4" i="2"/>
  <c r="AF2" i="1"/>
  <c r="AF4" i="1"/>
  <c r="AF6" i="2" l="1"/>
  <c r="AF6" i="1"/>
</calcChain>
</file>

<file path=xl/sharedStrings.xml><?xml version="1.0" encoding="utf-8"?>
<sst xmlns="http://schemas.openxmlformats.org/spreadsheetml/2006/main" count="475" uniqueCount="64">
  <si>
    <t>table ürün</t>
  </si>
  <si>
    <t>Nonchem silindir (0)</t>
  </si>
  <si>
    <t>Nonchem plak (1)</t>
  </si>
  <si>
    <t>chem silindir (2)</t>
  </si>
  <si>
    <t>chem plak (3)</t>
  </si>
  <si>
    <t>D(t=0)</t>
  </si>
  <si>
    <t>D(t=1)</t>
  </si>
  <si>
    <t>D(t=2)</t>
  </si>
  <si>
    <t>D(t=3)</t>
  </si>
  <si>
    <t>D(t=4)</t>
  </si>
  <si>
    <t>D(t=5)</t>
  </si>
  <si>
    <t>D(t=6)</t>
  </si>
  <si>
    <t>D(t=7)</t>
  </si>
  <si>
    <t>D(t=8)</t>
  </si>
  <si>
    <t>D(t=9)</t>
  </si>
  <si>
    <t>D(t=10)</t>
  </si>
  <si>
    <t>D(t=11)</t>
  </si>
  <si>
    <t>D(t=12)</t>
  </si>
  <si>
    <t>D(t=13)</t>
  </si>
  <si>
    <t>D(t=14)</t>
  </si>
  <si>
    <t>D(t=15)</t>
  </si>
  <si>
    <t>D(t=16)</t>
  </si>
  <si>
    <t>D(t=17)</t>
  </si>
  <si>
    <t>D(t=18)</t>
  </si>
  <si>
    <t>D(t=19)</t>
  </si>
  <si>
    <t>D(t=20)</t>
  </si>
  <si>
    <t>D(t=21)</t>
  </si>
  <si>
    <t>D(t=22)</t>
  </si>
  <si>
    <t>D(t=23)</t>
  </si>
  <si>
    <t>D(t=24)</t>
  </si>
  <si>
    <t>D(t=25)</t>
  </si>
  <si>
    <t>D(t=26)</t>
  </si>
  <si>
    <t>D(t=27)</t>
  </si>
  <si>
    <t>D(t=28)</t>
  </si>
  <si>
    <t>D(t=29)</t>
  </si>
  <si>
    <t>sum</t>
  </si>
  <si>
    <t>total</t>
  </si>
  <si>
    <t>percentage</t>
  </si>
  <si>
    <t>Total demand=</t>
  </si>
  <si>
    <t>Number</t>
  </si>
  <si>
    <t>Run 2</t>
  </si>
  <si>
    <t>Run 3</t>
  </si>
  <si>
    <t>Run 4</t>
  </si>
  <si>
    <t>Run 5</t>
  </si>
  <si>
    <t>Total Demand (Unit)</t>
  </si>
  <si>
    <t xml:space="preserve">Run 1 </t>
  </si>
  <si>
    <t>End item</t>
  </si>
  <si>
    <t>WIP item</t>
  </si>
  <si>
    <t>V(0)</t>
  </si>
  <si>
    <t>Results</t>
  </si>
  <si>
    <t>Iteration #</t>
  </si>
  <si>
    <t>Elapsed Time</t>
  </si>
  <si>
    <t>Average Time</t>
  </si>
  <si>
    <t>Average Iteration</t>
  </si>
  <si>
    <t>z</t>
  </si>
  <si>
    <t>cpu</t>
  </si>
  <si>
    <t># iter</t>
  </si>
  <si>
    <t>s</t>
  </si>
  <si>
    <t>u</t>
  </si>
  <si>
    <t>v1t</t>
  </si>
  <si>
    <t>PERIOD</t>
  </si>
  <si>
    <t>Z</t>
  </si>
  <si>
    <t>AVG</t>
  </si>
  <si>
    <t>Summary of T=30, mtLOW, invMED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</si>
</sst>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0" fillId="0" borderId="1" xfId="0" applyBorder="1"/>
    <xf numFmtId="0" fontId="3" fillId="2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1140-EA08-4993-8391-B8BEF88EE636}">
  <dimension ref="A1:N25"/>
  <sheetViews>
    <sheetView workbookViewId="0">
      <selection sqref="A1:N12"/>
    </sheetView>
  </sheetViews>
  <sheetFormatPr defaultRowHeight="14.4" x14ac:dyDescent="0.3"/>
  <cols>
    <col min="1" max="1" width="13.109375" customWidth="1"/>
    <col min="2" max="2" width="19.109375" bestFit="1" customWidth="1"/>
    <col min="3" max="3" width="14" customWidth="1"/>
    <col min="10" max="10" width="10.44140625" customWidth="1"/>
    <col min="13" max="13" width="12.88671875" bestFit="1" customWidth="1"/>
    <col min="14" max="14" width="16.109375" bestFit="1" customWidth="1"/>
  </cols>
  <sheetData>
    <row r="1" spans="1:14" x14ac:dyDescent="0.3">
      <c r="A1" s="9"/>
      <c r="B1" s="9"/>
      <c r="C1" s="10" t="s">
        <v>45</v>
      </c>
      <c r="D1" s="10"/>
      <c r="E1" s="10" t="s">
        <v>40</v>
      </c>
      <c r="F1" s="10"/>
      <c r="G1" s="10" t="s">
        <v>41</v>
      </c>
      <c r="H1" s="10"/>
      <c r="I1" s="10" t="s">
        <v>42</v>
      </c>
      <c r="J1" s="10"/>
      <c r="K1" s="10" t="s">
        <v>43</v>
      </c>
      <c r="L1" s="10"/>
      <c r="M1" s="10" t="s">
        <v>49</v>
      </c>
      <c r="N1" s="10"/>
    </row>
    <row r="2" spans="1:14" x14ac:dyDescent="0.3">
      <c r="A2" s="9" t="s">
        <v>39</v>
      </c>
      <c r="B2" s="9" t="s">
        <v>44</v>
      </c>
      <c r="C2" s="9" t="s">
        <v>50</v>
      </c>
      <c r="D2" s="9" t="s">
        <v>51</v>
      </c>
      <c r="E2" s="9" t="s">
        <v>50</v>
      </c>
      <c r="F2" s="9" t="s">
        <v>51</v>
      </c>
      <c r="G2" s="9" t="s">
        <v>50</v>
      </c>
      <c r="H2" s="9" t="s">
        <v>51</v>
      </c>
      <c r="I2" s="9" t="s">
        <v>50</v>
      </c>
      <c r="J2" s="9" t="s">
        <v>51</v>
      </c>
      <c r="K2" s="9" t="s">
        <v>50</v>
      </c>
      <c r="L2" s="9" t="s">
        <v>51</v>
      </c>
      <c r="M2" s="9" t="s">
        <v>52</v>
      </c>
      <c r="N2" s="9" t="s">
        <v>53</v>
      </c>
    </row>
    <row r="3" spans="1:14" x14ac:dyDescent="0.3">
      <c r="A3" s="9">
        <v>1</v>
      </c>
      <c r="B3" s="9">
        <v>280</v>
      </c>
      <c r="C3" s="9">
        <v>2</v>
      </c>
      <c r="D3" s="9">
        <v>198</v>
      </c>
      <c r="E3" s="9">
        <v>2</v>
      </c>
      <c r="F3" s="9">
        <v>200</v>
      </c>
      <c r="G3" s="9">
        <v>2</v>
      </c>
      <c r="H3" s="9">
        <v>203</v>
      </c>
      <c r="I3" s="9">
        <v>2</v>
      </c>
      <c r="J3" s="9">
        <v>210</v>
      </c>
      <c r="K3" s="9">
        <v>2</v>
      </c>
      <c r="L3" s="9">
        <v>218</v>
      </c>
      <c r="M3" s="9">
        <f>AVERAGE(D3,F3,H3,J3,L3)</f>
        <v>205.8</v>
      </c>
      <c r="N3" s="9">
        <f>AVERAGE(E3,G3,I3,K3,C3)</f>
        <v>2</v>
      </c>
    </row>
    <row r="4" spans="1:14" x14ac:dyDescent="0.3">
      <c r="A4" s="9">
        <v>2</v>
      </c>
      <c r="B4" s="9">
        <v>310</v>
      </c>
      <c r="C4" s="9">
        <v>2</v>
      </c>
      <c r="D4" s="9">
        <v>207</v>
      </c>
      <c r="E4" s="9">
        <v>2</v>
      </c>
      <c r="F4" s="9">
        <v>204</v>
      </c>
      <c r="G4" s="9">
        <v>2</v>
      </c>
      <c r="H4" s="9">
        <v>204</v>
      </c>
      <c r="I4" s="9">
        <v>2</v>
      </c>
      <c r="J4" s="9">
        <v>203</v>
      </c>
      <c r="K4" s="9">
        <v>2</v>
      </c>
      <c r="L4" s="9">
        <v>195</v>
      </c>
      <c r="M4" s="9">
        <f>AVERAGE(D4,F4,H4,J4,L4)</f>
        <v>202.6</v>
      </c>
      <c r="N4" s="9">
        <f>AVERAGE(E4,G4,I4,K4,C4)</f>
        <v>2</v>
      </c>
    </row>
    <row r="5" spans="1:14" x14ac:dyDescent="0.3">
      <c r="A5" s="9">
        <v>3</v>
      </c>
      <c r="B5" s="9">
        <v>302</v>
      </c>
      <c r="C5" s="9">
        <v>2</v>
      </c>
      <c r="D5" s="9">
        <v>204</v>
      </c>
      <c r="E5" s="9">
        <v>2</v>
      </c>
      <c r="F5" s="9">
        <v>200</v>
      </c>
      <c r="G5" s="9">
        <v>2</v>
      </c>
      <c r="H5" s="9">
        <v>205</v>
      </c>
      <c r="I5" s="9">
        <v>2</v>
      </c>
      <c r="J5" s="9">
        <v>209</v>
      </c>
      <c r="K5" s="9">
        <v>2</v>
      </c>
      <c r="L5" s="9">
        <v>208</v>
      </c>
      <c r="M5" s="9">
        <f>AVERAGE(D5,F5,H5,J5,L5)</f>
        <v>205.2</v>
      </c>
      <c r="N5" s="9">
        <v>2</v>
      </c>
    </row>
    <row r="6" spans="1:14" x14ac:dyDescent="0.3">
      <c r="A6" s="9">
        <v>4</v>
      </c>
      <c r="B6" s="9">
        <v>318</v>
      </c>
      <c r="C6" s="9">
        <v>2</v>
      </c>
      <c r="D6" s="9">
        <v>202</v>
      </c>
      <c r="E6" s="9">
        <v>2</v>
      </c>
      <c r="F6" s="9">
        <v>202</v>
      </c>
      <c r="G6" s="9">
        <v>2</v>
      </c>
      <c r="H6" s="9">
        <v>204</v>
      </c>
      <c r="I6" s="9">
        <v>2</v>
      </c>
      <c r="J6" s="9">
        <v>201</v>
      </c>
      <c r="K6" s="9">
        <v>2</v>
      </c>
      <c r="L6" s="9">
        <v>197</v>
      </c>
      <c r="M6" s="9">
        <f t="shared" ref="M6:M12" si="0">AVERAGE(D6,F6,H6,J6,L6)</f>
        <v>201.2</v>
      </c>
      <c r="N6" s="9">
        <f t="shared" ref="N6:N12" si="1">AVERAGE(E6,G6,I6,K6,C6)</f>
        <v>2</v>
      </c>
    </row>
    <row r="7" spans="1:14" x14ac:dyDescent="0.3">
      <c r="A7" s="9">
        <v>5</v>
      </c>
      <c r="B7" s="9">
        <v>320</v>
      </c>
      <c r="C7" s="9">
        <v>2</v>
      </c>
      <c r="D7" s="9">
        <v>192</v>
      </c>
      <c r="E7" s="9">
        <v>2</v>
      </c>
      <c r="F7" s="9">
        <v>195</v>
      </c>
      <c r="G7" s="9">
        <v>2</v>
      </c>
      <c r="H7" s="9">
        <v>194</v>
      </c>
      <c r="I7" s="9">
        <v>2</v>
      </c>
      <c r="J7" s="9">
        <v>210</v>
      </c>
      <c r="K7" s="9">
        <v>2</v>
      </c>
      <c r="L7" s="9">
        <v>203</v>
      </c>
      <c r="M7" s="9">
        <f t="shared" si="0"/>
        <v>198.8</v>
      </c>
      <c r="N7" s="9">
        <f t="shared" si="1"/>
        <v>2</v>
      </c>
    </row>
    <row r="8" spans="1:14" x14ac:dyDescent="0.3">
      <c r="A8" s="9">
        <v>6</v>
      </c>
      <c r="B8" s="9">
        <v>291</v>
      </c>
      <c r="C8" s="9">
        <v>2</v>
      </c>
      <c r="D8" s="9">
        <v>197</v>
      </c>
      <c r="E8" s="9">
        <v>2</v>
      </c>
      <c r="F8" s="9">
        <v>202</v>
      </c>
      <c r="G8" s="9">
        <v>2</v>
      </c>
      <c r="H8" s="9">
        <v>200</v>
      </c>
      <c r="I8" s="9">
        <v>2</v>
      </c>
      <c r="J8" s="9">
        <v>197</v>
      </c>
      <c r="K8" s="9">
        <v>2</v>
      </c>
      <c r="L8" s="9">
        <v>202</v>
      </c>
      <c r="M8" s="9">
        <f t="shared" si="0"/>
        <v>199.6</v>
      </c>
      <c r="N8" s="9">
        <f t="shared" si="1"/>
        <v>2</v>
      </c>
    </row>
    <row r="9" spans="1:14" x14ac:dyDescent="0.3">
      <c r="A9" s="9">
        <v>7</v>
      </c>
      <c r="B9" s="9">
        <v>343</v>
      </c>
      <c r="C9" s="9">
        <v>2</v>
      </c>
      <c r="D9" s="9">
        <v>204</v>
      </c>
      <c r="E9" s="9">
        <v>2</v>
      </c>
      <c r="F9" s="9">
        <v>195</v>
      </c>
      <c r="G9" s="9">
        <v>2</v>
      </c>
      <c r="H9" s="9">
        <v>203</v>
      </c>
      <c r="I9" s="9">
        <v>2</v>
      </c>
      <c r="J9" s="9">
        <v>198</v>
      </c>
      <c r="K9" s="9">
        <v>2</v>
      </c>
      <c r="L9" s="9">
        <v>196</v>
      </c>
      <c r="M9" s="9">
        <f t="shared" si="0"/>
        <v>199.2</v>
      </c>
      <c r="N9" s="9">
        <f t="shared" si="1"/>
        <v>2</v>
      </c>
    </row>
    <row r="10" spans="1:14" x14ac:dyDescent="0.3">
      <c r="A10" s="9">
        <v>8</v>
      </c>
      <c r="B10" s="9">
        <v>299</v>
      </c>
      <c r="C10" s="9">
        <v>2</v>
      </c>
      <c r="D10" s="9">
        <v>195</v>
      </c>
      <c r="E10" s="9">
        <v>2</v>
      </c>
      <c r="F10" s="9">
        <v>197</v>
      </c>
      <c r="G10" s="9">
        <v>2</v>
      </c>
      <c r="H10" s="9">
        <v>196</v>
      </c>
      <c r="I10" s="9">
        <v>2</v>
      </c>
      <c r="J10" s="9">
        <v>198</v>
      </c>
      <c r="K10" s="9">
        <v>2</v>
      </c>
      <c r="L10" s="9">
        <v>194</v>
      </c>
      <c r="M10" s="9">
        <f t="shared" si="0"/>
        <v>196</v>
      </c>
      <c r="N10" s="9">
        <f t="shared" si="1"/>
        <v>2</v>
      </c>
    </row>
    <row r="11" spans="1:14" x14ac:dyDescent="0.3">
      <c r="A11" s="9">
        <v>9</v>
      </c>
      <c r="B11" s="9">
        <v>346</v>
      </c>
      <c r="C11" s="9">
        <v>2</v>
      </c>
      <c r="D11" s="9">
        <v>202</v>
      </c>
      <c r="E11" s="9">
        <v>2</v>
      </c>
      <c r="F11" s="9">
        <v>200</v>
      </c>
      <c r="G11" s="9">
        <v>2</v>
      </c>
      <c r="H11" s="9">
        <v>225</v>
      </c>
      <c r="I11" s="9">
        <v>2</v>
      </c>
      <c r="J11" s="9">
        <v>195</v>
      </c>
      <c r="K11" s="9">
        <v>2</v>
      </c>
      <c r="L11" s="9">
        <v>200</v>
      </c>
      <c r="M11" s="9">
        <f t="shared" si="0"/>
        <v>204.4</v>
      </c>
      <c r="N11" s="9">
        <f t="shared" si="1"/>
        <v>2</v>
      </c>
    </row>
    <row r="12" spans="1:14" x14ac:dyDescent="0.3">
      <c r="A12" s="9">
        <v>10</v>
      </c>
      <c r="B12" s="9">
        <v>315</v>
      </c>
      <c r="C12" s="9">
        <v>2</v>
      </c>
      <c r="D12" s="9">
        <v>194</v>
      </c>
      <c r="E12" s="9">
        <v>2</v>
      </c>
      <c r="F12" s="9">
        <v>196</v>
      </c>
      <c r="G12" s="9">
        <v>2</v>
      </c>
      <c r="H12" s="9">
        <v>197</v>
      </c>
      <c r="I12" s="9">
        <v>2</v>
      </c>
      <c r="J12" s="9">
        <v>195</v>
      </c>
      <c r="K12" s="9">
        <v>2</v>
      </c>
      <c r="L12" s="9">
        <v>197</v>
      </c>
      <c r="M12" s="9">
        <f t="shared" si="0"/>
        <v>195.8</v>
      </c>
      <c r="N12" s="9">
        <f t="shared" si="1"/>
        <v>2</v>
      </c>
    </row>
    <row r="17" spans="5:10" ht="15" customHeight="1" x14ac:dyDescent="0.3"/>
    <row r="22" spans="5:10" ht="15" customHeight="1" x14ac:dyDescent="0.3"/>
    <row r="23" spans="5:10" x14ac:dyDescent="0.3">
      <c r="E23" s="2" t="s">
        <v>63</v>
      </c>
      <c r="F23" s="2"/>
      <c r="G23" s="2"/>
      <c r="H23" s="2"/>
      <c r="I23" s="2"/>
      <c r="J23" s="2"/>
    </row>
    <row r="24" spans="5:10" x14ac:dyDescent="0.3">
      <c r="E24" s="2" t="s">
        <v>54</v>
      </c>
      <c r="F24" s="2" t="s">
        <v>55</v>
      </c>
      <c r="G24" s="2" t="s">
        <v>56</v>
      </c>
      <c r="H24" s="2" t="s">
        <v>57</v>
      </c>
      <c r="I24" s="2" t="s">
        <v>58</v>
      </c>
      <c r="J24" s="2" t="s">
        <v>59</v>
      </c>
    </row>
    <row r="25" spans="5:10" x14ac:dyDescent="0.3">
      <c r="E25" s="3">
        <f>AVERAGE(instance1!E38,instance2!E38,instance3!E38,instance4!E38,instance5!E38,instance6!E38,instance7!E38,instance8!E38,instance9!E38,instance10!E38)</f>
        <v>2158481.0674077109</v>
      </c>
      <c r="F25" s="3">
        <f>AVERAGE(M3:M12)</f>
        <v>200.85999999999999</v>
      </c>
      <c r="G25" s="3">
        <f>AVERAGE(N3:N12)</f>
        <v>2</v>
      </c>
      <c r="H25" s="3">
        <f>AVERAGE(instance1!B38,instance2!B38,instance3!B38,instance4!B38,instance5!B38,instance6!B38,instance7!B38,instance8!B38,instance9!B38,instance10!B38)</f>
        <v>4.1333333333333333E-2</v>
      </c>
      <c r="I25" s="3">
        <f>AVERAGE(instance1!C38,instance2!C38,instance3!C38,instance4!C38,instance5!C38,instance6!C38,instance7!C38,instance8!C38,instance9!C38,instance10!C38)</f>
        <v>0.54733333333333334</v>
      </c>
      <c r="J25" s="3">
        <f>AVERAGE(instance1!D38,instance2!D38,instance3!D38,instance4!D38,instance5!D38,instance6!D38,instance7!D38,instance8!D38,instance9!D38,instance10!D38)</f>
        <v>59.948903254704291</v>
      </c>
    </row>
  </sheetData>
  <mergeCells count="6">
    <mergeCell ref="G1:H1"/>
    <mergeCell ref="I1:J1"/>
    <mergeCell ref="K1:L1"/>
    <mergeCell ref="M1:N1"/>
    <mergeCell ref="C1:D1"/>
    <mergeCell ref="E1:F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86D9-F580-43A9-9EFC-03B53C9EDF18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3</v>
      </c>
      <c r="D2">
        <v>0</v>
      </c>
      <c r="E2">
        <v>0</v>
      </c>
      <c r="F2">
        <v>2</v>
      </c>
      <c r="G2">
        <v>0</v>
      </c>
      <c r="H2">
        <v>1</v>
      </c>
      <c r="I2">
        <v>3</v>
      </c>
      <c r="J2">
        <v>4</v>
      </c>
      <c r="K2">
        <v>3</v>
      </c>
      <c r="L2">
        <v>0</v>
      </c>
      <c r="M2">
        <v>3</v>
      </c>
      <c r="N2">
        <v>3</v>
      </c>
      <c r="O2">
        <v>2</v>
      </c>
      <c r="P2">
        <v>0</v>
      </c>
      <c r="Q2">
        <v>3</v>
      </c>
      <c r="R2">
        <v>4</v>
      </c>
      <c r="S2">
        <v>2</v>
      </c>
      <c r="T2">
        <v>2</v>
      </c>
      <c r="U2">
        <v>4</v>
      </c>
      <c r="V2">
        <v>2</v>
      </c>
      <c r="W2">
        <v>0</v>
      </c>
      <c r="X2">
        <v>1</v>
      </c>
      <c r="Y2">
        <v>2</v>
      </c>
      <c r="Z2">
        <v>0</v>
      </c>
      <c r="AA2">
        <v>4</v>
      </c>
      <c r="AB2">
        <v>2</v>
      </c>
      <c r="AC2">
        <v>1</v>
      </c>
      <c r="AD2">
        <v>2</v>
      </c>
      <c r="AE2">
        <v>2</v>
      </c>
      <c r="AF2">
        <f>SUM(B2:AE2)</f>
        <v>55</v>
      </c>
      <c r="AG2">
        <f>$AF$8*AH2/$AH$6</f>
        <v>55.36</v>
      </c>
      <c r="AH2">
        <v>48</v>
      </c>
    </row>
    <row r="3" spans="1:34" x14ac:dyDescent="0.3">
      <c r="A3" t="s">
        <v>2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1</v>
      </c>
      <c r="AD3">
        <v>0</v>
      </c>
      <c r="AE3">
        <v>0</v>
      </c>
      <c r="AF3">
        <f>SUM(B3:AE3)</f>
        <v>14</v>
      </c>
      <c r="AG3">
        <f>$AF$8*AH3/$AH$6</f>
        <v>13.84</v>
      </c>
      <c r="AH3">
        <v>12</v>
      </c>
    </row>
    <row r="4" spans="1:34" x14ac:dyDescent="0.3">
      <c r="A4" t="s">
        <v>3</v>
      </c>
      <c r="B4">
        <v>9</v>
      </c>
      <c r="C4">
        <v>6</v>
      </c>
      <c r="D4">
        <v>5</v>
      </c>
      <c r="E4">
        <v>9</v>
      </c>
      <c r="F4">
        <v>8</v>
      </c>
      <c r="G4">
        <v>7</v>
      </c>
      <c r="H4">
        <v>5</v>
      </c>
      <c r="I4">
        <v>6</v>
      </c>
      <c r="J4">
        <v>10</v>
      </c>
      <c r="K4">
        <v>10</v>
      </c>
      <c r="L4">
        <v>6</v>
      </c>
      <c r="M4">
        <v>10</v>
      </c>
      <c r="N4">
        <v>5</v>
      </c>
      <c r="O4">
        <v>9</v>
      </c>
      <c r="P4">
        <v>9</v>
      </c>
      <c r="Q4">
        <v>8</v>
      </c>
      <c r="R4">
        <v>4</v>
      </c>
      <c r="S4">
        <v>8</v>
      </c>
      <c r="T4">
        <v>6</v>
      </c>
      <c r="U4">
        <v>6</v>
      </c>
      <c r="V4">
        <v>8</v>
      </c>
      <c r="W4">
        <v>7</v>
      </c>
      <c r="X4">
        <v>7</v>
      </c>
      <c r="Y4">
        <v>8</v>
      </c>
      <c r="Z4">
        <v>9</v>
      </c>
      <c r="AA4">
        <v>8</v>
      </c>
      <c r="AB4">
        <v>10</v>
      </c>
      <c r="AC4">
        <v>9</v>
      </c>
      <c r="AD4">
        <v>5</v>
      </c>
      <c r="AE4">
        <v>5</v>
      </c>
      <c r="AF4">
        <f>SUM(B4:AE4)</f>
        <v>222</v>
      </c>
      <c r="AG4">
        <f>$AF$8*AH4/$AH$6</f>
        <v>221.44</v>
      </c>
      <c r="AH4">
        <v>192</v>
      </c>
    </row>
    <row r="5" spans="1:34" x14ac:dyDescent="0.3">
      <c r="A5" t="s">
        <v>4</v>
      </c>
      <c r="B5">
        <v>0</v>
      </c>
      <c r="C5">
        <v>4</v>
      </c>
      <c r="D5">
        <v>3</v>
      </c>
      <c r="E5">
        <v>1</v>
      </c>
      <c r="F5">
        <v>4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4</v>
      </c>
      <c r="Q5">
        <v>2</v>
      </c>
      <c r="R5">
        <v>2</v>
      </c>
      <c r="S5">
        <v>0</v>
      </c>
      <c r="T5">
        <v>3</v>
      </c>
      <c r="U5">
        <v>3</v>
      </c>
      <c r="V5">
        <v>3</v>
      </c>
      <c r="W5">
        <v>3</v>
      </c>
      <c r="X5">
        <v>4</v>
      </c>
      <c r="Y5">
        <v>3</v>
      </c>
      <c r="Z5">
        <v>3</v>
      </c>
      <c r="AA5">
        <v>2</v>
      </c>
      <c r="AB5">
        <v>4</v>
      </c>
      <c r="AC5">
        <v>0</v>
      </c>
      <c r="AD5">
        <v>1</v>
      </c>
      <c r="AE5">
        <v>3</v>
      </c>
      <c r="AF5">
        <f>SUM(B5:AE5)</f>
        <v>55</v>
      </c>
      <c r="AG5">
        <f>$AF$8*AH5/$AH$6</f>
        <v>55.36</v>
      </c>
      <c r="AH5">
        <v>48</v>
      </c>
    </row>
    <row r="6" spans="1:34" x14ac:dyDescent="0.3">
      <c r="AF6">
        <f>SUM(AF2:AF5)</f>
        <v>346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1.4</v>
      </c>
      <c r="D8" s="5">
        <v>60.576923076923002</v>
      </c>
      <c r="AD8" s="8" t="s">
        <v>38</v>
      </c>
      <c r="AE8" s="8"/>
      <c r="AF8">
        <v>346</v>
      </c>
    </row>
    <row r="9" spans="1:34" x14ac:dyDescent="0.3">
      <c r="A9" s="1">
        <v>2</v>
      </c>
      <c r="B9" s="5">
        <v>0</v>
      </c>
      <c r="C9" s="5">
        <v>0</v>
      </c>
      <c r="D9" s="5">
        <v>50</v>
      </c>
    </row>
    <row r="10" spans="1:34" x14ac:dyDescent="0.3">
      <c r="A10" s="1">
        <v>3</v>
      </c>
      <c r="B10" s="5">
        <v>0</v>
      </c>
      <c r="C10" s="5">
        <v>0</v>
      </c>
      <c r="D10" s="5">
        <v>78.75</v>
      </c>
    </row>
    <row r="11" spans="1:34" x14ac:dyDescent="0.3">
      <c r="A11" s="1">
        <v>4</v>
      </c>
      <c r="B11" s="5">
        <v>0</v>
      </c>
      <c r="C11" s="5">
        <v>1.4</v>
      </c>
      <c r="D11" s="5">
        <v>55.2631578947368</v>
      </c>
    </row>
    <row r="12" spans="1:34" x14ac:dyDescent="0.3">
      <c r="A12" s="1">
        <v>5</v>
      </c>
      <c r="B12" s="5">
        <v>0</v>
      </c>
      <c r="C12" s="5">
        <v>0</v>
      </c>
      <c r="D12" s="5">
        <v>50</v>
      </c>
    </row>
    <row r="13" spans="1:34" x14ac:dyDescent="0.3">
      <c r="A13" s="1">
        <v>6</v>
      </c>
      <c r="B13" s="5">
        <v>0</v>
      </c>
      <c r="C13" s="5">
        <v>0</v>
      </c>
      <c r="D13" s="5">
        <v>70</v>
      </c>
    </row>
    <row r="14" spans="1:34" x14ac:dyDescent="0.3">
      <c r="A14" s="1">
        <v>7</v>
      </c>
      <c r="B14" s="5">
        <v>0</v>
      </c>
      <c r="C14" s="5">
        <v>3.2</v>
      </c>
      <c r="D14" s="5">
        <v>61.764705882352899</v>
      </c>
    </row>
    <row r="15" spans="1:34" x14ac:dyDescent="0.3">
      <c r="A15" s="1">
        <v>8</v>
      </c>
      <c r="B15" s="5">
        <v>1.8</v>
      </c>
      <c r="C15" s="5">
        <v>3</v>
      </c>
      <c r="D15" s="5">
        <v>50</v>
      </c>
    </row>
    <row r="16" spans="1:34" x14ac:dyDescent="0.3">
      <c r="A16" s="1">
        <v>9</v>
      </c>
      <c r="B16" s="5">
        <v>0.4</v>
      </c>
      <c r="C16" s="5">
        <v>2</v>
      </c>
      <c r="D16" s="5">
        <v>50</v>
      </c>
    </row>
    <row r="17" spans="1:4" x14ac:dyDescent="0.3">
      <c r="A17" s="1">
        <v>10</v>
      </c>
      <c r="B17" s="5">
        <v>0</v>
      </c>
      <c r="C17" s="5">
        <v>0</v>
      </c>
      <c r="D17" s="5">
        <v>50</v>
      </c>
    </row>
    <row r="18" spans="1:4" x14ac:dyDescent="0.3">
      <c r="A18" s="1">
        <v>11</v>
      </c>
      <c r="B18" s="5">
        <v>0.4</v>
      </c>
      <c r="C18" s="5">
        <v>0</v>
      </c>
      <c r="D18" s="5">
        <v>80</v>
      </c>
    </row>
    <row r="19" spans="1:4" x14ac:dyDescent="0.3">
      <c r="A19" s="1">
        <v>12</v>
      </c>
      <c r="B19" s="5">
        <v>0</v>
      </c>
      <c r="C19" s="5">
        <v>0</v>
      </c>
      <c r="D19" s="5">
        <v>50</v>
      </c>
    </row>
    <row r="20" spans="1:4" x14ac:dyDescent="0.3">
      <c r="A20" s="1">
        <v>13</v>
      </c>
      <c r="B20" s="5">
        <v>0</v>
      </c>
      <c r="C20" s="5">
        <v>0.60000000000000497</v>
      </c>
      <c r="D20" s="5">
        <v>65.624999999999901</v>
      </c>
    </row>
    <row r="21" spans="1:4" x14ac:dyDescent="0.3">
      <c r="A21" s="1">
        <v>14</v>
      </c>
      <c r="B21" s="5">
        <v>0</v>
      </c>
      <c r="C21" s="5">
        <v>2.2000000000000002</v>
      </c>
      <c r="D21" s="5">
        <v>50</v>
      </c>
    </row>
    <row r="22" spans="1:4" x14ac:dyDescent="0.3">
      <c r="A22" s="1">
        <v>15</v>
      </c>
      <c r="B22" s="5">
        <v>0</v>
      </c>
      <c r="C22" s="5">
        <v>0.80000000000000404</v>
      </c>
      <c r="D22" s="5">
        <v>50</v>
      </c>
    </row>
    <row r="23" spans="1:4" x14ac:dyDescent="0.3">
      <c r="A23" s="1">
        <v>16</v>
      </c>
      <c r="B23" s="5">
        <v>0</v>
      </c>
      <c r="C23" s="5">
        <v>0.40000000000000302</v>
      </c>
      <c r="D23" s="5">
        <v>50</v>
      </c>
    </row>
    <row r="24" spans="1:4" x14ac:dyDescent="0.3">
      <c r="A24" s="1">
        <v>17</v>
      </c>
      <c r="B24" s="5">
        <v>0</v>
      </c>
      <c r="C24" s="5">
        <v>2</v>
      </c>
      <c r="D24" s="5">
        <v>50</v>
      </c>
    </row>
    <row r="25" spans="1:4" x14ac:dyDescent="0.3">
      <c r="A25" s="1">
        <v>18</v>
      </c>
      <c r="B25" s="5">
        <v>0</v>
      </c>
      <c r="C25" s="5">
        <v>3.6</v>
      </c>
      <c r="D25" s="5">
        <v>50</v>
      </c>
    </row>
    <row r="26" spans="1:4" x14ac:dyDescent="0.3">
      <c r="A26" s="1">
        <v>19</v>
      </c>
      <c r="B26" s="5">
        <v>0</v>
      </c>
      <c r="C26" s="5">
        <v>4.2</v>
      </c>
      <c r="D26" s="5">
        <v>50</v>
      </c>
    </row>
    <row r="27" spans="1:4" x14ac:dyDescent="0.3">
      <c r="A27" s="1">
        <v>20</v>
      </c>
      <c r="B27" s="5">
        <v>0</v>
      </c>
      <c r="C27" s="5">
        <v>3.8</v>
      </c>
      <c r="D27" s="5">
        <v>50</v>
      </c>
    </row>
    <row r="28" spans="1:4" x14ac:dyDescent="0.3">
      <c r="A28" s="1">
        <v>21</v>
      </c>
      <c r="B28" s="5">
        <v>0</v>
      </c>
      <c r="C28" s="5">
        <v>3.4</v>
      </c>
      <c r="D28" s="5">
        <v>50</v>
      </c>
    </row>
    <row r="29" spans="1:4" x14ac:dyDescent="0.3">
      <c r="A29" s="1">
        <v>22</v>
      </c>
      <c r="B29" s="5">
        <v>0</v>
      </c>
      <c r="C29" s="5">
        <v>6</v>
      </c>
      <c r="D29" s="5">
        <v>50</v>
      </c>
    </row>
    <row r="30" spans="1:4" x14ac:dyDescent="0.3">
      <c r="A30" s="1">
        <v>23</v>
      </c>
      <c r="B30" s="5">
        <v>0.60000000000000098</v>
      </c>
      <c r="C30" s="5">
        <v>6</v>
      </c>
      <c r="D30" s="5">
        <v>50</v>
      </c>
    </row>
    <row r="31" spans="1:4" x14ac:dyDescent="0.3">
      <c r="A31" s="1">
        <v>24</v>
      </c>
      <c r="B31" s="5">
        <v>0.20000000000000101</v>
      </c>
      <c r="C31" s="5">
        <v>6</v>
      </c>
      <c r="D31" s="5">
        <v>50</v>
      </c>
    </row>
    <row r="32" spans="1:4" x14ac:dyDescent="0.3">
      <c r="A32" s="1">
        <v>25</v>
      </c>
      <c r="B32" s="5">
        <v>0</v>
      </c>
      <c r="C32" s="5">
        <v>5.8</v>
      </c>
      <c r="D32" s="5">
        <v>50</v>
      </c>
    </row>
    <row r="33" spans="1:5" x14ac:dyDescent="0.3">
      <c r="A33" s="1">
        <v>26</v>
      </c>
      <c r="B33" s="5">
        <v>0</v>
      </c>
      <c r="C33" s="5">
        <v>3.4</v>
      </c>
      <c r="D33" s="5">
        <v>50</v>
      </c>
    </row>
    <row r="34" spans="1:5" x14ac:dyDescent="0.3">
      <c r="A34" s="1">
        <v>27</v>
      </c>
      <c r="B34" s="5">
        <v>0</v>
      </c>
      <c r="C34" s="5">
        <v>0</v>
      </c>
      <c r="D34" s="5">
        <v>50</v>
      </c>
    </row>
    <row r="35" spans="1:5" x14ac:dyDescent="0.3">
      <c r="A35" s="1">
        <v>28</v>
      </c>
      <c r="B35" s="5">
        <v>0</v>
      </c>
      <c r="C35" s="5">
        <v>0</v>
      </c>
      <c r="D35" s="5">
        <v>57.272727272727202</v>
      </c>
    </row>
    <row r="36" spans="1:5" x14ac:dyDescent="0.3">
      <c r="A36" s="1">
        <v>29</v>
      </c>
      <c r="B36" s="5">
        <v>0</v>
      </c>
      <c r="C36" s="5">
        <v>0</v>
      </c>
      <c r="D36" s="5">
        <v>78.75</v>
      </c>
    </row>
    <row r="37" spans="1:5" x14ac:dyDescent="0.3">
      <c r="A37" s="1">
        <v>30</v>
      </c>
      <c r="B37" s="5">
        <v>0</v>
      </c>
      <c r="C37" s="5">
        <v>0</v>
      </c>
      <c r="D37" s="5">
        <v>63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0.11333333333333341</v>
      </c>
      <c r="C38" s="7">
        <f t="shared" si="0"/>
        <v>1.9733333333333336</v>
      </c>
      <c r="D38" s="7">
        <f>AVERAGE(D8:D37)</f>
        <v>55.700083804224661</v>
      </c>
      <c r="E38" s="7">
        <v>2392443.2683344502</v>
      </c>
    </row>
  </sheetData>
  <mergeCells count="1">
    <mergeCell ref="AD8:AE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ACEA-1057-48E7-903A-5156622B0FB3}">
  <dimension ref="A1:AH38"/>
  <sheetViews>
    <sheetView tabSelected="1" workbookViewId="0">
      <selection activeCell="N24" sqref="N24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1</v>
      </c>
      <c r="C2">
        <v>3</v>
      </c>
      <c r="D2">
        <v>3</v>
      </c>
      <c r="E2">
        <v>3</v>
      </c>
      <c r="F2">
        <v>3</v>
      </c>
      <c r="G2">
        <v>2</v>
      </c>
      <c r="H2">
        <v>0</v>
      </c>
      <c r="I2">
        <v>3</v>
      </c>
      <c r="J2">
        <v>1</v>
      </c>
      <c r="K2">
        <v>3</v>
      </c>
      <c r="L2">
        <v>2</v>
      </c>
      <c r="M2">
        <v>1</v>
      </c>
      <c r="N2">
        <v>1</v>
      </c>
      <c r="O2">
        <v>1</v>
      </c>
      <c r="P2">
        <v>1</v>
      </c>
      <c r="Q2">
        <v>3</v>
      </c>
      <c r="R2">
        <v>1</v>
      </c>
      <c r="S2">
        <v>1</v>
      </c>
      <c r="T2">
        <v>2</v>
      </c>
      <c r="U2">
        <v>2</v>
      </c>
      <c r="V2">
        <v>1</v>
      </c>
      <c r="W2">
        <v>3</v>
      </c>
      <c r="X2">
        <v>1</v>
      </c>
      <c r="Y2">
        <v>2</v>
      </c>
      <c r="Z2">
        <v>1</v>
      </c>
      <c r="AA2">
        <v>1</v>
      </c>
      <c r="AB2">
        <v>0</v>
      </c>
      <c r="AC2">
        <v>2</v>
      </c>
      <c r="AD2">
        <v>1</v>
      </c>
      <c r="AE2">
        <v>1</v>
      </c>
      <c r="AF2">
        <f>SUM(B2:AE2)</f>
        <v>50</v>
      </c>
      <c r="AG2">
        <f>$AF$8*AH2/$AH$6</f>
        <v>50.4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0</v>
      </c>
      <c r="AB3">
        <v>0</v>
      </c>
      <c r="AC3">
        <v>1</v>
      </c>
      <c r="AD3">
        <v>0</v>
      </c>
      <c r="AE3">
        <v>1</v>
      </c>
      <c r="AF3">
        <f>SUM(B3:AE3)</f>
        <v>13</v>
      </c>
      <c r="AG3">
        <f>$AF$8*AH3/$AH$6</f>
        <v>12.6</v>
      </c>
      <c r="AH3">
        <v>12</v>
      </c>
    </row>
    <row r="4" spans="1:34" x14ac:dyDescent="0.3">
      <c r="A4" t="s">
        <v>3</v>
      </c>
      <c r="B4">
        <v>7</v>
      </c>
      <c r="C4">
        <v>8</v>
      </c>
      <c r="D4">
        <v>5</v>
      </c>
      <c r="E4">
        <v>9</v>
      </c>
      <c r="F4">
        <v>7</v>
      </c>
      <c r="G4">
        <v>8</v>
      </c>
      <c r="H4">
        <v>5</v>
      </c>
      <c r="I4">
        <v>8</v>
      </c>
      <c r="J4">
        <v>9</v>
      </c>
      <c r="K4">
        <v>4</v>
      </c>
      <c r="L4">
        <v>9</v>
      </c>
      <c r="M4">
        <v>6</v>
      </c>
      <c r="N4">
        <v>5</v>
      </c>
      <c r="O4">
        <v>6</v>
      </c>
      <c r="P4">
        <v>7</v>
      </c>
      <c r="Q4">
        <v>8</v>
      </c>
      <c r="R4">
        <v>7</v>
      </c>
      <c r="S4">
        <v>7</v>
      </c>
      <c r="T4">
        <v>7</v>
      </c>
      <c r="U4">
        <v>6</v>
      </c>
      <c r="V4">
        <v>7</v>
      </c>
      <c r="W4">
        <v>3</v>
      </c>
      <c r="X4">
        <v>8</v>
      </c>
      <c r="Y4">
        <v>5</v>
      </c>
      <c r="Z4">
        <v>5</v>
      </c>
      <c r="AA4">
        <v>6</v>
      </c>
      <c r="AB4">
        <v>8</v>
      </c>
      <c r="AC4">
        <v>8</v>
      </c>
      <c r="AD4">
        <v>7</v>
      </c>
      <c r="AE4">
        <v>7</v>
      </c>
      <c r="AF4">
        <f>SUM(B4:AE4)</f>
        <v>202</v>
      </c>
      <c r="AG4">
        <f>$AF$8*AH4/$AH$6</f>
        <v>201.6</v>
      </c>
      <c r="AH4">
        <v>192</v>
      </c>
    </row>
    <row r="5" spans="1:34" x14ac:dyDescent="0.3">
      <c r="A5" t="s">
        <v>4</v>
      </c>
      <c r="B5">
        <v>4</v>
      </c>
      <c r="C5">
        <v>1</v>
      </c>
      <c r="D5">
        <v>3</v>
      </c>
      <c r="E5">
        <v>3</v>
      </c>
      <c r="F5">
        <v>0</v>
      </c>
      <c r="G5">
        <v>1</v>
      </c>
      <c r="H5">
        <v>0</v>
      </c>
      <c r="I5">
        <v>0</v>
      </c>
      <c r="J5">
        <v>1</v>
      </c>
      <c r="K5">
        <v>3</v>
      </c>
      <c r="L5">
        <v>3</v>
      </c>
      <c r="M5">
        <v>3</v>
      </c>
      <c r="N5">
        <v>2</v>
      </c>
      <c r="O5">
        <v>0</v>
      </c>
      <c r="P5">
        <v>4</v>
      </c>
      <c r="Q5">
        <v>2</v>
      </c>
      <c r="R5">
        <v>1</v>
      </c>
      <c r="S5">
        <v>3</v>
      </c>
      <c r="T5">
        <v>1</v>
      </c>
      <c r="U5">
        <v>2</v>
      </c>
      <c r="V5">
        <v>0</v>
      </c>
      <c r="W5">
        <v>3</v>
      </c>
      <c r="X5">
        <v>1</v>
      </c>
      <c r="Y5">
        <v>2</v>
      </c>
      <c r="Z5">
        <v>1</v>
      </c>
      <c r="AA5">
        <v>0</v>
      </c>
      <c r="AB5">
        <v>4</v>
      </c>
      <c r="AC5">
        <v>1</v>
      </c>
      <c r="AD5">
        <v>0</v>
      </c>
      <c r="AE5">
        <v>1</v>
      </c>
      <c r="AF5">
        <f>SUM(B5:AE5)</f>
        <v>50</v>
      </c>
      <c r="AG5">
        <f>$AF$8*AH5/$AH$6</f>
        <v>50.4</v>
      </c>
      <c r="AH5">
        <v>48</v>
      </c>
    </row>
    <row r="6" spans="1:34" x14ac:dyDescent="0.3">
      <c r="AF6">
        <f>SUM(AF2:AF5)</f>
        <v>315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0.20000000000000101</v>
      </c>
      <c r="D8" s="5">
        <v>51.639344262294998</v>
      </c>
      <c r="AD8" s="8" t="s">
        <v>38</v>
      </c>
      <c r="AE8" s="8"/>
      <c r="AF8">
        <v>315</v>
      </c>
    </row>
    <row r="9" spans="1:34" x14ac:dyDescent="0.3">
      <c r="A9" s="1">
        <v>2</v>
      </c>
      <c r="B9" s="5">
        <v>0</v>
      </c>
      <c r="C9" s="5">
        <v>0.8</v>
      </c>
      <c r="D9" s="5">
        <v>50</v>
      </c>
    </row>
    <row r="10" spans="1:34" x14ac:dyDescent="0.3">
      <c r="A10" s="1">
        <v>3</v>
      </c>
      <c r="B10" s="5">
        <v>0</v>
      </c>
      <c r="C10" s="5">
        <v>2.4</v>
      </c>
      <c r="D10" s="5">
        <v>50</v>
      </c>
    </row>
    <row r="11" spans="1:34" x14ac:dyDescent="0.3">
      <c r="A11" s="1">
        <v>4</v>
      </c>
      <c r="B11" s="5">
        <v>0</v>
      </c>
      <c r="C11" s="5">
        <v>0</v>
      </c>
      <c r="D11" s="5">
        <v>50</v>
      </c>
    </row>
    <row r="12" spans="1:34" x14ac:dyDescent="0.3">
      <c r="A12" s="1">
        <v>5</v>
      </c>
      <c r="B12" s="5">
        <v>0</v>
      </c>
      <c r="C12" s="5">
        <v>0</v>
      </c>
      <c r="D12" s="5">
        <v>63</v>
      </c>
    </row>
    <row r="13" spans="1:34" x14ac:dyDescent="0.3">
      <c r="A13" s="1">
        <v>6</v>
      </c>
      <c r="B13" s="5">
        <v>0</v>
      </c>
      <c r="C13" s="5">
        <v>0</v>
      </c>
      <c r="D13" s="5">
        <v>57.272727272727202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0.20000000000000101</v>
      </c>
      <c r="D15" s="5">
        <v>56.249999999999901</v>
      </c>
    </row>
    <row r="16" spans="1:34" x14ac:dyDescent="0.3">
      <c r="A16" s="1">
        <v>9</v>
      </c>
      <c r="B16" s="5">
        <v>0</v>
      </c>
      <c r="C16" s="5">
        <v>0.8</v>
      </c>
      <c r="D16" s="5">
        <v>50</v>
      </c>
    </row>
    <row r="17" spans="1:4" x14ac:dyDescent="0.3">
      <c r="A17" s="1">
        <v>10</v>
      </c>
      <c r="B17" s="5">
        <v>0</v>
      </c>
      <c r="C17" s="5">
        <v>2.4</v>
      </c>
      <c r="D17" s="5">
        <v>50</v>
      </c>
    </row>
    <row r="18" spans="1:4" x14ac:dyDescent="0.3">
      <c r="A18" s="1">
        <v>11</v>
      </c>
      <c r="B18" s="5">
        <v>0</v>
      </c>
      <c r="C18" s="5">
        <v>0</v>
      </c>
      <c r="D18" s="5">
        <v>50</v>
      </c>
    </row>
    <row r="19" spans="1:4" x14ac:dyDescent="0.3">
      <c r="A19" s="1">
        <v>12</v>
      </c>
      <c r="B19" s="5">
        <v>0</v>
      </c>
      <c r="C19" s="5">
        <v>0</v>
      </c>
      <c r="D19" s="5">
        <v>57.272727272727202</v>
      </c>
    </row>
    <row r="20" spans="1:4" x14ac:dyDescent="0.3">
      <c r="A20" s="1">
        <v>13</v>
      </c>
      <c r="B20" s="5">
        <v>0</v>
      </c>
      <c r="C20" s="5">
        <v>0</v>
      </c>
      <c r="D20" s="5">
        <v>78.75</v>
      </c>
    </row>
    <row r="21" spans="1:4" x14ac:dyDescent="0.3">
      <c r="A21" s="1">
        <v>14</v>
      </c>
      <c r="B21" s="5">
        <v>0</v>
      </c>
      <c r="C21" s="5">
        <v>0.8</v>
      </c>
      <c r="D21" s="5">
        <v>71.590909090909093</v>
      </c>
    </row>
    <row r="22" spans="1:4" x14ac:dyDescent="0.3">
      <c r="A22" s="1">
        <v>15</v>
      </c>
      <c r="B22" s="5">
        <v>0</v>
      </c>
      <c r="C22" s="5">
        <v>0.4</v>
      </c>
      <c r="D22" s="5">
        <v>50</v>
      </c>
    </row>
    <row r="23" spans="1:4" x14ac:dyDescent="0.3">
      <c r="A23" s="1">
        <v>16</v>
      </c>
      <c r="B23" s="5">
        <v>0</v>
      </c>
      <c r="C23" s="5">
        <v>0</v>
      </c>
      <c r="D23" s="5">
        <v>50</v>
      </c>
    </row>
    <row r="24" spans="1:4" x14ac:dyDescent="0.3">
      <c r="A24" s="1">
        <v>17</v>
      </c>
      <c r="B24" s="5">
        <v>0</v>
      </c>
      <c r="C24" s="5">
        <v>0</v>
      </c>
      <c r="D24" s="5">
        <v>63</v>
      </c>
    </row>
    <row r="25" spans="1:4" x14ac:dyDescent="0.3">
      <c r="A25" s="1">
        <v>18</v>
      </c>
      <c r="B25" s="5">
        <v>0</v>
      </c>
      <c r="C25" s="5">
        <v>0</v>
      </c>
      <c r="D25" s="5">
        <v>57.272727272727202</v>
      </c>
    </row>
    <row r="26" spans="1:4" x14ac:dyDescent="0.3">
      <c r="A26" s="1">
        <v>19</v>
      </c>
      <c r="B26" s="5">
        <v>0</v>
      </c>
      <c r="C26" s="5">
        <v>0</v>
      </c>
      <c r="D26" s="5">
        <v>63</v>
      </c>
    </row>
    <row r="27" spans="1:4" x14ac:dyDescent="0.3">
      <c r="A27" s="1">
        <v>20</v>
      </c>
      <c r="B27" s="5">
        <v>0</v>
      </c>
      <c r="C27" s="5">
        <v>0</v>
      </c>
      <c r="D27" s="5">
        <v>63</v>
      </c>
    </row>
    <row r="28" spans="1:4" x14ac:dyDescent="0.3">
      <c r="A28" s="1">
        <v>21</v>
      </c>
      <c r="B28" s="5">
        <v>0</v>
      </c>
      <c r="C28" s="5">
        <v>0</v>
      </c>
      <c r="D28" s="5">
        <v>78.75</v>
      </c>
    </row>
    <row r="29" spans="1:4" x14ac:dyDescent="0.3">
      <c r="A29" s="1">
        <v>22</v>
      </c>
      <c r="B29" s="5">
        <v>0</v>
      </c>
      <c r="C29" s="5">
        <v>0</v>
      </c>
      <c r="D29" s="5">
        <v>63</v>
      </c>
    </row>
    <row r="30" spans="1:4" x14ac:dyDescent="0.3">
      <c r="A30" s="1">
        <v>23</v>
      </c>
      <c r="B30" s="5">
        <v>0</v>
      </c>
      <c r="C30" s="5">
        <v>0</v>
      </c>
      <c r="D30" s="5">
        <v>57.272727272727202</v>
      </c>
    </row>
    <row r="31" spans="1:4" x14ac:dyDescent="0.3">
      <c r="A31" s="1">
        <v>24</v>
      </c>
      <c r="B31" s="5">
        <v>0</v>
      </c>
      <c r="C31" s="5">
        <v>0</v>
      </c>
      <c r="D31" s="5">
        <v>63</v>
      </c>
    </row>
    <row r="32" spans="1:4" x14ac:dyDescent="0.3">
      <c r="A32" s="1">
        <v>25</v>
      </c>
      <c r="B32" s="5">
        <v>0</v>
      </c>
      <c r="C32" s="5">
        <v>0</v>
      </c>
      <c r="D32" s="5">
        <v>78.75</v>
      </c>
    </row>
    <row r="33" spans="1:5" x14ac:dyDescent="0.3">
      <c r="A33" s="1">
        <v>26</v>
      </c>
      <c r="B33" s="5">
        <v>0</v>
      </c>
      <c r="C33" s="5">
        <v>0</v>
      </c>
      <c r="D33" s="5">
        <v>80</v>
      </c>
    </row>
    <row r="34" spans="1:5" x14ac:dyDescent="0.3">
      <c r="A34" s="1">
        <v>27</v>
      </c>
      <c r="B34" s="5">
        <v>0</v>
      </c>
      <c r="C34" s="5">
        <v>0</v>
      </c>
      <c r="D34" s="5">
        <v>52.5</v>
      </c>
    </row>
    <row r="35" spans="1:5" x14ac:dyDescent="0.3">
      <c r="A35" s="1">
        <v>28</v>
      </c>
      <c r="B35" s="5">
        <v>0</v>
      </c>
      <c r="C35" s="5">
        <v>0</v>
      </c>
      <c r="D35" s="5">
        <v>52.5</v>
      </c>
    </row>
    <row r="36" spans="1:5" x14ac:dyDescent="0.3">
      <c r="A36" s="1">
        <v>29</v>
      </c>
      <c r="B36" s="5">
        <v>0</v>
      </c>
      <c r="C36" s="5">
        <v>0</v>
      </c>
      <c r="D36" s="5">
        <v>78.75</v>
      </c>
    </row>
    <row r="37" spans="1:5" x14ac:dyDescent="0.3">
      <c r="A37" s="1">
        <v>30</v>
      </c>
      <c r="B37" s="5">
        <v>0</v>
      </c>
      <c r="C37" s="5">
        <v>0</v>
      </c>
      <c r="D37" s="5">
        <v>63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0.26666666666666672</v>
      </c>
      <c r="D38" s="7">
        <f>AVERAGE(D8:D37)</f>
        <v>60.985705414803761</v>
      </c>
      <c r="E38" s="7">
        <v>2166723.5098062502</v>
      </c>
    </row>
  </sheetData>
  <mergeCells count="1">
    <mergeCell ref="AD8:A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8"/>
  <sheetViews>
    <sheetView workbookViewId="0">
      <selection activeCell="O18" sqref="O18"/>
    </sheetView>
  </sheetViews>
  <sheetFormatPr defaultRowHeight="14.4" x14ac:dyDescent="0.3"/>
  <cols>
    <col min="1" max="1" width="19.88671875" customWidth="1"/>
    <col min="2" max="2" width="11.109375" customWidth="1"/>
    <col min="3" max="3" width="9.88671875" customWidth="1"/>
    <col min="4" max="4" width="11.6640625" customWidth="1"/>
    <col min="5" max="5" width="9" customWidth="1"/>
    <col min="6" max="6" width="7.6640625" customWidth="1"/>
    <col min="7" max="11" width="6" bestFit="1" customWidth="1"/>
    <col min="12" max="31" width="7" bestFit="1" customWidth="1"/>
  </cols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2</v>
      </c>
      <c r="C2">
        <v>3</v>
      </c>
      <c r="D2">
        <v>0</v>
      </c>
      <c r="E2">
        <v>1</v>
      </c>
      <c r="F2">
        <v>2</v>
      </c>
      <c r="G2">
        <v>2</v>
      </c>
      <c r="H2">
        <v>2</v>
      </c>
      <c r="I2">
        <v>2</v>
      </c>
      <c r="J2">
        <v>1</v>
      </c>
      <c r="K2">
        <v>3</v>
      </c>
      <c r="L2">
        <v>3</v>
      </c>
      <c r="M2">
        <v>0</v>
      </c>
      <c r="N2">
        <v>2</v>
      </c>
      <c r="O2">
        <v>0</v>
      </c>
      <c r="P2">
        <v>3</v>
      </c>
      <c r="Q2">
        <v>0</v>
      </c>
      <c r="R2">
        <v>1</v>
      </c>
      <c r="S2">
        <v>3</v>
      </c>
      <c r="T2">
        <v>1</v>
      </c>
      <c r="U2">
        <v>1</v>
      </c>
      <c r="V2">
        <v>0</v>
      </c>
      <c r="W2">
        <v>2</v>
      </c>
      <c r="X2">
        <v>0</v>
      </c>
      <c r="Y2">
        <v>1</v>
      </c>
      <c r="Z2">
        <v>3</v>
      </c>
      <c r="AA2">
        <v>1</v>
      </c>
      <c r="AB2">
        <v>1</v>
      </c>
      <c r="AC2">
        <v>2</v>
      </c>
      <c r="AD2">
        <v>1</v>
      </c>
      <c r="AE2">
        <v>2</v>
      </c>
      <c r="AF2">
        <f>SUM(B2:AE2)</f>
        <v>45</v>
      </c>
      <c r="AG2">
        <f>$AF$8*AH2/$AH$6</f>
        <v>44.8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f>SUM(B3:AE3)</f>
        <v>11</v>
      </c>
      <c r="AG3">
        <f t="shared" ref="AG3:AG5" si="0">$AF$8*AH3/$AH$6</f>
        <v>11.2</v>
      </c>
      <c r="AH3">
        <v>12</v>
      </c>
    </row>
    <row r="4" spans="1:34" x14ac:dyDescent="0.3">
      <c r="A4" t="s">
        <v>3</v>
      </c>
      <c r="B4">
        <v>7</v>
      </c>
      <c r="C4">
        <v>9</v>
      </c>
      <c r="D4">
        <v>3</v>
      </c>
      <c r="E4">
        <v>5</v>
      </c>
      <c r="F4">
        <v>5</v>
      </c>
      <c r="G4">
        <v>6</v>
      </c>
      <c r="H4">
        <v>2</v>
      </c>
      <c r="I4">
        <v>7</v>
      </c>
      <c r="J4">
        <v>9</v>
      </c>
      <c r="K4">
        <v>8</v>
      </c>
      <c r="L4">
        <v>5</v>
      </c>
      <c r="M4">
        <v>6</v>
      </c>
      <c r="N4">
        <v>5</v>
      </c>
      <c r="O4">
        <v>4</v>
      </c>
      <c r="P4">
        <v>4</v>
      </c>
      <c r="Q4">
        <v>9</v>
      </c>
      <c r="R4">
        <v>6</v>
      </c>
      <c r="S4">
        <v>5</v>
      </c>
      <c r="T4">
        <v>11</v>
      </c>
      <c r="U4">
        <v>6</v>
      </c>
      <c r="V4">
        <v>5</v>
      </c>
      <c r="W4">
        <v>6</v>
      </c>
      <c r="X4">
        <v>2</v>
      </c>
      <c r="Y4">
        <v>10</v>
      </c>
      <c r="Z4">
        <v>9</v>
      </c>
      <c r="AA4">
        <v>11</v>
      </c>
      <c r="AB4">
        <v>7</v>
      </c>
      <c r="AC4">
        <v>3</v>
      </c>
      <c r="AD4">
        <v>3</v>
      </c>
      <c r="AE4">
        <v>1</v>
      </c>
      <c r="AF4">
        <f>SUM(B4:AE4)</f>
        <v>179</v>
      </c>
      <c r="AG4">
        <f t="shared" si="0"/>
        <v>179.2</v>
      </c>
      <c r="AH4">
        <v>192</v>
      </c>
    </row>
    <row r="5" spans="1:34" x14ac:dyDescent="0.3">
      <c r="A5" t="s">
        <v>4</v>
      </c>
      <c r="B5">
        <v>2</v>
      </c>
      <c r="C5">
        <v>1</v>
      </c>
      <c r="D5">
        <v>2</v>
      </c>
      <c r="E5">
        <v>2</v>
      </c>
      <c r="F5">
        <v>2</v>
      </c>
      <c r="G5">
        <v>2</v>
      </c>
      <c r="H5">
        <v>1</v>
      </c>
      <c r="I5">
        <v>2</v>
      </c>
      <c r="J5">
        <v>2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3</v>
      </c>
      <c r="S5">
        <v>2</v>
      </c>
      <c r="T5">
        <v>1</v>
      </c>
      <c r="U5">
        <v>2</v>
      </c>
      <c r="V5">
        <v>2</v>
      </c>
      <c r="W5">
        <v>2</v>
      </c>
      <c r="X5">
        <v>2</v>
      </c>
      <c r="Y5">
        <v>0</v>
      </c>
      <c r="Z5">
        <v>1</v>
      </c>
      <c r="AA5">
        <v>2</v>
      </c>
      <c r="AB5">
        <v>2</v>
      </c>
      <c r="AC5">
        <v>2</v>
      </c>
      <c r="AD5">
        <v>1</v>
      </c>
      <c r="AE5">
        <v>2</v>
      </c>
      <c r="AF5">
        <f>SUM(B5:AE5)</f>
        <v>45</v>
      </c>
      <c r="AG5">
        <f t="shared" si="0"/>
        <v>44.8</v>
      </c>
      <c r="AH5">
        <v>48</v>
      </c>
    </row>
    <row r="6" spans="1:34" x14ac:dyDescent="0.3">
      <c r="AF6">
        <f>SUM(AF2:AF5)</f>
        <v>280</v>
      </c>
      <c r="AH6"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0.4</v>
      </c>
      <c r="D8" s="5">
        <v>55.2631578947368</v>
      </c>
      <c r="AF8">
        <v>280</v>
      </c>
    </row>
    <row r="9" spans="1:34" x14ac:dyDescent="0.3">
      <c r="A9" s="1">
        <v>2</v>
      </c>
      <c r="B9" s="5">
        <v>0</v>
      </c>
      <c r="C9" s="5">
        <v>0</v>
      </c>
      <c r="D9" s="5">
        <v>50</v>
      </c>
    </row>
    <row r="10" spans="1:34" x14ac:dyDescent="0.3">
      <c r="A10" s="1">
        <v>3</v>
      </c>
      <c r="B10" s="5">
        <v>0</v>
      </c>
      <c r="C10" s="5">
        <v>0</v>
      </c>
      <c r="D10" s="5">
        <v>80</v>
      </c>
    </row>
    <row r="11" spans="1:34" x14ac:dyDescent="0.3">
      <c r="A11" s="1">
        <v>4</v>
      </c>
      <c r="B11" s="5">
        <v>0</v>
      </c>
      <c r="C11" s="5">
        <v>0</v>
      </c>
      <c r="D11" s="5">
        <v>78.75</v>
      </c>
    </row>
    <row r="12" spans="1:34" x14ac:dyDescent="0.3">
      <c r="A12" s="1">
        <v>5</v>
      </c>
      <c r="B12" s="5">
        <v>0</v>
      </c>
      <c r="C12" s="5">
        <v>0</v>
      </c>
      <c r="D12" s="5">
        <v>70</v>
      </c>
    </row>
    <row r="13" spans="1:34" x14ac:dyDescent="0.3">
      <c r="A13" s="1">
        <v>6</v>
      </c>
      <c r="B13" s="5">
        <v>0</v>
      </c>
      <c r="C13" s="5">
        <v>0</v>
      </c>
      <c r="D13" s="5">
        <v>57.272727272727202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1.4</v>
      </c>
      <c r="D15" s="5">
        <v>50.806451612903203</v>
      </c>
    </row>
    <row r="16" spans="1:34" x14ac:dyDescent="0.3">
      <c r="A16" s="1">
        <v>9</v>
      </c>
      <c r="B16" s="5">
        <v>0</v>
      </c>
      <c r="C16" s="5">
        <v>0</v>
      </c>
      <c r="D16" s="5">
        <v>50</v>
      </c>
    </row>
    <row r="17" spans="1:4" x14ac:dyDescent="0.3">
      <c r="A17" s="1">
        <v>10</v>
      </c>
      <c r="B17" s="5">
        <v>0</v>
      </c>
      <c r="C17" s="5">
        <v>0</v>
      </c>
      <c r="D17" s="5">
        <v>57.272727272727202</v>
      </c>
    </row>
    <row r="18" spans="1:4" x14ac:dyDescent="0.3">
      <c r="A18" s="1">
        <v>11</v>
      </c>
      <c r="B18" s="5">
        <v>0</v>
      </c>
      <c r="C18" s="5">
        <v>0</v>
      </c>
      <c r="D18" s="5">
        <v>70</v>
      </c>
    </row>
    <row r="19" spans="1:4" x14ac:dyDescent="0.3">
      <c r="A19" s="1">
        <v>12</v>
      </c>
      <c r="B19" s="5">
        <v>0</v>
      </c>
      <c r="C19" s="5">
        <v>0</v>
      </c>
      <c r="D19" s="5">
        <v>80</v>
      </c>
    </row>
    <row r="20" spans="1:4" x14ac:dyDescent="0.3">
      <c r="A20" s="1">
        <v>13</v>
      </c>
      <c r="B20" s="5">
        <v>0</v>
      </c>
      <c r="C20" s="5">
        <v>0</v>
      </c>
      <c r="D20" s="5">
        <v>78.75</v>
      </c>
    </row>
    <row r="21" spans="1:4" x14ac:dyDescent="0.3">
      <c r="A21" s="1">
        <v>14</v>
      </c>
      <c r="B21" s="5">
        <v>0</v>
      </c>
      <c r="C21" s="5">
        <v>0</v>
      </c>
      <c r="D21" s="5">
        <v>80</v>
      </c>
    </row>
    <row r="22" spans="1:4" x14ac:dyDescent="0.3">
      <c r="A22" s="1">
        <v>15</v>
      </c>
      <c r="B22" s="5">
        <v>0</v>
      </c>
      <c r="C22" s="5">
        <v>0</v>
      </c>
      <c r="D22" s="5">
        <v>78.75</v>
      </c>
    </row>
    <row r="23" spans="1:4" x14ac:dyDescent="0.3">
      <c r="A23" s="1">
        <v>16</v>
      </c>
      <c r="B23" s="5">
        <v>0</v>
      </c>
      <c r="C23" s="5">
        <v>0</v>
      </c>
      <c r="D23" s="5">
        <v>63</v>
      </c>
    </row>
    <row r="24" spans="1:4" x14ac:dyDescent="0.3">
      <c r="A24" s="1">
        <v>17</v>
      </c>
      <c r="B24" s="5">
        <v>0</v>
      </c>
      <c r="C24" s="5">
        <v>0</v>
      </c>
      <c r="D24" s="5">
        <v>57.272727272727202</v>
      </c>
    </row>
    <row r="25" spans="1:4" x14ac:dyDescent="0.3">
      <c r="A25" s="1">
        <v>18</v>
      </c>
      <c r="B25" s="5">
        <v>0</v>
      </c>
      <c r="C25" s="5">
        <v>1.4</v>
      </c>
      <c r="D25" s="5">
        <v>55.2631578947368</v>
      </c>
    </row>
    <row r="26" spans="1:4" x14ac:dyDescent="0.3">
      <c r="A26" s="1">
        <v>19</v>
      </c>
      <c r="B26" s="5">
        <v>0</v>
      </c>
      <c r="C26" s="5">
        <v>0</v>
      </c>
      <c r="D26" s="5">
        <v>50</v>
      </c>
    </row>
    <row r="27" spans="1:4" x14ac:dyDescent="0.3">
      <c r="A27" s="1">
        <v>20</v>
      </c>
      <c r="B27" s="5">
        <v>0</v>
      </c>
      <c r="C27" s="5">
        <v>0</v>
      </c>
      <c r="D27" s="5">
        <v>63</v>
      </c>
    </row>
    <row r="28" spans="1:4" x14ac:dyDescent="0.3">
      <c r="A28" s="1">
        <v>21</v>
      </c>
      <c r="B28" s="5">
        <v>0</v>
      </c>
      <c r="C28" s="5">
        <v>0</v>
      </c>
      <c r="D28" s="5">
        <v>80</v>
      </c>
    </row>
    <row r="29" spans="1:4" x14ac:dyDescent="0.3">
      <c r="A29" s="1">
        <v>22</v>
      </c>
      <c r="B29" s="5">
        <v>0</v>
      </c>
      <c r="C29" s="5">
        <v>0</v>
      </c>
      <c r="D29" s="5">
        <v>63</v>
      </c>
    </row>
    <row r="30" spans="1:4" x14ac:dyDescent="0.3">
      <c r="A30" s="1">
        <v>23</v>
      </c>
      <c r="B30" s="5">
        <v>0</v>
      </c>
      <c r="C30" s="5">
        <v>0.20000000000000101</v>
      </c>
      <c r="D30" s="5">
        <v>80</v>
      </c>
    </row>
    <row r="31" spans="1:4" x14ac:dyDescent="0.3">
      <c r="A31" s="1">
        <v>24</v>
      </c>
      <c r="B31" s="5">
        <v>0</v>
      </c>
      <c r="C31" s="5">
        <v>1.8</v>
      </c>
      <c r="D31" s="5">
        <v>50</v>
      </c>
    </row>
    <row r="32" spans="1:4" x14ac:dyDescent="0.3">
      <c r="A32" s="1">
        <v>25</v>
      </c>
      <c r="B32" s="5">
        <v>0</v>
      </c>
      <c r="C32" s="5">
        <v>1.4</v>
      </c>
      <c r="D32" s="5">
        <v>50</v>
      </c>
    </row>
    <row r="33" spans="1:5" x14ac:dyDescent="0.3">
      <c r="A33" s="1">
        <v>26</v>
      </c>
      <c r="B33" s="5">
        <v>0</v>
      </c>
      <c r="C33" s="5">
        <v>0</v>
      </c>
      <c r="D33" s="5">
        <v>50</v>
      </c>
    </row>
    <row r="34" spans="1:5" x14ac:dyDescent="0.3">
      <c r="A34" s="1">
        <v>27</v>
      </c>
      <c r="B34" s="5">
        <v>0</v>
      </c>
      <c r="C34" s="5">
        <v>0</v>
      </c>
      <c r="D34" s="5">
        <v>63</v>
      </c>
    </row>
    <row r="35" spans="1:5" x14ac:dyDescent="0.3">
      <c r="A35" s="1">
        <v>28</v>
      </c>
      <c r="B35" s="5">
        <v>0</v>
      </c>
      <c r="C35" s="5">
        <v>0</v>
      </c>
      <c r="D35" s="5">
        <v>80</v>
      </c>
    </row>
    <row r="36" spans="1:5" x14ac:dyDescent="0.3">
      <c r="A36" s="1">
        <v>29</v>
      </c>
      <c r="B36" s="5">
        <v>0</v>
      </c>
      <c r="C36" s="5">
        <v>0</v>
      </c>
      <c r="D36" s="5">
        <v>80</v>
      </c>
    </row>
    <row r="37" spans="1:5" x14ac:dyDescent="0.3">
      <c r="A37" s="1">
        <v>30</v>
      </c>
      <c r="B37" s="5">
        <v>0</v>
      </c>
      <c r="C37" s="5">
        <v>0</v>
      </c>
      <c r="D37" s="5">
        <v>80</v>
      </c>
      <c r="E37" s="6" t="s">
        <v>61</v>
      </c>
    </row>
    <row r="38" spans="1:5" x14ac:dyDescent="0.3">
      <c r="A38" s="7" t="s">
        <v>62</v>
      </c>
      <c r="B38" s="7">
        <f t="shared" ref="B38:C38" si="1">AVERAGE(B8:B37)</f>
        <v>0</v>
      </c>
      <c r="C38" s="7">
        <f t="shared" si="1"/>
        <v>0.22000000000000006</v>
      </c>
      <c r="D38" s="7">
        <f>AVERAGE(D8:D37)</f>
        <v>66.04669830735196</v>
      </c>
      <c r="E38" s="7">
        <v>1923193.01959561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98A7-39C1-458F-B23B-A620FA84552E}">
  <dimension ref="A1:AH38"/>
  <sheetViews>
    <sheetView workbookViewId="0">
      <selection activeCell="E38" sqref="E38"/>
    </sheetView>
  </sheetViews>
  <sheetFormatPr defaultRowHeight="14.4" x14ac:dyDescent="0.3"/>
  <cols>
    <col min="1" max="1" width="22.5546875" customWidth="1"/>
    <col min="2" max="2" width="9.109375" customWidth="1"/>
    <col min="3" max="3" width="10.44140625" customWidth="1"/>
  </cols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0</v>
      </c>
      <c r="D2">
        <v>3</v>
      </c>
      <c r="E2">
        <v>1</v>
      </c>
      <c r="F2">
        <v>0</v>
      </c>
      <c r="G2">
        <v>3</v>
      </c>
      <c r="H2">
        <v>2</v>
      </c>
      <c r="I2">
        <v>2</v>
      </c>
      <c r="J2">
        <v>4</v>
      </c>
      <c r="K2">
        <v>0</v>
      </c>
      <c r="L2">
        <v>3</v>
      </c>
      <c r="M2">
        <v>0</v>
      </c>
      <c r="N2">
        <v>2</v>
      </c>
      <c r="O2">
        <v>3</v>
      </c>
      <c r="P2">
        <v>2</v>
      </c>
      <c r="Q2">
        <v>1</v>
      </c>
      <c r="R2">
        <v>2</v>
      </c>
      <c r="S2">
        <v>0</v>
      </c>
      <c r="T2">
        <v>0</v>
      </c>
      <c r="U2">
        <v>2</v>
      </c>
      <c r="V2">
        <v>1</v>
      </c>
      <c r="W2">
        <v>3</v>
      </c>
      <c r="X2">
        <v>0</v>
      </c>
      <c r="Y2">
        <v>1</v>
      </c>
      <c r="Z2">
        <v>4</v>
      </c>
      <c r="AA2">
        <v>3</v>
      </c>
      <c r="AB2">
        <v>1</v>
      </c>
      <c r="AC2">
        <v>2</v>
      </c>
      <c r="AD2">
        <v>1</v>
      </c>
      <c r="AE2">
        <v>4</v>
      </c>
      <c r="AF2">
        <f>SUM(B2:AE2)</f>
        <v>50</v>
      </c>
      <c r="AG2">
        <f>$AF$8*AH2/$AH$6</f>
        <v>49.6</v>
      </c>
      <c r="AH2">
        <v>48</v>
      </c>
    </row>
    <row r="3" spans="1:34" x14ac:dyDescent="0.3">
      <c r="A3" t="s">
        <v>2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2</v>
      </c>
      <c r="O3">
        <v>0</v>
      </c>
      <c r="P3">
        <v>1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f>SUM(B3:AE3)</f>
        <v>12</v>
      </c>
      <c r="AG3">
        <f t="shared" ref="AG3:AG5" si="0">$AF$8*AH3/$AH$6</f>
        <v>12.4</v>
      </c>
      <c r="AH3">
        <v>12</v>
      </c>
    </row>
    <row r="4" spans="1:34" x14ac:dyDescent="0.3">
      <c r="A4" t="s">
        <v>3</v>
      </c>
      <c r="B4">
        <v>5</v>
      </c>
      <c r="C4">
        <v>8</v>
      </c>
      <c r="D4">
        <v>3</v>
      </c>
      <c r="E4">
        <v>6</v>
      </c>
      <c r="F4">
        <v>3</v>
      </c>
      <c r="G4">
        <v>9</v>
      </c>
      <c r="H4">
        <v>2</v>
      </c>
      <c r="I4">
        <v>5</v>
      </c>
      <c r="J4">
        <v>7</v>
      </c>
      <c r="K4">
        <v>2</v>
      </c>
      <c r="L4">
        <v>11</v>
      </c>
      <c r="M4">
        <v>11</v>
      </c>
      <c r="N4">
        <v>9</v>
      </c>
      <c r="O4">
        <v>12</v>
      </c>
      <c r="P4">
        <v>10</v>
      </c>
      <c r="Q4">
        <v>3</v>
      </c>
      <c r="R4">
        <v>9</v>
      </c>
      <c r="S4">
        <v>10</v>
      </c>
      <c r="T4">
        <v>11</v>
      </c>
      <c r="U4">
        <v>7</v>
      </c>
      <c r="V4">
        <v>7</v>
      </c>
      <c r="W4">
        <v>5</v>
      </c>
      <c r="X4">
        <v>7</v>
      </c>
      <c r="Y4">
        <v>4</v>
      </c>
      <c r="Z4">
        <v>3</v>
      </c>
      <c r="AA4">
        <v>5</v>
      </c>
      <c r="AB4">
        <v>8</v>
      </c>
      <c r="AC4">
        <v>2</v>
      </c>
      <c r="AD4">
        <v>6</v>
      </c>
      <c r="AE4">
        <v>8</v>
      </c>
      <c r="AF4">
        <f>SUM(B4:AE4)</f>
        <v>198</v>
      </c>
      <c r="AG4">
        <f t="shared" si="0"/>
        <v>198.4</v>
      </c>
      <c r="AH4">
        <v>192</v>
      </c>
    </row>
    <row r="5" spans="1:34" x14ac:dyDescent="0.3">
      <c r="A5" t="s">
        <v>4</v>
      </c>
      <c r="B5">
        <v>0</v>
      </c>
      <c r="C5">
        <v>1</v>
      </c>
      <c r="D5">
        <v>2</v>
      </c>
      <c r="E5">
        <v>1</v>
      </c>
      <c r="F5">
        <v>2</v>
      </c>
      <c r="G5">
        <v>1</v>
      </c>
      <c r="H5">
        <v>2</v>
      </c>
      <c r="I5">
        <v>2</v>
      </c>
      <c r="J5">
        <v>1</v>
      </c>
      <c r="K5">
        <v>2</v>
      </c>
      <c r="L5">
        <v>0</v>
      </c>
      <c r="M5">
        <v>2</v>
      </c>
      <c r="N5">
        <v>1</v>
      </c>
      <c r="O5">
        <v>2</v>
      </c>
      <c r="P5">
        <v>1</v>
      </c>
      <c r="Q5">
        <v>1</v>
      </c>
      <c r="R5">
        <v>3</v>
      </c>
      <c r="S5">
        <v>0</v>
      </c>
      <c r="T5">
        <v>1</v>
      </c>
      <c r="U5">
        <v>3</v>
      </c>
      <c r="V5">
        <v>2</v>
      </c>
      <c r="W5">
        <v>1</v>
      </c>
      <c r="X5">
        <v>0</v>
      </c>
      <c r="Y5">
        <v>3</v>
      </c>
      <c r="Z5">
        <v>2</v>
      </c>
      <c r="AA5">
        <v>3</v>
      </c>
      <c r="AB5">
        <v>4</v>
      </c>
      <c r="AC5">
        <v>4</v>
      </c>
      <c r="AD5">
        <v>2</v>
      </c>
      <c r="AE5">
        <v>1</v>
      </c>
      <c r="AF5">
        <f>SUM(B5:AE5)</f>
        <v>50</v>
      </c>
      <c r="AG5">
        <f t="shared" si="0"/>
        <v>49.6</v>
      </c>
      <c r="AH5">
        <v>48</v>
      </c>
    </row>
    <row r="6" spans="1:34" x14ac:dyDescent="0.3">
      <c r="AF6">
        <f>SUM(AF2:AF5)</f>
        <v>310</v>
      </c>
      <c r="AH6"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F8">
        <v>310</v>
      </c>
    </row>
    <row r="9" spans="1:34" x14ac:dyDescent="0.3">
      <c r="A9" s="1">
        <v>2</v>
      </c>
      <c r="B9" s="5">
        <v>0</v>
      </c>
      <c r="C9" s="5">
        <v>0</v>
      </c>
      <c r="D9" s="5">
        <v>63</v>
      </c>
    </row>
    <row r="10" spans="1:34" x14ac:dyDescent="0.3">
      <c r="A10" s="1">
        <v>3</v>
      </c>
      <c r="B10" s="5">
        <v>0</v>
      </c>
      <c r="C10" s="5">
        <v>0</v>
      </c>
      <c r="D10" s="5">
        <v>78.75</v>
      </c>
    </row>
    <row r="11" spans="1:34" x14ac:dyDescent="0.3">
      <c r="A11" s="1">
        <v>4</v>
      </c>
      <c r="B11" s="5">
        <v>0</v>
      </c>
      <c r="C11" s="5">
        <v>0</v>
      </c>
      <c r="D11" s="5">
        <v>70</v>
      </c>
    </row>
    <row r="12" spans="1:34" x14ac:dyDescent="0.3">
      <c r="A12" s="1">
        <v>5</v>
      </c>
      <c r="B12" s="5">
        <v>0</v>
      </c>
      <c r="C12" s="5">
        <v>1.4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50</v>
      </c>
    </row>
    <row r="14" spans="1:34" x14ac:dyDescent="0.3">
      <c r="A14" s="1">
        <v>7</v>
      </c>
      <c r="B14" s="5">
        <v>0</v>
      </c>
      <c r="C14" s="5">
        <v>0</v>
      </c>
      <c r="D14" s="5">
        <v>80</v>
      </c>
    </row>
    <row r="15" spans="1:34" x14ac:dyDescent="0.3">
      <c r="A15" s="1">
        <v>8</v>
      </c>
      <c r="B15" s="5">
        <v>0</v>
      </c>
      <c r="C15" s="5">
        <v>0.80000000000000204</v>
      </c>
      <c r="D15" s="5">
        <v>64.285714285714207</v>
      </c>
    </row>
    <row r="16" spans="1:34" x14ac:dyDescent="0.3">
      <c r="A16" s="1">
        <v>9</v>
      </c>
      <c r="B16" s="5">
        <v>0</v>
      </c>
      <c r="C16" s="5">
        <v>1.4</v>
      </c>
      <c r="D16" s="5">
        <v>50</v>
      </c>
    </row>
    <row r="17" spans="1:4" x14ac:dyDescent="0.3">
      <c r="A17" s="1">
        <v>10</v>
      </c>
      <c r="B17" s="5">
        <v>3</v>
      </c>
      <c r="C17" s="5">
        <v>6</v>
      </c>
      <c r="D17" s="5">
        <v>50</v>
      </c>
    </row>
    <row r="18" spans="1:4" x14ac:dyDescent="0.3">
      <c r="A18" s="1">
        <v>11</v>
      </c>
      <c r="B18" s="5">
        <v>1.6</v>
      </c>
      <c r="C18" s="5">
        <v>6</v>
      </c>
      <c r="D18" s="5">
        <v>50</v>
      </c>
    </row>
    <row r="19" spans="1:4" x14ac:dyDescent="0.3">
      <c r="A19" s="1">
        <v>12</v>
      </c>
      <c r="B19" s="5">
        <v>1.2</v>
      </c>
      <c r="C19" s="5">
        <v>6</v>
      </c>
      <c r="D19" s="5">
        <v>50</v>
      </c>
    </row>
    <row r="20" spans="1:4" x14ac:dyDescent="0.3">
      <c r="A20" s="1">
        <v>13</v>
      </c>
      <c r="B20" s="5">
        <v>2.4</v>
      </c>
      <c r="C20" s="5">
        <v>3.4</v>
      </c>
      <c r="D20" s="5">
        <v>50</v>
      </c>
    </row>
    <row r="21" spans="1:4" x14ac:dyDescent="0.3">
      <c r="A21" s="1">
        <v>14</v>
      </c>
      <c r="B21" s="5">
        <v>0</v>
      </c>
      <c r="C21" s="5">
        <v>1.4</v>
      </c>
      <c r="D21" s="5">
        <v>50</v>
      </c>
    </row>
    <row r="22" spans="1:4" x14ac:dyDescent="0.3">
      <c r="A22" s="1">
        <v>15</v>
      </c>
      <c r="B22" s="5">
        <v>0</v>
      </c>
      <c r="C22" s="5">
        <v>0</v>
      </c>
      <c r="D22" s="5">
        <v>50</v>
      </c>
    </row>
    <row r="23" spans="1:4" x14ac:dyDescent="0.3">
      <c r="A23" s="1">
        <v>16</v>
      </c>
      <c r="B23" s="5">
        <v>0</v>
      </c>
      <c r="C23" s="5">
        <v>1.4</v>
      </c>
      <c r="D23" s="5">
        <v>80</v>
      </c>
    </row>
    <row r="24" spans="1:4" x14ac:dyDescent="0.3">
      <c r="A24" s="1">
        <v>17</v>
      </c>
      <c r="B24" s="5">
        <v>0</v>
      </c>
      <c r="C24" s="5">
        <v>0</v>
      </c>
      <c r="D24" s="5">
        <v>50</v>
      </c>
    </row>
    <row r="25" spans="1:4" x14ac:dyDescent="0.3">
      <c r="A25" s="1">
        <v>18</v>
      </c>
      <c r="B25" s="5">
        <v>0</v>
      </c>
      <c r="C25" s="5">
        <v>0</v>
      </c>
      <c r="D25" s="5">
        <v>52.5</v>
      </c>
    </row>
    <row r="26" spans="1:4" x14ac:dyDescent="0.3">
      <c r="A26" s="1">
        <v>19</v>
      </c>
      <c r="B26" s="5">
        <v>0</v>
      </c>
      <c r="C26" s="5">
        <v>0</v>
      </c>
      <c r="D26" s="5">
        <v>52.5</v>
      </c>
    </row>
    <row r="27" spans="1:4" x14ac:dyDescent="0.3">
      <c r="A27" s="1">
        <v>20</v>
      </c>
      <c r="B27" s="5">
        <v>0</v>
      </c>
      <c r="C27" s="5">
        <v>0</v>
      </c>
      <c r="D27" s="5">
        <v>52.5</v>
      </c>
    </row>
    <row r="28" spans="1:4" x14ac:dyDescent="0.3">
      <c r="A28" s="1">
        <v>21</v>
      </c>
      <c r="B28" s="5">
        <v>0</v>
      </c>
      <c r="C28" s="5">
        <v>0</v>
      </c>
      <c r="D28" s="5">
        <v>63</v>
      </c>
    </row>
    <row r="29" spans="1:4" x14ac:dyDescent="0.3">
      <c r="A29" s="1">
        <v>22</v>
      </c>
      <c r="B29" s="5">
        <v>0</v>
      </c>
      <c r="C29" s="5">
        <v>0</v>
      </c>
      <c r="D29" s="5">
        <v>63</v>
      </c>
    </row>
    <row r="30" spans="1:4" x14ac:dyDescent="0.3">
      <c r="A30" s="1">
        <v>23</v>
      </c>
      <c r="B30" s="5">
        <v>0</v>
      </c>
      <c r="C30" s="5">
        <v>0</v>
      </c>
      <c r="D30" s="5">
        <v>78.75</v>
      </c>
    </row>
    <row r="31" spans="1:4" x14ac:dyDescent="0.3">
      <c r="A31" s="1">
        <v>24</v>
      </c>
      <c r="B31" s="5">
        <v>0</v>
      </c>
      <c r="C31" s="5">
        <v>0</v>
      </c>
      <c r="D31" s="5">
        <v>78.75</v>
      </c>
    </row>
    <row r="32" spans="1:4" x14ac:dyDescent="0.3">
      <c r="A32" s="1">
        <v>25</v>
      </c>
      <c r="B32" s="5">
        <v>0</v>
      </c>
      <c r="C32" s="5">
        <v>0</v>
      </c>
      <c r="D32" s="5">
        <v>70</v>
      </c>
    </row>
    <row r="33" spans="1:5" x14ac:dyDescent="0.3">
      <c r="A33" s="1">
        <v>26</v>
      </c>
      <c r="B33" s="5">
        <v>0</v>
      </c>
      <c r="C33" s="5">
        <v>0.4</v>
      </c>
      <c r="D33" s="5">
        <v>55.2631578947368</v>
      </c>
    </row>
    <row r="34" spans="1:5" x14ac:dyDescent="0.3">
      <c r="A34" s="1">
        <v>27</v>
      </c>
      <c r="B34" s="5">
        <v>0</v>
      </c>
      <c r="C34" s="5">
        <v>0</v>
      </c>
      <c r="D34" s="5">
        <v>50</v>
      </c>
    </row>
    <row r="35" spans="1:5" x14ac:dyDescent="0.3">
      <c r="A35" s="1">
        <v>28</v>
      </c>
      <c r="B35" s="5">
        <v>0</v>
      </c>
      <c r="C35" s="5">
        <v>0</v>
      </c>
      <c r="D35" s="5">
        <v>78.75</v>
      </c>
    </row>
    <row r="36" spans="1:5" x14ac:dyDescent="0.3">
      <c r="A36" s="1">
        <v>29</v>
      </c>
      <c r="B36" s="5">
        <v>0</v>
      </c>
      <c r="C36" s="5">
        <v>1.4</v>
      </c>
      <c r="D36" s="5">
        <v>60.576923076923002</v>
      </c>
    </row>
    <row r="37" spans="1:5" x14ac:dyDescent="0.3">
      <c r="A37" s="1">
        <v>30</v>
      </c>
      <c r="B37" s="5">
        <v>0</v>
      </c>
      <c r="C37" s="5">
        <v>0</v>
      </c>
      <c r="D37" s="5">
        <v>50</v>
      </c>
      <c r="E37" s="6" t="s">
        <v>61</v>
      </c>
    </row>
    <row r="38" spans="1:5" x14ac:dyDescent="0.3">
      <c r="A38" s="7" t="s">
        <v>62</v>
      </c>
      <c r="B38" s="7">
        <f t="shared" ref="B38:C38" si="1">AVERAGE(B8:B37)</f>
        <v>0.27333333333333332</v>
      </c>
      <c r="C38" s="7">
        <f t="shared" si="1"/>
        <v>0.98666666666666647</v>
      </c>
      <c r="D38" s="7">
        <f>AVERAGE(D8:D37)</f>
        <v>61.720859841912471</v>
      </c>
      <c r="E38" s="7">
        <v>2138087.17631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2B4D-CD1B-4B7D-A647-6C369B242419}">
  <dimension ref="A1:AH39"/>
  <sheetViews>
    <sheetView workbookViewId="0">
      <selection activeCell="E39" sqref="E39"/>
    </sheetView>
  </sheetViews>
  <sheetFormatPr defaultRowHeight="14.4" x14ac:dyDescent="0.3"/>
  <cols>
    <col min="31" max="31" width="9.109375" customWidth="1"/>
  </cols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0</v>
      </c>
      <c r="D2">
        <v>3</v>
      </c>
      <c r="E2">
        <v>1</v>
      </c>
      <c r="F2">
        <v>0</v>
      </c>
      <c r="G2">
        <v>3</v>
      </c>
      <c r="H2">
        <v>2</v>
      </c>
      <c r="I2">
        <v>2</v>
      </c>
      <c r="J2">
        <v>0</v>
      </c>
      <c r="K2">
        <v>0</v>
      </c>
      <c r="L2">
        <v>3</v>
      </c>
      <c r="M2">
        <v>0</v>
      </c>
      <c r="N2">
        <v>2</v>
      </c>
      <c r="O2">
        <v>3</v>
      </c>
      <c r="P2">
        <v>2</v>
      </c>
      <c r="Q2">
        <v>1</v>
      </c>
      <c r="R2">
        <v>2</v>
      </c>
      <c r="S2">
        <v>0</v>
      </c>
      <c r="T2">
        <v>0</v>
      </c>
      <c r="U2">
        <v>2</v>
      </c>
      <c r="V2">
        <v>1</v>
      </c>
      <c r="W2">
        <v>3</v>
      </c>
      <c r="X2">
        <v>0</v>
      </c>
      <c r="Y2">
        <v>1</v>
      </c>
      <c r="Z2">
        <v>4</v>
      </c>
      <c r="AA2">
        <v>3</v>
      </c>
      <c r="AB2">
        <v>1</v>
      </c>
      <c r="AC2">
        <v>2</v>
      </c>
      <c r="AD2">
        <v>1</v>
      </c>
      <c r="AE2">
        <v>4</v>
      </c>
      <c r="AF2">
        <f>SUM(B2:AE2)</f>
        <v>46</v>
      </c>
      <c r="AG2">
        <f>$AC$8*AH2/$AH$6</f>
        <v>48.32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9</v>
      </c>
      <c r="K3">
        <v>1</v>
      </c>
      <c r="L3">
        <v>0</v>
      </c>
      <c r="M3">
        <v>0</v>
      </c>
      <c r="N3">
        <v>2</v>
      </c>
      <c r="O3">
        <v>0</v>
      </c>
      <c r="P3">
        <v>1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f>SUM(B3:AE3)</f>
        <v>18</v>
      </c>
      <c r="AG3">
        <f>$AC$8*AH3/$AH$6</f>
        <v>12.08</v>
      </c>
      <c r="AH3">
        <v>12</v>
      </c>
    </row>
    <row r="4" spans="1:34" x14ac:dyDescent="0.3">
      <c r="A4" t="s">
        <v>3</v>
      </c>
      <c r="B4">
        <v>5</v>
      </c>
      <c r="C4">
        <v>8</v>
      </c>
      <c r="D4">
        <v>3</v>
      </c>
      <c r="E4">
        <v>6</v>
      </c>
      <c r="F4">
        <v>3</v>
      </c>
      <c r="G4">
        <v>5</v>
      </c>
      <c r="H4">
        <v>2</v>
      </c>
      <c r="I4">
        <v>5</v>
      </c>
      <c r="J4">
        <v>0</v>
      </c>
      <c r="K4">
        <v>2</v>
      </c>
      <c r="L4">
        <v>11</v>
      </c>
      <c r="M4">
        <v>11</v>
      </c>
      <c r="N4">
        <v>9</v>
      </c>
      <c r="O4">
        <v>12</v>
      </c>
      <c r="P4">
        <v>10</v>
      </c>
      <c r="Q4">
        <v>3</v>
      </c>
      <c r="R4">
        <v>9</v>
      </c>
      <c r="S4">
        <v>10</v>
      </c>
      <c r="T4">
        <v>11</v>
      </c>
      <c r="U4">
        <v>7</v>
      </c>
      <c r="V4">
        <v>7</v>
      </c>
      <c r="W4">
        <v>5</v>
      </c>
      <c r="X4">
        <v>7</v>
      </c>
      <c r="Y4">
        <v>4</v>
      </c>
      <c r="Z4">
        <v>3</v>
      </c>
      <c r="AA4">
        <v>5</v>
      </c>
      <c r="AB4">
        <v>8</v>
      </c>
      <c r="AC4">
        <v>2</v>
      </c>
      <c r="AD4">
        <v>6</v>
      </c>
      <c r="AE4">
        <v>8</v>
      </c>
      <c r="AF4">
        <f>SUM(B4:AE4)</f>
        <v>187</v>
      </c>
      <c r="AG4">
        <f>$AC$8*AH4/$AH$6</f>
        <v>193.28</v>
      </c>
      <c r="AH4">
        <v>192</v>
      </c>
    </row>
    <row r="5" spans="1:34" x14ac:dyDescent="0.3">
      <c r="A5" t="s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12</v>
      </c>
      <c r="K5">
        <v>2</v>
      </c>
      <c r="L5">
        <v>0</v>
      </c>
      <c r="M5">
        <v>2</v>
      </c>
      <c r="N5">
        <v>1</v>
      </c>
      <c r="O5">
        <v>2</v>
      </c>
      <c r="P5">
        <v>1</v>
      </c>
      <c r="Q5">
        <v>1</v>
      </c>
      <c r="R5">
        <v>3</v>
      </c>
      <c r="S5">
        <v>0</v>
      </c>
      <c r="T5">
        <v>1</v>
      </c>
      <c r="U5">
        <v>3</v>
      </c>
      <c r="V5">
        <v>2</v>
      </c>
      <c r="W5">
        <v>1</v>
      </c>
      <c r="X5">
        <v>0</v>
      </c>
      <c r="Y5">
        <v>3</v>
      </c>
      <c r="Z5">
        <v>2</v>
      </c>
      <c r="AA5">
        <v>3</v>
      </c>
      <c r="AB5">
        <v>4</v>
      </c>
      <c r="AC5">
        <v>4</v>
      </c>
      <c r="AD5">
        <v>2</v>
      </c>
      <c r="AE5">
        <v>1</v>
      </c>
      <c r="AF5">
        <f>SUM(B5:AE5)</f>
        <v>51</v>
      </c>
      <c r="AG5">
        <f>$AC$8*AH5/$AH$6</f>
        <v>48.32</v>
      </c>
      <c r="AH5">
        <v>48</v>
      </c>
    </row>
    <row r="6" spans="1:34" x14ac:dyDescent="0.3">
      <c r="AF6">
        <f>SUM(AF2:AF5)</f>
        <v>302</v>
      </c>
      <c r="AH6">
        <f>SUM(AH2:AH5)</f>
        <v>300</v>
      </c>
    </row>
    <row r="8" spans="1:34" x14ac:dyDescent="0.3">
      <c r="A8" s="4" t="s">
        <v>60</v>
      </c>
      <c r="B8" s="4" t="s">
        <v>46</v>
      </c>
      <c r="C8" s="4" t="s">
        <v>47</v>
      </c>
      <c r="D8" s="4" t="s">
        <v>48</v>
      </c>
      <c r="AA8" s="8" t="s">
        <v>38</v>
      </c>
      <c r="AB8" s="8"/>
      <c r="AC8">
        <v>302</v>
      </c>
    </row>
    <row r="9" spans="1:34" x14ac:dyDescent="0.3">
      <c r="A9" s="1">
        <v>1</v>
      </c>
      <c r="B9" s="5">
        <v>0</v>
      </c>
      <c r="C9" s="5">
        <v>0</v>
      </c>
      <c r="D9" s="5">
        <v>80</v>
      </c>
    </row>
    <row r="10" spans="1:34" x14ac:dyDescent="0.3">
      <c r="A10" s="1">
        <v>2</v>
      </c>
      <c r="B10" s="5">
        <v>0</v>
      </c>
      <c r="C10" s="5">
        <v>0</v>
      </c>
      <c r="D10" s="5">
        <v>78.75</v>
      </c>
    </row>
    <row r="11" spans="1:34" x14ac:dyDescent="0.3">
      <c r="A11" s="1">
        <v>3</v>
      </c>
      <c r="B11" s="5">
        <v>0</v>
      </c>
      <c r="C11" s="5">
        <v>0</v>
      </c>
      <c r="D11" s="5">
        <v>80</v>
      </c>
    </row>
    <row r="12" spans="1:34" x14ac:dyDescent="0.3">
      <c r="A12" s="1">
        <v>4</v>
      </c>
      <c r="B12" s="5">
        <v>0</v>
      </c>
      <c r="C12" s="5">
        <v>0</v>
      </c>
      <c r="D12" s="5">
        <v>80</v>
      </c>
    </row>
    <row r="13" spans="1:34" x14ac:dyDescent="0.3">
      <c r="A13" s="1">
        <v>5</v>
      </c>
      <c r="B13" s="5">
        <v>0</v>
      </c>
      <c r="C13" s="5">
        <v>0</v>
      </c>
      <c r="D13" s="5">
        <v>80</v>
      </c>
    </row>
    <row r="14" spans="1:34" x14ac:dyDescent="0.3">
      <c r="A14" s="1">
        <v>6</v>
      </c>
      <c r="B14" s="5">
        <v>0</v>
      </c>
      <c r="C14" s="5">
        <v>0</v>
      </c>
      <c r="D14" s="5">
        <v>63</v>
      </c>
    </row>
    <row r="15" spans="1:34" x14ac:dyDescent="0.3">
      <c r="A15" s="1">
        <v>7</v>
      </c>
      <c r="B15" s="5">
        <v>0</v>
      </c>
      <c r="C15" s="5">
        <v>0</v>
      </c>
      <c r="D15" s="5">
        <v>80</v>
      </c>
    </row>
    <row r="16" spans="1:34" x14ac:dyDescent="0.3">
      <c r="A16" s="1">
        <v>8</v>
      </c>
      <c r="B16" s="5">
        <v>3.125</v>
      </c>
      <c r="C16" s="5">
        <v>0</v>
      </c>
      <c r="D16" s="5">
        <v>51.958762886597903</v>
      </c>
    </row>
    <row r="17" spans="1:4" x14ac:dyDescent="0.3">
      <c r="A17" s="1">
        <v>9</v>
      </c>
      <c r="B17" s="5">
        <v>0</v>
      </c>
      <c r="C17" s="5">
        <v>0.40000000000000202</v>
      </c>
      <c r="D17" s="5">
        <v>76.132930513595099</v>
      </c>
    </row>
    <row r="18" spans="1:4" x14ac:dyDescent="0.3">
      <c r="A18" s="1">
        <v>10</v>
      </c>
      <c r="B18" s="5">
        <v>1.4</v>
      </c>
      <c r="C18" s="5">
        <v>4.5999999999999996</v>
      </c>
      <c r="D18" s="5">
        <v>50</v>
      </c>
    </row>
    <row r="19" spans="1:4" x14ac:dyDescent="0.3">
      <c r="A19" s="1">
        <v>11</v>
      </c>
      <c r="B19" s="5">
        <v>0</v>
      </c>
      <c r="C19" s="5">
        <v>4.5999999999999996</v>
      </c>
      <c r="D19" s="5">
        <v>50</v>
      </c>
    </row>
    <row r="20" spans="1:4" x14ac:dyDescent="0.3">
      <c r="A20" s="1">
        <v>12</v>
      </c>
      <c r="B20" s="5">
        <v>0</v>
      </c>
      <c r="C20" s="5">
        <v>4.2</v>
      </c>
      <c r="D20" s="5">
        <v>50</v>
      </c>
    </row>
    <row r="21" spans="1:4" x14ac:dyDescent="0.3">
      <c r="A21" s="1">
        <v>13</v>
      </c>
      <c r="B21" s="5">
        <v>0</v>
      </c>
      <c r="C21" s="5">
        <v>2.8</v>
      </c>
      <c r="D21" s="5">
        <v>50</v>
      </c>
    </row>
    <row r="22" spans="1:4" x14ac:dyDescent="0.3">
      <c r="A22" s="1">
        <v>14</v>
      </c>
      <c r="B22" s="5">
        <v>0</v>
      </c>
      <c r="C22" s="5">
        <v>1.4</v>
      </c>
      <c r="D22" s="5">
        <v>50</v>
      </c>
    </row>
    <row r="23" spans="1:4" x14ac:dyDescent="0.3">
      <c r="A23" s="1">
        <v>15</v>
      </c>
      <c r="B23" s="5">
        <v>0</v>
      </c>
      <c r="C23" s="5">
        <v>0</v>
      </c>
      <c r="D23" s="5">
        <v>50</v>
      </c>
    </row>
    <row r="24" spans="1:4" x14ac:dyDescent="0.3">
      <c r="A24" s="1">
        <v>16</v>
      </c>
      <c r="B24" s="5">
        <v>0</v>
      </c>
      <c r="C24" s="5">
        <v>1.4</v>
      </c>
      <c r="D24" s="5">
        <v>67.021276595744595</v>
      </c>
    </row>
    <row r="25" spans="1:4" x14ac:dyDescent="0.3">
      <c r="A25" s="1">
        <v>17</v>
      </c>
      <c r="B25" s="5">
        <v>0</v>
      </c>
      <c r="C25" s="5">
        <v>0</v>
      </c>
      <c r="D25" s="5">
        <v>50</v>
      </c>
    </row>
    <row r="26" spans="1:4" x14ac:dyDescent="0.3">
      <c r="A26" s="1">
        <v>18</v>
      </c>
      <c r="B26" s="5">
        <v>0</v>
      </c>
      <c r="C26" s="5">
        <v>0</v>
      </c>
      <c r="D26" s="5">
        <v>52.5</v>
      </c>
    </row>
    <row r="27" spans="1:4" x14ac:dyDescent="0.3">
      <c r="A27" s="1">
        <v>19</v>
      </c>
      <c r="B27" s="5">
        <v>0</v>
      </c>
      <c r="C27" s="5">
        <v>0</v>
      </c>
      <c r="D27" s="5">
        <v>52.5</v>
      </c>
    </row>
    <row r="28" spans="1:4" x14ac:dyDescent="0.3">
      <c r="A28" s="1">
        <v>20</v>
      </c>
      <c r="B28" s="5">
        <v>0</v>
      </c>
      <c r="C28" s="5">
        <v>0</v>
      </c>
      <c r="D28" s="5">
        <v>52.5</v>
      </c>
    </row>
    <row r="29" spans="1:4" x14ac:dyDescent="0.3">
      <c r="A29" s="1">
        <v>21</v>
      </c>
      <c r="B29" s="5">
        <v>0</v>
      </c>
      <c r="C29" s="5">
        <v>0</v>
      </c>
      <c r="D29" s="5">
        <v>63</v>
      </c>
    </row>
    <row r="30" spans="1:4" x14ac:dyDescent="0.3">
      <c r="A30" s="1">
        <v>22</v>
      </c>
      <c r="B30" s="5">
        <v>0</v>
      </c>
      <c r="C30" s="5">
        <v>0</v>
      </c>
      <c r="D30" s="5">
        <v>63</v>
      </c>
    </row>
    <row r="31" spans="1:4" x14ac:dyDescent="0.3">
      <c r="A31" s="1">
        <v>23</v>
      </c>
      <c r="B31" s="5">
        <v>0</v>
      </c>
      <c r="C31" s="5">
        <v>0</v>
      </c>
      <c r="D31" s="5">
        <v>78.75</v>
      </c>
    </row>
    <row r="32" spans="1:4" x14ac:dyDescent="0.3">
      <c r="A32" s="1">
        <v>24</v>
      </c>
      <c r="B32" s="5">
        <v>0</v>
      </c>
      <c r="C32" s="5">
        <v>0</v>
      </c>
      <c r="D32" s="5">
        <v>70</v>
      </c>
    </row>
    <row r="33" spans="1:5" x14ac:dyDescent="0.3">
      <c r="A33" s="1">
        <v>25</v>
      </c>
      <c r="B33" s="5">
        <v>0</v>
      </c>
      <c r="C33" s="5">
        <v>0</v>
      </c>
      <c r="D33" s="5">
        <v>63</v>
      </c>
    </row>
    <row r="34" spans="1:5" x14ac:dyDescent="0.3">
      <c r="A34" s="1">
        <v>26</v>
      </c>
      <c r="B34" s="5">
        <v>0</v>
      </c>
      <c r="C34" s="5">
        <v>0.4</v>
      </c>
      <c r="D34" s="5">
        <v>55.2631578947368</v>
      </c>
    </row>
    <row r="35" spans="1:5" x14ac:dyDescent="0.3">
      <c r="A35" s="1">
        <v>27</v>
      </c>
      <c r="B35" s="5">
        <v>0</v>
      </c>
      <c r="C35" s="5">
        <v>0</v>
      </c>
      <c r="D35" s="5">
        <v>50</v>
      </c>
    </row>
    <row r="36" spans="1:5" x14ac:dyDescent="0.3">
      <c r="A36" s="1">
        <v>28</v>
      </c>
      <c r="B36" s="5">
        <v>0</v>
      </c>
      <c r="C36" s="5">
        <v>0</v>
      </c>
      <c r="D36" s="5">
        <v>78.75</v>
      </c>
    </row>
    <row r="37" spans="1:5" x14ac:dyDescent="0.3">
      <c r="A37" s="1">
        <v>29</v>
      </c>
      <c r="B37" s="5">
        <v>0</v>
      </c>
      <c r="C37" s="5">
        <v>1.4</v>
      </c>
      <c r="D37" s="5">
        <v>60.576923076923002</v>
      </c>
    </row>
    <row r="38" spans="1:5" x14ac:dyDescent="0.3">
      <c r="A38" s="1">
        <v>30</v>
      </c>
      <c r="B38" s="5">
        <v>0</v>
      </c>
      <c r="C38" s="5">
        <v>0</v>
      </c>
      <c r="D38" s="5">
        <v>50</v>
      </c>
      <c r="E38" s="6" t="s">
        <v>61</v>
      </c>
    </row>
    <row r="39" spans="1:5" x14ac:dyDescent="0.3">
      <c r="A39" s="7" t="s">
        <v>62</v>
      </c>
      <c r="B39" s="7">
        <f t="shared" ref="B39:C39" si="0">AVERAGE(B9:B38)</f>
        <v>0.15083333333333335</v>
      </c>
      <c r="C39" s="7">
        <f t="shared" si="0"/>
        <v>0.70666666666666655</v>
      </c>
      <c r="D39" s="7">
        <f>AVERAGE(D9:D38)</f>
        <v>62.556768365586585</v>
      </c>
      <c r="E39" s="7">
        <v>2077916.8178435101</v>
      </c>
    </row>
  </sheetData>
  <mergeCells count="1">
    <mergeCell ref="AA8:AB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06F1-11A1-4FD4-A329-47C2B1547ED4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2</v>
      </c>
      <c r="C2">
        <v>0</v>
      </c>
      <c r="D2">
        <v>3</v>
      </c>
      <c r="E2">
        <v>0</v>
      </c>
      <c r="F2">
        <v>0</v>
      </c>
      <c r="G2">
        <v>1</v>
      </c>
      <c r="H2">
        <v>2</v>
      </c>
      <c r="I2">
        <v>1</v>
      </c>
      <c r="J2">
        <v>3</v>
      </c>
      <c r="K2">
        <v>3</v>
      </c>
      <c r="L2">
        <v>2</v>
      </c>
      <c r="M2">
        <v>2</v>
      </c>
      <c r="N2">
        <v>3</v>
      </c>
      <c r="O2">
        <v>3</v>
      </c>
      <c r="P2">
        <v>3</v>
      </c>
      <c r="Q2">
        <v>2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3</v>
      </c>
      <c r="Y2">
        <v>3</v>
      </c>
      <c r="Z2">
        <v>1</v>
      </c>
      <c r="AA2">
        <v>2</v>
      </c>
      <c r="AB2">
        <v>2</v>
      </c>
      <c r="AC2">
        <v>2</v>
      </c>
      <c r="AD2">
        <v>2</v>
      </c>
      <c r="AE2">
        <v>1</v>
      </c>
      <c r="AF2">
        <f>SUM(B2:AE2)</f>
        <v>51</v>
      </c>
      <c r="AG2">
        <f>$AF$8*AH2/$AH$6</f>
        <v>50.88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1</v>
      </c>
      <c r="X3">
        <v>1</v>
      </c>
      <c r="Y3">
        <v>0</v>
      </c>
      <c r="Z3">
        <v>1</v>
      </c>
      <c r="AA3">
        <v>0</v>
      </c>
      <c r="AB3">
        <v>1</v>
      </c>
      <c r="AC3">
        <v>0</v>
      </c>
      <c r="AD3">
        <v>1</v>
      </c>
      <c r="AE3">
        <v>0</v>
      </c>
      <c r="AF3">
        <f>SUM(B3:AE3)</f>
        <v>13</v>
      </c>
      <c r="AG3">
        <f>$AF$8*AH3/$AH$6</f>
        <v>12.72</v>
      </c>
      <c r="AH3">
        <v>12</v>
      </c>
    </row>
    <row r="4" spans="1:34" x14ac:dyDescent="0.3">
      <c r="A4" t="s">
        <v>3</v>
      </c>
      <c r="B4">
        <v>4</v>
      </c>
      <c r="C4">
        <v>7</v>
      </c>
      <c r="D4">
        <v>7</v>
      </c>
      <c r="E4">
        <v>5</v>
      </c>
      <c r="F4">
        <v>4</v>
      </c>
      <c r="G4">
        <v>7</v>
      </c>
      <c r="H4">
        <v>7</v>
      </c>
      <c r="I4">
        <v>7</v>
      </c>
      <c r="J4">
        <v>9</v>
      </c>
      <c r="K4">
        <v>4</v>
      </c>
      <c r="L4">
        <v>6</v>
      </c>
      <c r="M4">
        <v>7</v>
      </c>
      <c r="N4">
        <v>7</v>
      </c>
      <c r="O4">
        <v>10</v>
      </c>
      <c r="P4">
        <v>8</v>
      </c>
      <c r="Q4">
        <v>8</v>
      </c>
      <c r="R4">
        <v>3</v>
      </c>
      <c r="S4">
        <v>4</v>
      </c>
      <c r="T4">
        <v>3</v>
      </c>
      <c r="U4">
        <v>9</v>
      </c>
      <c r="V4">
        <v>9</v>
      </c>
      <c r="W4">
        <v>10</v>
      </c>
      <c r="X4">
        <v>5</v>
      </c>
      <c r="Y4">
        <v>4</v>
      </c>
      <c r="Z4">
        <v>10</v>
      </c>
      <c r="AA4">
        <v>10</v>
      </c>
      <c r="AB4">
        <v>5</v>
      </c>
      <c r="AC4">
        <v>7</v>
      </c>
      <c r="AD4">
        <v>9</v>
      </c>
      <c r="AE4">
        <v>8</v>
      </c>
      <c r="AF4">
        <f>SUM(B4:AE4)</f>
        <v>203</v>
      </c>
      <c r="AG4">
        <f>$AF$8*AH4/$AH$6</f>
        <v>203.52</v>
      </c>
      <c r="AH4">
        <v>192</v>
      </c>
    </row>
    <row r="5" spans="1:34" x14ac:dyDescent="0.3">
      <c r="A5" t="s">
        <v>4</v>
      </c>
      <c r="B5">
        <v>1</v>
      </c>
      <c r="C5">
        <v>0</v>
      </c>
      <c r="D5">
        <v>2</v>
      </c>
      <c r="E5">
        <v>3</v>
      </c>
      <c r="F5">
        <v>3</v>
      </c>
      <c r="G5">
        <v>0</v>
      </c>
      <c r="H5">
        <v>1</v>
      </c>
      <c r="I5">
        <v>1</v>
      </c>
      <c r="J5">
        <v>3</v>
      </c>
      <c r="K5">
        <v>1</v>
      </c>
      <c r="L5">
        <v>1</v>
      </c>
      <c r="M5">
        <v>1</v>
      </c>
      <c r="N5">
        <v>3</v>
      </c>
      <c r="O5">
        <v>3</v>
      </c>
      <c r="P5">
        <v>2</v>
      </c>
      <c r="Q5">
        <v>2</v>
      </c>
      <c r="R5">
        <v>2</v>
      </c>
      <c r="S5">
        <v>1</v>
      </c>
      <c r="T5">
        <v>2</v>
      </c>
      <c r="U5">
        <v>1</v>
      </c>
      <c r="V5">
        <v>2</v>
      </c>
      <c r="W5">
        <v>2</v>
      </c>
      <c r="X5">
        <v>1</v>
      </c>
      <c r="Y5">
        <v>2</v>
      </c>
      <c r="Z5">
        <v>2</v>
      </c>
      <c r="AA5">
        <v>3</v>
      </c>
      <c r="AB5">
        <v>1</v>
      </c>
      <c r="AC5">
        <v>3</v>
      </c>
      <c r="AD5">
        <v>1</v>
      </c>
      <c r="AE5">
        <v>1</v>
      </c>
      <c r="AF5">
        <f>SUM(B5:AE5)</f>
        <v>51</v>
      </c>
      <c r="AG5">
        <f>$AF$8*AH5/$AH$6</f>
        <v>50.88</v>
      </c>
      <c r="AH5">
        <v>48</v>
      </c>
    </row>
    <row r="6" spans="1:34" x14ac:dyDescent="0.3">
      <c r="AF6">
        <f>SUM(AF2:AF5)</f>
        <v>318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D8" s="8" t="s">
        <v>38</v>
      </c>
      <c r="AE8" s="8"/>
      <c r="AF8">
        <v>318</v>
      </c>
    </row>
    <row r="9" spans="1:34" x14ac:dyDescent="0.3">
      <c r="A9" s="1">
        <v>2</v>
      </c>
      <c r="B9" s="5">
        <v>0</v>
      </c>
      <c r="C9" s="5">
        <v>0.4</v>
      </c>
      <c r="D9" s="5">
        <v>80</v>
      </c>
    </row>
    <row r="10" spans="1:34" x14ac:dyDescent="0.3">
      <c r="A10" s="1">
        <v>3</v>
      </c>
      <c r="B10" s="5">
        <v>0</v>
      </c>
      <c r="C10" s="5">
        <v>0</v>
      </c>
      <c r="D10" s="5">
        <v>50</v>
      </c>
    </row>
    <row r="11" spans="1:34" x14ac:dyDescent="0.3">
      <c r="A11" s="1">
        <v>4</v>
      </c>
      <c r="B11" s="5">
        <v>0</v>
      </c>
      <c r="C11" s="5">
        <v>0</v>
      </c>
      <c r="D11" s="5">
        <v>78.75</v>
      </c>
    </row>
    <row r="12" spans="1:34" x14ac:dyDescent="0.3">
      <c r="A12" s="1">
        <v>5</v>
      </c>
      <c r="B12" s="5">
        <v>0</v>
      </c>
      <c r="C12" s="5">
        <v>0</v>
      </c>
      <c r="D12" s="5">
        <v>80</v>
      </c>
    </row>
    <row r="13" spans="1:34" x14ac:dyDescent="0.3">
      <c r="A13" s="1">
        <v>6</v>
      </c>
      <c r="B13" s="5">
        <v>0</v>
      </c>
      <c r="C13" s="5">
        <v>0</v>
      </c>
      <c r="D13" s="5">
        <v>70</v>
      </c>
    </row>
    <row r="14" spans="1:34" x14ac:dyDescent="0.3">
      <c r="A14" s="1">
        <v>7</v>
      </c>
      <c r="B14" s="5">
        <v>0</v>
      </c>
      <c r="C14" s="5">
        <v>0.8</v>
      </c>
      <c r="D14" s="5">
        <v>53.389830508474503</v>
      </c>
    </row>
    <row r="15" spans="1:34" x14ac:dyDescent="0.3">
      <c r="A15" s="1">
        <v>8</v>
      </c>
      <c r="B15" s="5">
        <v>0</v>
      </c>
      <c r="C15" s="5">
        <v>3.4</v>
      </c>
      <c r="D15" s="5">
        <v>50</v>
      </c>
    </row>
    <row r="16" spans="1:34" x14ac:dyDescent="0.3">
      <c r="A16" s="1">
        <v>9</v>
      </c>
      <c r="B16" s="5">
        <v>0</v>
      </c>
      <c r="C16" s="5">
        <v>0</v>
      </c>
      <c r="D16" s="5">
        <v>50</v>
      </c>
    </row>
    <row r="17" spans="1:4" x14ac:dyDescent="0.3">
      <c r="A17" s="1">
        <v>10</v>
      </c>
      <c r="B17" s="5">
        <v>0</v>
      </c>
      <c r="C17" s="5">
        <v>0</v>
      </c>
      <c r="D17" s="5">
        <v>78.75</v>
      </c>
    </row>
    <row r="18" spans="1:4" x14ac:dyDescent="0.3">
      <c r="A18" s="1">
        <v>11</v>
      </c>
      <c r="B18" s="5">
        <v>0</v>
      </c>
      <c r="C18" s="5">
        <v>3</v>
      </c>
      <c r="D18" s="5">
        <v>52.499999999999901</v>
      </c>
    </row>
    <row r="19" spans="1:4" x14ac:dyDescent="0.3">
      <c r="A19" s="1">
        <v>12</v>
      </c>
      <c r="B19" s="5">
        <v>0</v>
      </c>
      <c r="C19" s="5">
        <v>5.6</v>
      </c>
      <c r="D19" s="5">
        <v>50</v>
      </c>
    </row>
    <row r="20" spans="1:4" x14ac:dyDescent="0.3">
      <c r="A20" s="1">
        <v>13</v>
      </c>
      <c r="B20" s="5">
        <v>0.4</v>
      </c>
      <c r="C20" s="5">
        <v>4.8</v>
      </c>
      <c r="D20" s="5">
        <v>50</v>
      </c>
    </row>
    <row r="21" spans="1:4" x14ac:dyDescent="0.3">
      <c r="A21" s="1">
        <v>14</v>
      </c>
      <c r="B21" s="5">
        <v>0</v>
      </c>
      <c r="C21" s="5">
        <v>1.8</v>
      </c>
      <c r="D21" s="5">
        <v>50</v>
      </c>
    </row>
    <row r="22" spans="1:4" x14ac:dyDescent="0.3">
      <c r="A22" s="1">
        <v>15</v>
      </c>
      <c r="B22" s="5">
        <v>0</v>
      </c>
      <c r="C22" s="5">
        <v>0.4</v>
      </c>
      <c r="D22" s="5">
        <v>50</v>
      </c>
    </row>
    <row r="23" spans="1:4" x14ac:dyDescent="0.3">
      <c r="A23" s="1">
        <v>16</v>
      </c>
      <c r="B23" s="5">
        <v>0</v>
      </c>
      <c r="C23" s="5">
        <v>0</v>
      </c>
      <c r="D23" s="5">
        <v>50</v>
      </c>
    </row>
    <row r="24" spans="1:4" x14ac:dyDescent="0.3">
      <c r="A24" s="1">
        <v>17</v>
      </c>
      <c r="B24" s="5">
        <v>0</v>
      </c>
      <c r="C24" s="5">
        <v>0</v>
      </c>
      <c r="D24" s="5">
        <v>80</v>
      </c>
    </row>
    <row r="25" spans="1:4" x14ac:dyDescent="0.3">
      <c r="A25" s="1">
        <v>18</v>
      </c>
      <c r="B25" s="5">
        <v>0</v>
      </c>
      <c r="C25" s="5">
        <v>0</v>
      </c>
      <c r="D25" s="5">
        <v>80</v>
      </c>
    </row>
    <row r="26" spans="1:4" x14ac:dyDescent="0.3">
      <c r="A26" s="1">
        <v>19</v>
      </c>
      <c r="B26" s="5">
        <v>0</v>
      </c>
      <c r="C26" s="5">
        <v>0</v>
      </c>
      <c r="D26" s="5">
        <v>80</v>
      </c>
    </row>
    <row r="27" spans="1:4" x14ac:dyDescent="0.3">
      <c r="A27" s="1">
        <v>20</v>
      </c>
      <c r="B27" s="5">
        <v>0</v>
      </c>
      <c r="C27" s="5">
        <v>0.8</v>
      </c>
      <c r="D27" s="5">
        <v>53.389830508474503</v>
      </c>
    </row>
    <row r="28" spans="1:4" x14ac:dyDescent="0.3">
      <c r="A28" s="1">
        <v>21</v>
      </c>
      <c r="B28" s="5">
        <v>0</v>
      </c>
      <c r="C28" s="5">
        <v>1.4</v>
      </c>
      <c r="D28" s="5">
        <v>50</v>
      </c>
    </row>
    <row r="29" spans="1:4" x14ac:dyDescent="0.3">
      <c r="A29" s="1">
        <v>22</v>
      </c>
      <c r="B29" s="5">
        <v>0</v>
      </c>
      <c r="C29" s="5">
        <v>0</v>
      </c>
      <c r="D29" s="5">
        <v>50</v>
      </c>
    </row>
    <row r="30" spans="1:4" x14ac:dyDescent="0.3">
      <c r="A30" s="1">
        <v>23</v>
      </c>
      <c r="B30" s="5">
        <v>0</v>
      </c>
      <c r="C30" s="5">
        <v>0.20000000000000101</v>
      </c>
      <c r="D30" s="5">
        <v>61.764705882352899</v>
      </c>
    </row>
    <row r="31" spans="1:4" x14ac:dyDescent="0.3">
      <c r="A31" s="1">
        <v>24</v>
      </c>
      <c r="B31" s="5">
        <v>0</v>
      </c>
      <c r="C31" s="5">
        <v>3.8</v>
      </c>
      <c r="D31" s="5">
        <v>50</v>
      </c>
    </row>
    <row r="32" spans="1:4" x14ac:dyDescent="0.3">
      <c r="A32" s="1">
        <v>25</v>
      </c>
      <c r="B32" s="5">
        <v>0</v>
      </c>
      <c r="C32" s="5">
        <v>2.4</v>
      </c>
      <c r="D32" s="5">
        <v>50</v>
      </c>
    </row>
    <row r="33" spans="1:5" x14ac:dyDescent="0.3">
      <c r="A33" s="1">
        <v>26</v>
      </c>
      <c r="B33" s="5">
        <v>0</v>
      </c>
      <c r="C33" s="5">
        <v>0</v>
      </c>
      <c r="D33" s="5">
        <v>50</v>
      </c>
    </row>
    <row r="34" spans="1:5" x14ac:dyDescent="0.3">
      <c r="A34" s="1">
        <v>27</v>
      </c>
      <c r="B34" s="5">
        <v>0</v>
      </c>
      <c r="C34" s="5">
        <v>0</v>
      </c>
      <c r="D34" s="5">
        <v>70</v>
      </c>
    </row>
    <row r="35" spans="1:5" x14ac:dyDescent="0.3">
      <c r="A35" s="1">
        <v>28</v>
      </c>
      <c r="B35" s="5">
        <v>0</v>
      </c>
      <c r="C35" s="5">
        <v>0.4</v>
      </c>
      <c r="D35" s="5">
        <v>50.806451612903203</v>
      </c>
    </row>
    <row r="36" spans="1:5" x14ac:dyDescent="0.3">
      <c r="A36" s="1">
        <v>29</v>
      </c>
      <c r="B36" s="5">
        <v>0</v>
      </c>
      <c r="C36" s="5">
        <v>0</v>
      </c>
      <c r="D36" s="5">
        <v>50</v>
      </c>
    </row>
    <row r="37" spans="1:5" x14ac:dyDescent="0.3">
      <c r="A37" s="1">
        <v>30</v>
      </c>
      <c r="B37" s="5">
        <v>0</v>
      </c>
      <c r="C37" s="5">
        <v>0</v>
      </c>
      <c r="D37" s="5">
        <v>63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1.3333333333333334E-2</v>
      </c>
      <c r="C38" s="7">
        <f t="shared" si="0"/>
        <v>0.97333333333333316</v>
      </c>
      <c r="D38" s="7">
        <f>AVERAGE(D8:D37)</f>
        <v>60.411693950406836</v>
      </c>
      <c r="E38" s="7">
        <v>2189379.4122020998</v>
      </c>
    </row>
  </sheetData>
  <mergeCells count="1">
    <mergeCell ref="AD8:A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DB60-63C9-4764-8836-D83268C327B7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1</v>
      </c>
      <c r="C2">
        <v>2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4</v>
      </c>
      <c r="K2">
        <v>1</v>
      </c>
      <c r="L2">
        <v>2</v>
      </c>
      <c r="M2">
        <v>0</v>
      </c>
      <c r="N2">
        <v>2</v>
      </c>
      <c r="O2">
        <v>4</v>
      </c>
      <c r="P2">
        <v>1</v>
      </c>
      <c r="Q2">
        <v>1</v>
      </c>
      <c r="R2">
        <v>2</v>
      </c>
      <c r="S2">
        <v>1</v>
      </c>
      <c r="T2">
        <v>2</v>
      </c>
      <c r="U2">
        <v>1</v>
      </c>
      <c r="V2">
        <v>2</v>
      </c>
      <c r="W2">
        <v>2</v>
      </c>
      <c r="X2">
        <v>3</v>
      </c>
      <c r="Y2">
        <v>0</v>
      </c>
      <c r="Z2">
        <v>0</v>
      </c>
      <c r="AA2">
        <v>2</v>
      </c>
      <c r="AB2">
        <v>1</v>
      </c>
      <c r="AC2">
        <v>1</v>
      </c>
      <c r="AD2">
        <v>3</v>
      </c>
      <c r="AE2">
        <v>1</v>
      </c>
      <c r="AF2">
        <f>SUM(B2:AE2)</f>
        <v>51</v>
      </c>
      <c r="AG2">
        <f>$AF$8*AH2/$AH$6</f>
        <v>51.2</v>
      </c>
      <c r="AH2">
        <v>48</v>
      </c>
    </row>
    <row r="3" spans="1:34" x14ac:dyDescent="0.3">
      <c r="A3" t="s">
        <v>2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2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1</v>
      </c>
      <c r="AD3">
        <v>0</v>
      </c>
      <c r="AE3">
        <v>1</v>
      </c>
      <c r="AF3">
        <f>SUM(B3:AE3)</f>
        <v>13</v>
      </c>
      <c r="AG3">
        <f>$AF$8*AH3/$AH$6</f>
        <v>12.8</v>
      </c>
      <c r="AH3">
        <v>12</v>
      </c>
    </row>
    <row r="4" spans="1:34" x14ac:dyDescent="0.3">
      <c r="A4" t="s">
        <v>3</v>
      </c>
      <c r="B4">
        <v>8</v>
      </c>
      <c r="C4">
        <v>8</v>
      </c>
      <c r="D4">
        <v>8</v>
      </c>
      <c r="E4">
        <v>7</v>
      </c>
      <c r="F4">
        <v>9</v>
      </c>
      <c r="G4">
        <v>9</v>
      </c>
      <c r="H4">
        <v>7</v>
      </c>
      <c r="I4">
        <v>8</v>
      </c>
      <c r="J4">
        <v>8</v>
      </c>
      <c r="K4">
        <v>5</v>
      </c>
      <c r="L4">
        <v>9</v>
      </c>
      <c r="M4">
        <v>4</v>
      </c>
      <c r="N4">
        <v>6</v>
      </c>
      <c r="O4">
        <v>4</v>
      </c>
      <c r="P4">
        <v>6</v>
      </c>
      <c r="Q4">
        <v>4</v>
      </c>
      <c r="R4">
        <v>7</v>
      </c>
      <c r="S4">
        <v>9</v>
      </c>
      <c r="T4">
        <v>5</v>
      </c>
      <c r="U4">
        <v>6</v>
      </c>
      <c r="V4">
        <v>8</v>
      </c>
      <c r="W4">
        <v>7</v>
      </c>
      <c r="X4">
        <v>5</v>
      </c>
      <c r="Y4">
        <v>8</v>
      </c>
      <c r="Z4">
        <v>6</v>
      </c>
      <c r="AA4">
        <v>5</v>
      </c>
      <c r="AB4">
        <v>6</v>
      </c>
      <c r="AC4">
        <v>6</v>
      </c>
      <c r="AD4">
        <v>8</v>
      </c>
      <c r="AE4">
        <v>9</v>
      </c>
      <c r="AF4">
        <f>SUM(B4:AE4)</f>
        <v>205</v>
      </c>
      <c r="AG4">
        <f>$AF$8*AH4/$AH$6</f>
        <v>204.8</v>
      </c>
      <c r="AH4">
        <v>192</v>
      </c>
    </row>
    <row r="5" spans="1:34" x14ac:dyDescent="0.3">
      <c r="A5" t="s">
        <v>4</v>
      </c>
      <c r="B5">
        <v>0</v>
      </c>
      <c r="C5">
        <v>1</v>
      </c>
      <c r="D5">
        <v>1</v>
      </c>
      <c r="E5">
        <v>2</v>
      </c>
      <c r="F5">
        <v>2</v>
      </c>
      <c r="G5">
        <v>1</v>
      </c>
      <c r="H5">
        <v>1</v>
      </c>
      <c r="I5">
        <v>2</v>
      </c>
      <c r="J5">
        <v>2</v>
      </c>
      <c r="K5">
        <v>2</v>
      </c>
      <c r="L5">
        <v>3</v>
      </c>
      <c r="M5">
        <v>2</v>
      </c>
      <c r="N5">
        <v>1</v>
      </c>
      <c r="O5">
        <v>3</v>
      </c>
      <c r="P5">
        <v>3</v>
      </c>
      <c r="Q5">
        <v>1</v>
      </c>
      <c r="R5">
        <v>0</v>
      </c>
      <c r="S5">
        <v>1</v>
      </c>
      <c r="T5">
        <v>2</v>
      </c>
      <c r="U5">
        <v>3</v>
      </c>
      <c r="V5">
        <v>1</v>
      </c>
      <c r="W5">
        <v>1</v>
      </c>
      <c r="X5">
        <v>2</v>
      </c>
      <c r="Y5">
        <v>1</v>
      </c>
      <c r="Z5">
        <v>3</v>
      </c>
      <c r="AA5">
        <v>2</v>
      </c>
      <c r="AB5">
        <v>3</v>
      </c>
      <c r="AC5">
        <v>1</v>
      </c>
      <c r="AD5">
        <v>3</v>
      </c>
      <c r="AE5">
        <v>1</v>
      </c>
      <c r="AF5">
        <f>SUM(B5:AE5)</f>
        <v>51</v>
      </c>
      <c r="AG5">
        <f>$AF$8*AH5/$AH$6</f>
        <v>51.2</v>
      </c>
      <c r="AH5">
        <v>48</v>
      </c>
    </row>
    <row r="6" spans="1:34" x14ac:dyDescent="0.3">
      <c r="AF6">
        <f>SUM(AF2:AF5)</f>
        <v>320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63</v>
      </c>
      <c r="AD8" s="8" t="s">
        <v>38</v>
      </c>
      <c r="AE8" s="8"/>
      <c r="AF8">
        <v>320</v>
      </c>
    </row>
    <row r="9" spans="1:34" x14ac:dyDescent="0.3">
      <c r="A9" s="1">
        <v>2</v>
      </c>
      <c r="B9" s="5">
        <v>0</v>
      </c>
      <c r="C9" s="5">
        <v>0</v>
      </c>
      <c r="D9" s="5">
        <v>57.272727272727202</v>
      </c>
    </row>
    <row r="10" spans="1:34" x14ac:dyDescent="0.3">
      <c r="A10" s="1">
        <v>3</v>
      </c>
      <c r="B10" s="5">
        <v>0</v>
      </c>
      <c r="C10" s="5">
        <v>1.4</v>
      </c>
      <c r="D10" s="5">
        <v>50.806451612903203</v>
      </c>
    </row>
    <row r="11" spans="1:34" x14ac:dyDescent="0.3">
      <c r="A11" s="1">
        <v>4</v>
      </c>
      <c r="B11" s="5">
        <v>0</v>
      </c>
      <c r="C11" s="5">
        <v>1</v>
      </c>
      <c r="D11" s="5">
        <v>50</v>
      </c>
    </row>
    <row r="12" spans="1:34" x14ac:dyDescent="0.3">
      <c r="A12" s="1">
        <v>5</v>
      </c>
      <c r="B12" s="5">
        <v>0</v>
      </c>
      <c r="C12" s="5">
        <v>0.60000000000000098</v>
      </c>
      <c r="D12" s="5">
        <v>50</v>
      </c>
    </row>
    <row r="13" spans="1:34" x14ac:dyDescent="0.3">
      <c r="A13" s="1">
        <v>6</v>
      </c>
      <c r="B13" s="5">
        <v>0</v>
      </c>
      <c r="C13" s="5">
        <v>1.2</v>
      </c>
      <c r="D13" s="5">
        <v>50</v>
      </c>
    </row>
    <row r="14" spans="1:34" x14ac:dyDescent="0.3">
      <c r="A14" s="1">
        <v>7</v>
      </c>
      <c r="B14" s="5">
        <v>0</v>
      </c>
      <c r="C14" s="5">
        <v>0.8</v>
      </c>
      <c r="D14" s="5">
        <v>50</v>
      </c>
    </row>
    <row r="15" spans="1:34" x14ac:dyDescent="0.3">
      <c r="A15" s="1">
        <v>8</v>
      </c>
      <c r="B15" s="5">
        <v>0</v>
      </c>
      <c r="C15" s="5">
        <v>2.4</v>
      </c>
      <c r="D15" s="5">
        <v>50</v>
      </c>
    </row>
    <row r="16" spans="1:34" x14ac:dyDescent="0.3">
      <c r="A16" s="1">
        <v>9</v>
      </c>
      <c r="B16" s="5">
        <v>0</v>
      </c>
      <c r="C16" s="5">
        <v>0</v>
      </c>
      <c r="D16" s="5">
        <v>50</v>
      </c>
    </row>
    <row r="17" spans="1:4" x14ac:dyDescent="0.3">
      <c r="A17" s="1">
        <v>10</v>
      </c>
      <c r="B17" s="5">
        <v>0</v>
      </c>
      <c r="C17" s="5">
        <v>1.4</v>
      </c>
      <c r="D17" s="5">
        <v>67.021276595744595</v>
      </c>
    </row>
    <row r="18" spans="1:4" x14ac:dyDescent="0.3">
      <c r="A18" s="1">
        <v>11</v>
      </c>
      <c r="B18" s="5">
        <v>0</v>
      </c>
      <c r="C18" s="5">
        <v>0</v>
      </c>
      <c r="D18" s="5">
        <v>50</v>
      </c>
    </row>
    <row r="19" spans="1:4" x14ac:dyDescent="0.3">
      <c r="A19" s="1">
        <v>12</v>
      </c>
      <c r="B19" s="5">
        <v>0</v>
      </c>
      <c r="C19" s="5">
        <v>0</v>
      </c>
      <c r="D19" s="5">
        <v>80</v>
      </c>
    </row>
    <row r="20" spans="1:4" x14ac:dyDescent="0.3">
      <c r="A20" s="1">
        <v>13</v>
      </c>
      <c r="B20" s="5">
        <v>0</v>
      </c>
      <c r="C20" s="5">
        <v>0</v>
      </c>
      <c r="D20" s="5">
        <v>63</v>
      </c>
    </row>
    <row r="21" spans="1:4" x14ac:dyDescent="0.3">
      <c r="A21" s="1">
        <v>14</v>
      </c>
      <c r="B21" s="5">
        <v>0</v>
      </c>
      <c r="C21" s="5">
        <v>0</v>
      </c>
      <c r="D21" s="5">
        <v>57.272727272727202</v>
      </c>
    </row>
    <row r="22" spans="1:4" x14ac:dyDescent="0.3">
      <c r="A22" s="1">
        <v>15</v>
      </c>
      <c r="B22" s="5">
        <v>0</v>
      </c>
      <c r="C22" s="5">
        <v>0</v>
      </c>
      <c r="D22" s="5">
        <v>63</v>
      </c>
    </row>
    <row r="23" spans="1:4" x14ac:dyDescent="0.3">
      <c r="A23" s="1">
        <v>16</v>
      </c>
      <c r="B23" s="5">
        <v>0</v>
      </c>
      <c r="C23" s="5">
        <v>0</v>
      </c>
      <c r="D23" s="5">
        <v>80</v>
      </c>
    </row>
    <row r="24" spans="1:4" x14ac:dyDescent="0.3">
      <c r="A24" s="1">
        <v>17</v>
      </c>
      <c r="B24" s="5">
        <v>0</v>
      </c>
      <c r="C24" s="5">
        <v>0</v>
      </c>
      <c r="D24" s="5">
        <v>70</v>
      </c>
    </row>
    <row r="25" spans="1:4" x14ac:dyDescent="0.3">
      <c r="A25" s="1">
        <v>18</v>
      </c>
      <c r="B25" s="5">
        <v>0</v>
      </c>
      <c r="C25" s="5">
        <v>0</v>
      </c>
      <c r="D25" s="5">
        <v>57.272727272727202</v>
      </c>
    </row>
    <row r="26" spans="1:4" x14ac:dyDescent="0.3">
      <c r="A26" s="1">
        <v>19</v>
      </c>
      <c r="B26" s="5">
        <v>0</v>
      </c>
      <c r="C26" s="5">
        <v>0</v>
      </c>
      <c r="D26" s="5">
        <v>70</v>
      </c>
    </row>
    <row r="27" spans="1:4" x14ac:dyDescent="0.3">
      <c r="A27" s="1">
        <v>20</v>
      </c>
      <c r="B27" s="5">
        <v>0</v>
      </c>
      <c r="C27" s="5">
        <v>0</v>
      </c>
      <c r="D27" s="5">
        <v>57.272727272727202</v>
      </c>
    </row>
    <row r="28" spans="1:4" x14ac:dyDescent="0.3">
      <c r="A28" s="1">
        <v>21</v>
      </c>
      <c r="B28" s="5">
        <v>0</v>
      </c>
      <c r="C28" s="5">
        <v>0</v>
      </c>
      <c r="D28" s="5">
        <v>52.5</v>
      </c>
    </row>
    <row r="29" spans="1:4" x14ac:dyDescent="0.3">
      <c r="A29" s="1">
        <v>22</v>
      </c>
      <c r="B29" s="5">
        <v>0</v>
      </c>
      <c r="C29" s="5">
        <v>0</v>
      </c>
      <c r="D29" s="5">
        <v>63</v>
      </c>
    </row>
    <row r="30" spans="1:4" x14ac:dyDescent="0.3">
      <c r="A30" s="1">
        <v>23</v>
      </c>
      <c r="B30" s="5">
        <v>0</v>
      </c>
      <c r="C30" s="5">
        <v>0</v>
      </c>
      <c r="D30" s="5">
        <v>63</v>
      </c>
    </row>
    <row r="31" spans="1:4" x14ac:dyDescent="0.3">
      <c r="A31" s="1">
        <v>24</v>
      </c>
      <c r="B31" s="5">
        <v>0</v>
      </c>
      <c r="C31" s="5">
        <v>0</v>
      </c>
      <c r="D31" s="5">
        <v>70</v>
      </c>
    </row>
    <row r="32" spans="1:4" x14ac:dyDescent="0.3">
      <c r="A32" s="1">
        <v>25</v>
      </c>
      <c r="B32" s="5">
        <v>0</v>
      </c>
      <c r="C32" s="5">
        <v>0</v>
      </c>
      <c r="D32" s="5">
        <v>63</v>
      </c>
    </row>
    <row r="33" spans="1:5" x14ac:dyDescent="0.3">
      <c r="A33" s="1">
        <v>26</v>
      </c>
      <c r="B33" s="5">
        <v>0</v>
      </c>
      <c r="C33" s="5">
        <v>0</v>
      </c>
      <c r="D33" s="5">
        <v>63</v>
      </c>
    </row>
    <row r="34" spans="1:5" x14ac:dyDescent="0.3">
      <c r="A34" s="1">
        <v>27</v>
      </c>
      <c r="B34" s="5">
        <v>0</v>
      </c>
      <c r="C34" s="5">
        <v>0</v>
      </c>
      <c r="D34" s="5">
        <v>63</v>
      </c>
    </row>
    <row r="35" spans="1:5" x14ac:dyDescent="0.3">
      <c r="A35" s="1">
        <v>28</v>
      </c>
      <c r="B35" s="5">
        <v>0</v>
      </c>
      <c r="C35" s="5">
        <v>1.4</v>
      </c>
      <c r="D35" s="5">
        <v>60.576923076923002</v>
      </c>
    </row>
    <row r="36" spans="1:5" x14ac:dyDescent="0.3">
      <c r="A36" s="1">
        <v>29</v>
      </c>
      <c r="B36" s="5">
        <v>0</v>
      </c>
      <c r="C36" s="5">
        <v>0</v>
      </c>
      <c r="D36" s="5">
        <v>50</v>
      </c>
    </row>
    <row r="37" spans="1:5" x14ac:dyDescent="0.3">
      <c r="A37" s="1">
        <v>30</v>
      </c>
      <c r="B37" s="5">
        <v>0</v>
      </c>
      <c r="C37" s="5">
        <v>0</v>
      </c>
      <c r="D37" s="5">
        <v>52.5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0.34</v>
      </c>
      <c r="D38" s="7">
        <f>AVERAGE(D8:D37)</f>
        <v>59.549852012549323</v>
      </c>
      <c r="E38" s="7">
        <v>2201881.3805998499</v>
      </c>
    </row>
  </sheetData>
  <mergeCells count="1">
    <mergeCell ref="AD8:A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11CA-F8D7-40F9-9FE3-29BE27D948BF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2</v>
      </c>
      <c r="C2">
        <v>0</v>
      </c>
      <c r="D2">
        <v>2</v>
      </c>
      <c r="E2">
        <v>1</v>
      </c>
      <c r="F2">
        <v>3</v>
      </c>
      <c r="G2">
        <v>1</v>
      </c>
      <c r="H2">
        <v>1</v>
      </c>
      <c r="I2">
        <v>0</v>
      </c>
      <c r="J2">
        <v>3</v>
      </c>
      <c r="K2">
        <v>1</v>
      </c>
      <c r="L2">
        <v>1</v>
      </c>
      <c r="M2">
        <v>1</v>
      </c>
      <c r="N2">
        <v>1</v>
      </c>
      <c r="O2">
        <v>2</v>
      </c>
      <c r="P2">
        <v>2</v>
      </c>
      <c r="Q2">
        <v>2</v>
      </c>
      <c r="R2">
        <v>3</v>
      </c>
      <c r="S2">
        <v>1</v>
      </c>
      <c r="T2">
        <v>2</v>
      </c>
      <c r="U2">
        <v>2</v>
      </c>
      <c r="V2">
        <v>0</v>
      </c>
      <c r="W2">
        <v>3</v>
      </c>
      <c r="X2">
        <v>2</v>
      </c>
      <c r="Y2">
        <v>1</v>
      </c>
      <c r="Z2">
        <v>3</v>
      </c>
      <c r="AA2">
        <v>3</v>
      </c>
      <c r="AB2">
        <v>0</v>
      </c>
      <c r="AC2">
        <v>1</v>
      </c>
      <c r="AD2">
        <v>0</v>
      </c>
      <c r="AE2">
        <v>3</v>
      </c>
      <c r="AF2">
        <f>SUM(B2:AE2)</f>
        <v>47</v>
      </c>
      <c r="AG2">
        <f>$AF$8*AH2/$AH$6</f>
        <v>46.56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f>SUM(B3:AE3)</f>
        <v>11</v>
      </c>
      <c r="AG3">
        <f>$AF$8*AH3/$AH$6</f>
        <v>11.64</v>
      </c>
      <c r="AH3">
        <v>12</v>
      </c>
    </row>
    <row r="4" spans="1:34" x14ac:dyDescent="0.3">
      <c r="A4" t="s">
        <v>3</v>
      </c>
      <c r="B4">
        <v>8</v>
      </c>
      <c r="C4">
        <v>7</v>
      </c>
      <c r="D4">
        <v>8</v>
      </c>
      <c r="E4">
        <v>7</v>
      </c>
      <c r="F4">
        <v>5</v>
      </c>
      <c r="G4">
        <v>4</v>
      </c>
      <c r="H4">
        <v>8</v>
      </c>
      <c r="I4">
        <v>8</v>
      </c>
      <c r="J4">
        <v>8</v>
      </c>
      <c r="K4">
        <v>4</v>
      </c>
      <c r="L4">
        <v>6</v>
      </c>
      <c r="M4">
        <v>7</v>
      </c>
      <c r="N4">
        <v>7</v>
      </c>
      <c r="O4">
        <v>7</v>
      </c>
      <c r="P4">
        <v>8</v>
      </c>
      <c r="Q4">
        <v>6</v>
      </c>
      <c r="R4">
        <v>6</v>
      </c>
      <c r="S4">
        <v>5</v>
      </c>
      <c r="T4">
        <v>5</v>
      </c>
      <c r="U4">
        <v>6</v>
      </c>
      <c r="V4">
        <v>4</v>
      </c>
      <c r="W4">
        <v>5</v>
      </c>
      <c r="X4">
        <v>8</v>
      </c>
      <c r="Y4">
        <v>4</v>
      </c>
      <c r="Z4">
        <v>7</v>
      </c>
      <c r="AA4">
        <v>5</v>
      </c>
      <c r="AB4">
        <v>4</v>
      </c>
      <c r="AC4">
        <v>7</v>
      </c>
      <c r="AD4">
        <v>7</v>
      </c>
      <c r="AE4">
        <v>5</v>
      </c>
      <c r="AF4">
        <f>SUM(B4:AE4)</f>
        <v>186</v>
      </c>
      <c r="AG4">
        <f>$AF$8*AH4/$AH$6</f>
        <v>186.24</v>
      </c>
      <c r="AH4">
        <v>192</v>
      </c>
    </row>
    <row r="5" spans="1:34" x14ac:dyDescent="0.3">
      <c r="A5" t="s">
        <v>4</v>
      </c>
      <c r="B5">
        <v>2</v>
      </c>
      <c r="C5">
        <v>2</v>
      </c>
      <c r="D5">
        <v>1</v>
      </c>
      <c r="E5">
        <v>3</v>
      </c>
      <c r="F5">
        <v>1</v>
      </c>
      <c r="G5">
        <v>0</v>
      </c>
      <c r="H5">
        <v>1</v>
      </c>
      <c r="I5">
        <v>1</v>
      </c>
      <c r="J5">
        <v>1</v>
      </c>
      <c r="K5">
        <v>3</v>
      </c>
      <c r="L5">
        <v>2</v>
      </c>
      <c r="M5">
        <v>0</v>
      </c>
      <c r="N5">
        <v>1</v>
      </c>
      <c r="O5">
        <v>4</v>
      </c>
      <c r="P5">
        <v>1</v>
      </c>
      <c r="Q5">
        <v>3</v>
      </c>
      <c r="R5">
        <v>0</v>
      </c>
      <c r="S5">
        <v>1</v>
      </c>
      <c r="T5">
        <v>3</v>
      </c>
      <c r="U5">
        <v>3</v>
      </c>
      <c r="V5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3</v>
      </c>
      <c r="AC5">
        <v>0</v>
      </c>
      <c r="AD5">
        <v>3</v>
      </c>
      <c r="AE5">
        <v>3</v>
      </c>
      <c r="AF5">
        <f>SUM(B5:AE5)</f>
        <v>47</v>
      </c>
      <c r="AG5">
        <f>$AF$8*AH5/$AH$6</f>
        <v>46.56</v>
      </c>
      <c r="AH5">
        <v>48</v>
      </c>
    </row>
    <row r="6" spans="1:34" x14ac:dyDescent="0.3">
      <c r="AF6">
        <f>SUM(AF2:AF5)</f>
        <v>291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52.5</v>
      </c>
      <c r="AD8" s="8" t="s">
        <v>38</v>
      </c>
      <c r="AE8" s="8"/>
      <c r="AF8">
        <v>291</v>
      </c>
    </row>
    <row r="9" spans="1:34" x14ac:dyDescent="0.3">
      <c r="A9" s="1">
        <v>2</v>
      </c>
      <c r="B9" s="5">
        <v>0</v>
      </c>
      <c r="C9" s="5">
        <v>0</v>
      </c>
      <c r="D9" s="5">
        <v>70</v>
      </c>
    </row>
    <row r="10" spans="1:34" x14ac:dyDescent="0.3">
      <c r="A10" s="1">
        <v>3</v>
      </c>
      <c r="B10" s="5">
        <v>0</v>
      </c>
      <c r="C10" s="5">
        <v>0</v>
      </c>
      <c r="D10" s="5">
        <v>52.5</v>
      </c>
    </row>
    <row r="11" spans="1:34" x14ac:dyDescent="0.3">
      <c r="A11" s="1">
        <v>4</v>
      </c>
      <c r="B11" s="5">
        <v>0</v>
      </c>
      <c r="C11" s="5">
        <v>0</v>
      </c>
      <c r="D11" s="5">
        <v>57.272727272727202</v>
      </c>
    </row>
    <row r="12" spans="1:34" x14ac:dyDescent="0.3">
      <c r="A12" s="1">
        <v>5</v>
      </c>
      <c r="B12" s="5">
        <v>0</v>
      </c>
      <c r="C12" s="5">
        <v>0</v>
      </c>
      <c r="D12" s="5">
        <v>63</v>
      </c>
    </row>
    <row r="13" spans="1:34" x14ac:dyDescent="0.3">
      <c r="A13" s="1">
        <v>6</v>
      </c>
      <c r="B13" s="5">
        <v>0</v>
      </c>
      <c r="C13" s="5">
        <v>0</v>
      </c>
      <c r="D13" s="5">
        <v>80</v>
      </c>
    </row>
    <row r="14" spans="1:34" x14ac:dyDescent="0.3">
      <c r="A14" s="1">
        <v>7</v>
      </c>
      <c r="B14" s="5">
        <v>0</v>
      </c>
      <c r="C14" s="5">
        <v>0</v>
      </c>
      <c r="D14" s="5">
        <v>63</v>
      </c>
    </row>
    <row r="15" spans="1:34" x14ac:dyDescent="0.3">
      <c r="A15" s="1">
        <v>8</v>
      </c>
      <c r="B15" s="5">
        <v>0</v>
      </c>
      <c r="C15" s="5">
        <v>0</v>
      </c>
      <c r="D15" s="5">
        <v>70</v>
      </c>
    </row>
    <row r="16" spans="1:34" x14ac:dyDescent="0.3">
      <c r="A16" s="1">
        <v>9</v>
      </c>
      <c r="B16" s="5">
        <v>0</v>
      </c>
      <c r="C16" s="5">
        <v>0</v>
      </c>
      <c r="D16" s="5">
        <v>52.5</v>
      </c>
    </row>
    <row r="17" spans="1:4" x14ac:dyDescent="0.3">
      <c r="A17" s="1">
        <v>10</v>
      </c>
      <c r="B17" s="5">
        <v>0</v>
      </c>
      <c r="C17" s="5">
        <v>0</v>
      </c>
      <c r="D17" s="5">
        <v>78.75</v>
      </c>
    </row>
    <row r="18" spans="1:4" x14ac:dyDescent="0.3">
      <c r="A18" s="1">
        <v>11</v>
      </c>
      <c r="B18" s="5">
        <v>0</v>
      </c>
      <c r="C18" s="5">
        <v>0</v>
      </c>
      <c r="D18" s="5">
        <v>70</v>
      </c>
    </row>
    <row r="19" spans="1:4" x14ac:dyDescent="0.3">
      <c r="A19" s="1">
        <v>12</v>
      </c>
      <c r="B19" s="5">
        <v>0</v>
      </c>
      <c r="C19" s="5">
        <v>0</v>
      </c>
      <c r="D19" s="5">
        <v>78.75</v>
      </c>
    </row>
    <row r="20" spans="1:4" x14ac:dyDescent="0.3">
      <c r="A20" s="1">
        <v>13</v>
      </c>
      <c r="B20" s="5">
        <v>0</v>
      </c>
      <c r="C20" s="5">
        <v>1.4</v>
      </c>
      <c r="D20" s="5">
        <v>50.806451612903203</v>
      </c>
    </row>
    <row r="21" spans="1:4" x14ac:dyDescent="0.3">
      <c r="A21" s="1">
        <v>14</v>
      </c>
      <c r="B21" s="5">
        <v>0</v>
      </c>
      <c r="C21" s="5">
        <v>0</v>
      </c>
      <c r="D21" s="5">
        <v>50</v>
      </c>
    </row>
    <row r="22" spans="1:4" x14ac:dyDescent="0.3">
      <c r="A22" s="1">
        <v>15</v>
      </c>
      <c r="B22" s="5">
        <v>0</v>
      </c>
      <c r="C22" s="5">
        <v>0</v>
      </c>
      <c r="D22" s="5">
        <v>52.5</v>
      </c>
    </row>
    <row r="23" spans="1:4" x14ac:dyDescent="0.3">
      <c r="A23" s="1">
        <v>16</v>
      </c>
      <c r="B23" s="5">
        <v>0</v>
      </c>
      <c r="C23" s="5">
        <v>0</v>
      </c>
      <c r="D23" s="5">
        <v>52.5</v>
      </c>
    </row>
    <row r="24" spans="1:4" x14ac:dyDescent="0.3">
      <c r="A24" s="1">
        <v>17</v>
      </c>
      <c r="B24" s="5">
        <v>0</v>
      </c>
      <c r="C24" s="5">
        <v>0</v>
      </c>
      <c r="D24" s="5">
        <v>63</v>
      </c>
    </row>
    <row r="25" spans="1:4" x14ac:dyDescent="0.3">
      <c r="A25" s="1">
        <v>18</v>
      </c>
      <c r="B25" s="5">
        <v>0</v>
      </c>
      <c r="C25" s="5">
        <v>0</v>
      </c>
      <c r="D25" s="5">
        <v>78.75</v>
      </c>
    </row>
    <row r="26" spans="1:4" x14ac:dyDescent="0.3">
      <c r="A26" s="1">
        <v>19</v>
      </c>
      <c r="B26" s="5">
        <v>0</v>
      </c>
      <c r="C26" s="5">
        <v>0</v>
      </c>
      <c r="D26" s="5">
        <v>63</v>
      </c>
    </row>
    <row r="27" spans="1:4" x14ac:dyDescent="0.3">
      <c r="A27" s="1">
        <v>20</v>
      </c>
      <c r="B27" s="5">
        <v>0</v>
      </c>
      <c r="C27" s="5">
        <v>0</v>
      </c>
      <c r="D27" s="5">
        <v>57.272727272727202</v>
      </c>
    </row>
    <row r="28" spans="1:4" x14ac:dyDescent="0.3">
      <c r="A28" s="1">
        <v>21</v>
      </c>
      <c r="B28" s="5">
        <v>0</v>
      </c>
      <c r="C28" s="5">
        <v>0</v>
      </c>
      <c r="D28" s="5">
        <v>80</v>
      </c>
    </row>
    <row r="29" spans="1:4" x14ac:dyDescent="0.3">
      <c r="A29" s="1">
        <v>22</v>
      </c>
      <c r="B29" s="5">
        <v>0</v>
      </c>
      <c r="C29" s="5">
        <v>0</v>
      </c>
      <c r="D29" s="5">
        <v>63</v>
      </c>
    </row>
    <row r="30" spans="1:4" x14ac:dyDescent="0.3">
      <c r="A30" s="1">
        <v>23</v>
      </c>
      <c r="B30" s="5">
        <v>0</v>
      </c>
      <c r="C30" s="5">
        <v>0</v>
      </c>
      <c r="D30" s="5">
        <v>63</v>
      </c>
    </row>
    <row r="31" spans="1:4" x14ac:dyDescent="0.3">
      <c r="A31" s="1">
        <v>24</v>
      </c>
      <c r="B31" s="5">
        <v>0</v>
      </c>
      <c r="C31" s="5">
        <v>0</v>
      </c>
      <c r="D31" s="5">
        <v>80</v>
      </c>
    </row>
    <row r="32" spans="1:4" x14ac:dyDescent="0.3">
      <c r="A32" s="1">
        <v>25</v>
      </c>
      <c r="B32" s="5">
        <v>0</v>
      </c>
      <c r="C32" s="5">
        <v>0</v>
      </c>
      <c r="D32" s="5">
        <v>63</v>
      </c>
    </row>
    <row r="33" spans="1:5" x14ac:dyDescent="0.3">
      <c r="A33" s="1">
        <v>26</v>
      </c>
      <c r="B33" s="5">
        <v>0</v>
      </c>
      <c r="C33" s="5">
        <v>0</v>
      </c>
      <c r="D33" s="5">
        <v>57.272727272727202</v>
      </c>
    </row>
    <row r="34" spans="1:5" x14ac:dyDescent="0.3">
      <c r="A34" s="1">
        <v>27</v>
      </c>
      <c r="B34" s="5">
        <v>0</v>
      </c>
      <c r="C34" s="5">
        <v>0</v>
      </c>
      <c r="D34" s="5">
        <v>78.75</v>
      </c>
    </row>
    <row r="35" spans="1:5" x14ac:dyDescent="0.3">
      <c r="A35" s="1">
        <v>28</v>
      </c>
      <c r="B35" s="5">
        <v>0</v>
      </c>
      <c r="C35" s="5">
        <v>0</v>
      </c>
      <c r="D35" s="5">
        <v>78.75</v>
      </c>
    </row>
    <row r="36" spans="1:5" x14ac:dyDescent="0.3">
      <c r="A36" s="1">
        <v>29</v>
      </c>
      <c r="B36" s="5">
        <v>0</v>
      </c>
      <c r="C36" s="5">
        <v>0</v>
      </c>
      <c r="D36" s="5">
        <v>63</v>
      </c>
    </row>
    <row r="37" spans="1:5" x14ac:dyDescent="0.3">
      <c r="A37" s="1">
        <v>30</v>
      </c>
      <c r="B37" s="5">
        <v>0</v>
      </c>
      <c r="C37" s="5">
        <v>0</v>
      </c>
      <c r="D37" s="5">
        <v>57.272727272727202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4.6666666666666662E-2</v>
      </c>
      <c r="D38" s="7">
        <f>AVERAGE(D8:D37)</f>
        <v>64.671578690127077</v>
      </c>
      <c r="E38" s="7">
        <v>1999702.4362463299</v>
      </c>
    </row>
  </sheetData>
  <mergeCells count="1">
    <mergeCell ref="AD8:A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A220-7780-4F50-9C79-B389189C6487}">
  <dimension ref="A1:AH38"/>
  <sheetViews>
    <sheetView workbookViewId="0">
      <selection activeCell="E38" sqref="E38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1</v>
      </c>
      <c r="C2">
        <v>3</v>
      </c>
      <c r="D2">
        <v>1</v>
      </c>
      <c r="E2">
        <v>1</v>
      </c>
      <c r="F2">
        <v>3</v>
      </c>
      <c r="G2">
        <v>1</v>
      </c>
      <c r="H2">
        <v>1</v>
      </c>
      <c r="I2">
        <v>1</v>
      </c>
      <c r="J2">
        <v>1</v>
      </c>
      <c r="K2">
        <v>3</v>
      </c>
      <c r="L2">
        <v>1</v>
      </c>
      <c r="M2">
        <v>2</v>
      </c>
      <c r="N2">
        <v>2</v>
      </c>
      <c r="O2">
        <v>3</v>
      </c>
      <c r="P2">
        <v>2</v>
      </c>
      <c r="Q2">
        <v>1</v>
      </c>
      <c r="R2">
        <v>2</v>
      </c>
      <c r="S2">
        <v>3</v>
      </c>
      <c r="T2">
        <v>3</v>
      </c>
      <c r="U2">
        <v>1</v>
      </c>
      <c r="V2">
        <v>3</v>
      </c>
      <c r="W2">
        <v>1</v>
      </c>
      <c r="X2">
        <v>2</v>
      </c>
      <c r="Y2">
        <v>1</v>
      </c>
      <c r="Z2">
        <v>2</v>
      </c>
      <c r="AA2">
        <v>1</v>
      </c>
      <c r="AB2">
        <v>1</v>
      </c>
      <c r="AC2">
        <v>2</v>
      </c>
      <c r="AD2">
        <v>3</v>
      </c>
      <c r="AE2">
        <v>3</v>
      </c>
      <c r="AF2">
        <f>SUM(B2:AE2)</f>
        <v>55</v>
      </c>
      <c r="AG2">
        <f>$AF$8*AH2/$AH$6</f>
        <v>54.88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2</v>
      </c>
      <c r="U3">
        <v>0</v>
      </c>
      <c r="V3">
        <v>1</v>
      </c>
      <c r="W3">
        <v>0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f>SUM(B3:AE3)</f>
        <v>14</v>
      </c>
      <c r="AG3">
        <f>$AF$8*AH3/$AH$6</f>
        <v>13.72</v>
      </c>
      <c r="AH3">
        <v>12</v>
      </c>
    </row>
    <row r="4" spans="1:34" x14ac:dyDescent="0.3">
      <c r="A4" t="s">
        <v>3</v>
      </c>
      <c r="B4">
        <v>8</v>
      </c>
      <c r="C4">
        <v>7</v>
      </c>
      <c r="D4">
        <v>9</v>
      </c>
      <c r="E4">
        <v>5</v>
      </c>
      <c r="F4">
        <v>6</v>
      </c>
      <c r="G4">
        <v>6</v>
      </c>
      <c r="H4">
        <v>7</v>
      </c>
      <c r="I4">
        <v>9</v>
      </c>
      <c r="J4">
        <v>9</v>
      </c>
      <c r="K4">
        <v>9</v>
      </c>
      <c r="L4">
        <v>6</v>
      </c>
      <c r="M4">
        <v>8</v>
      </c>
      <c r="N4">
        <v>8</v>
      </c>
      <c r="O4">
        <v>6</v>
      </c>
      <c r="P4">
        <v>6</v>
      </c>
      <c r="Q4">
        <v>6</v>
      </c>
      <c r="R4">
        <v>8</v>
      </c>
      <c r="S4">
        <v>6</v>
      </c>
      <c r="T4">
        <v>10</v>
      </c>
      <c r="U4">
        <v>8</v>
      </c>
      <c r="V4">
        <v>9</v>
      </c>
      <c r="W4">
        <v>9</v>
      </c>
      <c r="X4">
        <v>5</v>
      </c>
      <c r="Y4">
        <v>9</v>
      </c>
      <c r="Z4">
        <v>8</v>
      </c>
      <c r="AA4">
        <v>5</v>
      </c>
      <c r="AB4">
        <v>6</v>
      </c>
      <c r="AC4">
        <v>8</v>
      </c>
      <c r="AD4">
        <v>7</v>
      </c>
      <c r="AE4">
        <v>6</v>
      </c>
      <c r="AF4">
        <f>SUM(B4:AE4)</f>
        <v>219</v>
      </c>
      <c r="AG4">
        <f>$AF$8*AH4/$AH$6</f>
        <v>219.52</v>
      </c>
      <c r="AH4">
        <v>192</v>
      </c>
    </row>
    <row r="5" spans="1:34" x14ac:dyDescent="0.3">
      <c r="A5" t="s">
        <v>4</v>
      </c>
      <c r="B5">
        <v>1</v>
      </c>
      <c r="C5">
        <v>3</v>
      </c>
      <c r="D5">
        <v>2</v>
      </c>
      <c r="E5">
        <v>2</v>
      </c>
      <c r="F5">
        <v>2</v>
      </c>
      <c r="G5">
        <v>3</v>
      </c>
      <c r="H5">
        <v>0</v>
      </c>
      <c r="I5">
        <v>1</v>
      </c>
      <c r="J5">
        <v>3</v>
      </c>
      <c r="K5">
        <v>2</v>
      </c>
      <c r="L5">
        <v>2</v>
      </c>
      <c r="M5">
        <v>2</v>
      </c>
      <c r="N5">
        <v>2</v>
      </c>
      <c r="O5">
        <v>3</v>
      </c>
      <c r="P5">
        <v>2</v>
      </c>
      <c r="Q5">
        <v>1</v>
      </c>
      <c r="R5">
        <v>2</v>
      </c>
      <c r="S5">
        <v>1</v>
      </c>
      <c r="T5">
        <v>1</v>
      </c>
      <c r="U5">
        <v>2</v>
      </c>
      <c r="V5">
        <v>1</v>
      </c>
      <c r="W5">
        <v>0</v>
      </c>
      <c r="X5">
        <v>3</v>
      </c>
      <c r="Y5">
        <v>2</v>
      </c>
      <c r="Z5">
        <v>2</v>
      </c>
      <c r="AA5">
        <v>2</v>
      </c>
      <c r="AB5">
        <v>1</v>
      </c>
      <c r="AC5">
        <v>2</v>
      </c>
      <c r="AD5">
        <v>2</v>
      </c>
      <c r="AE5">
        <v>3</v>
      </c>
      <c r="AF5">
        <f>SUM(B5:AE5)</f>
        <v>55</v>
      </c>
      <c r="AG5">
        <f>$AF$8*AH5/$AH$6</f>
        <v>54.88</v>
      </c>
      <c r="AH5">
        <v>48</v>
      </c>
    </row>
    <row r="6" spans="1:34" x14ac:dyDescent="0.3">
      <c r="AF6">
        <f>SUM(AF2:AF5)</f>
        <v>343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0.8</v>
      </c>
      <c r="D8" s="5">
        <v>58.3333333333333</v>
      </c>
      <c r="AD8" s="8" t="s">
        <v>38</v>
      </c>
      <c r="AE8" s="8"/>
      <c r="AF8">
        <v>343</v>
      </c>
    </row>
    <row r="9" spans="1:34" x14ac:dyDescent="0.3">
      <c r="A9" s="1">
        <v>2</v>
      </c>
      <c r="B9" s="5">
        <v>0</v>
      </c>
      <c r="C9" s="5">
        <v>0.4</v>
      </c>
      <c r="D9" s="5">
        <v>50</v>
      </c>
    </row>
    <row r="10" spans="1:34" x14ac:dyDescent="0.3">
      <c r="A10" s="1">
        <v>3</v>
      </c>
      <c r="B10" s="5">
        <v>0</v>
      </c>
      <c r="C10" s="5">
        <v>0</v>
      </c>
      <c r="D10" s="5">
        <v>50</v>
      </c>
    </row>
    <row r="11" spans="1:34" x14ac:dyDescent="0.3">
      <c r="A11" s="1">
        <v>4</v>
      </c>
      <c r="B11" s="5">
        <v>0</v>
      </c>
      <c r="C11" s="5">
        <v>0</v>
      </c>
      <c r="D11" s="5">
        <v>78.75</v>
      </c>
    </row>
    <row r="12" spans="1:34" x14ac:dyDescent="0.3">
      <c r="A12" s="1">
        <v>5</v>
      </c>
      <c r="B12" s="5">
        <v>0</v>
      </c>
      <c r="C12" s="5">
        <v>0</v>
      </c>
      <c r="D12" s="5">
        <v>57.272727272727202</v>
      </c>
    </row>
    <row r="13" spans="1:34" x14ac:dyDescent="0.3">
      <c r="A13" s="1">
        <v>6</v>
      </c>
      <c r="B13" s="5">
        <v>0</v>
      </c>
      <c r="C13" s="5">
        <v>0</v>
      </c>
      <c r="D13" s="5">
        <v>63</v>
      </c>
    </row>
    <row r="14" spans="1:34" x14ac:dyDescent="0.3">
      <c r="A14" s="1">
        <v>7</v>
      </c>
      <c r="B14" s="5">
        <v>0</v>
      </c>
      <c r="C14" s="5">
        <v>2.2000000000000002</v>
      </c>
      <c r="D14" s="5">
        <v>61.764705882352899</v>
      </c>
    </row>
    <row r="15" spans="1:34" x14ac:dyDescent="0.3">
      <c r="A15" s="1">
        <v>8</v>
      </c>
      <c r="B15" s="5">
        <v>0</v>
      </c>
      <c r="C15" s="5">
        <v>2.8</v>
      </c>
      <c r="D15" s="5">
        <v>50</v>
      </c>
    </row>
    <row r="16" spans="1:34" x14ac:dyDescent="0.3">
      <c r="A16" s="1">
        <v>9</v>
      </c>
      <c r="B16" s="5">
        <v>0</v>
      </c>
      <c r="C16" s="5">
        <v>1.4</v>
      </c>
      <c r="D16" s="5">
        <v>50</v>
      </c>
    </row>
    <row r="17" spans="1:4" x14ac:dyDescent="0.3">
      <c r="A17" s="1">
        <v>10</v>
      </c>
      <c r="B17" s="5">
        <v>0</v>
      </c>
      <c r="C17" s="5">
        <v>0</v>
      </c>
      <c r="D17" s="5">
        <v>50</v>
      </c>
    </row>
    <row r="18" spans="1:4" x14ac:dyDescent="0.3">
      <c r="A18" s="1">
        <v>11</v>
      </c>
      <c r="B18" s="5">
        <v>0</v>
      </c>
      <c r="C18" s="5">
        <v>0.4</v>
      </c>
      <c r="D18" s="5">
        <v>60.576923076923002</v>
      </c>
    </row>
    <row r="19" spans="1:4" x14ac:dyDescent="0.3">
      <c r="A19" s="1">
        <v>12</v>
      </c>
      <c r="B19" s="5">
        <v>0</v>
      </c>
      <c r="C19" s="5">
        <v>0</v>
      </c>
      <c r="D19" s="5">
        <v>50</v>
      </c>
    </row>
    <row r="20" spans="1:4" x14ac:dyDescent="0.3">
      <c r="A20" s="1">
        <v>13</v>
      </c>
      <c r="B20" s="5">
        <v>0</v>
      </c>
      <c r="C20" s="5">
        <v>0</v>
      </c>
      <c r="D20" s="5">
        <v>52.5</v>
      </c>
    </row>
    <row r="21" spans="1:4" x14ac:dyDescent="0.3">
      <c r="A21" s="1">
        <v>14</v>
      </c>
      <c r="B21" s="5">
        <v>0</v>
      </c>
      <c r="C21" s="5">
        <v>0</v>
      </c>
      <c r="D21" s="5">
        <v>52.5</v>
      </c>
    </row>
    <row r="22" spans="1:4" x14ac:dyDescent="0.3">
      <c r="A22" s="1">
        <v>15</v>
      </c>
      <c r="B22" s="5">
        <v>0</v>
      </c>
      <c r="C22" s="5">
        <v>0</v>
      </c>
      <c r="D22" s="5">
        <v>63</v>
      </c>
    </row>
    <row r="23" spans="1:4" x14ac:dyDescent="0.3">
      <c r="A23" s="1">
        <v>16</v>
      </c>
      <c r="B23" s="5">
        <v>0</v>
      </c>
      <c r="C23" s="5">
        <v>1.2</v>
      </c>
      <c r="D23" s="5">
        <v>61.764705882352899</v>
      </c>
    </row>
    <row r="24" spans="1:4" x14ac:dyDescent="0.3">
      <c r="A24" s="1">
        <v>17</v>
      </c>
      <c r="B24" s="5">
        <v>0</v>
      </c>
      <c r="C24" s="5">
        <v>1.8</v>
      </c>
      <c r="D24" s="5">
        <v>50</v>
      </c>
    </row>
    <row r="25" spans="1:4" x14ac:dyDescent="0.3">
      <c r="A25" s="1">
        <v>18</v>
      </c>
      <c r="B25" s="5">
        <v>0.4</v>
      </c>
      <c r="C25" s="5">
        <v>3</v>
      </c>
      <c r="D25" s="5">
        <v>50</v>
      </c>
    </row>
    <row r="26" spans="1:4" x14ac:dyDescent="0.3">
      <c r="A26" s="1">
        <v>19</v>
      </c>
      <c r="B26" s="5">
        <v>0</v>
      </c>
      <c r="C26" s="5">
        <v>0</v>
      </c>
      <c r="D26" s="5">
        <v>50</v>
      </c>
    </row>
    <row r="27" spans="1:4" x14ac:dyDescent="0.3">
      <c r="A27" s="1">
        <v>20</v>
      </c>
      <c r="B27" s="5">
        <v>0</v>
      </c>
      <c r="C27" s="5">
        <v>1.4</v>
      </c>
      <c r="D27" s="5">
        <v>50.806451612903203</v>
      </c>
    </row>
    <row r="28" spans="1:4" x14ac:dyDescent="0.3">
      <c r="A28" s="1">
        <v>21</v>
      </c>
      <c r="B28" s="5">
        <v>0</v>
      </c>
      <c r="C28" s="5">
        <v>0</v>
      </c>
      <c r="D28" s="5">
        <v>50</v>
      </c>
    </row>
    <row r="29" spans="1:4" x14ac:dyDescent="0.3">
      <c r="A29" s="1">
        <v>22</v>
      </c>
      <c r="B29" s="5">
        <v>0</v>
      </c>
      <c r="C29" s="5">
        <v>0</v>
      </c>
      <c r="D29" s="5">
        <v>63</v>
      </c>
    </row>
    <row r="30" spans="1:4" x14ac:dyDescent="0.3">
      <c r="A30" s="1">
        <v>23</v>
      </c>
      <c r="B30" s="5">
        <v>0</v>
      </c>
      <c r="C30" s="5">
        <v>0.4</v>
      </c>
      <c r="D30" s="5">
        <v>55.2631578947368</v>
      </c>
    </row>
    <row r="31" spans="1:4" x14ac:dyDescent="0.3">
      <c r="A31" s="1">
        <v>24</v>
      </c>
      <c r="B31" s="5">
        <v>0</v>
      </c>
      <c r="C31" s="5">
        <v>0</v>
      </c>
      <c r="D31" s="5">
        <v>50</v>
      </c>
    </row>
    <row r="32" spans="1:4" x14ac:dyDescent="0.3">
      <c r="A32" s="1">
        <v>25</v>
      </c>
      <c r="B32" s="5">
        <v>0</v>
      </c>
      <c r="C32" s="5">
        <v>0</v>
      </c>
      <c r="D32" s="5">
        <v>52.5</v>
      </c>
    </row>
    <row r="33" spans="1:5" x14ac:dyDescent="0.3">
      <c r="A33" s="1">
        <v>26</v>
      </c>
      <c r="B33" s="5">
        <v>0</v>
      </c>
      <c r="C33" s="5">
        <v>0</v>
      </c>
      <c r="D33" s="5">
        <v>78.75</v>
      </c>
    </row>
    <row r="34" spans="1:5" x14ac:dyDescent="0.3">
      <c r="A34" s="1">
        <v>27</v>
      </c>
      <c r="B34" s="5">
        <v>0</v>
      </c>
      <c r="C34" s="5">
        <v>0.20000000000000101</v>
      </c>
      <c r="D34" s="5">
        <v>76.829268292682897</v>
      </c>
    </row>
    <row r="35" spans="1:5" x14ac:dyDescent="0.3">
      <c r="A35" s="1">
        <v>28</v>
      </c>
      <c r="B35" s="5">
        <v>0</v>
      </c>
      <c r="C35" s="5">
        <v>0.8</v>
      </c>
      <c r="D35" s="5">
        <v>50</v>
      </c>
    </row>
    <row r="36" spans="1:5" x14ac:dyDescent="0.3">
      <c r="A36" s="1">
        <v>29</v>
      </c>
      <c r="B36" s="5">
        <v>0</v>
      </c>
      <c r="C36" s="5">
        <v>0.4</v>
      </c>
      <c r="D36" s="5">
        <v>50</v>
      </c>
    </row>
    <row r="37" spans="1:5" x14ac:dyDescent="0.3">
      <c r="A37" s="1">
        <v>30</v>
      </c>
      <c r="B37" s="5">
        <v>0</v>
      </c>
      <c r="C37" s="5">
        <v>0</v>
      </c>
      <c r="D37" s="5">
        <v>50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1.3333333333333334E-2</v>
      </c>
      <c r="C38" s="7">
        <f t="shared" si="0"/>
        <v>0.57333333333333336</v>
      </c>
      <c r="D38" s="7">
        <f>AVERAGE(D8:D37)</f>
        <v>56.220375774933736</v>
      </c>
      <c r="E38" s="7">
        <v>2361230.8436921202</v>
      </c>
    </row>
  </sheetData>
  <mergeCells count="1">
    <mergeCell ref="AD8:A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3CC5-9DFB-438A-9311-5119DA955DA2}">
  <dimension ref="A1:AH38"/>
  <sheetViews>
    <sheetView workbookViewId="0">
      <selection activeCell="J34" sqref="J34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1</v>
      </c>
      <c r="B2">
        <v>0</v>
      </c>
      <c r="C2">
        <v>3</v>
      </c>
      <c r="D2">
        <v>2</v>
      </c>
      <c r="E2">
        <v>3</v>
      </c>
      <c r="F2">
        <v>0</v>
      </c>
      <c r="G2">
        <v>2</v>
      </c>
      <c r="H2">
        <v>2</v>
      </c>
      <c r="I2">
        <v>1</v>
      </c>
      <c r="J2">
        <v>3</v>
      </c>
      <c r="K2">
        <v>0</v>
      </c>
      <c r="L2">
        <v>2</v>
      </c>
      <c r="M2">
        <v>0</v>
      </c>
      <c r="N2">
        <v>3</v>
      </c>
      <c r="O2">
        <v>3</v>
      </c>
      <c r="P2">
        <v>0</v>
      </c>
      <c r="Q2">
        <v>2</v>
      </c>
      <c r="R2">
        <v>3</v>
      </c>
      <c r="S2">
        <v>2</v>
      </c>
      <c r="T2">
        <v>0</v>
      </c>
      <c r="U2">
        <v>1</v>
      </c>
      <c r="V2">
        <v>3</v>
      </c>
      <c r="W2">
        <v>3</v>
      </c>
      <c r="X2">
        <v>0</v>
      </c>
      <c r="Y2">
        <v>2</v>
      </c>
      <c r="Z2">
        <v>2</v>
      </c>
      <c r="AA2">
        <v>3</v>
      </c>
      <c r="AB2">
        <v>3</v>
      </c>
      <c r="AC2">
        <v>0</v>
      </c>
      <c r="AD2">
        <v>0</v>
      </c>
      <c r="AE2">
        <v>0</v>
      </c>
      <c r="AF2">
        <f>SUM(B2:AE2)</f>
        <v>48</v>
      </c>
      <c r="AG2">
        <f>$AF$8*AH2/$AH$6</f>
        <v>47.84</v>
      </c>
      <c r="AH2">
        <v>48</v>
      </c>
    </row>
    <row r="3" spans="1:34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f>SUM(B3:AE3)</f>
        <v>12</v>
      </c>
      <c r="AG3">
        <f>$AF$8*AH3/$AH$6</f>
        <v>11.96</v>
      </c>
      <c r="AH3">
        <v>12</v>
      </c>
    </row>
    <row r="4" spans="1:34" x14ac:dyDescent="0.3">
      <c r="A4" t="s">
        <v>3</v>
      </c>
      <c r="B4">
        <v>4</v>
      </c>
      <c r="C4">
        <v>9</v>
      </c>
      <c r="D4">
        <v>8</v>
      </c>
      <c r="E4">
        <v>7</v>
      </c>
      <c r="F4">
        <v>5</v>
      </c>
      <c r="G4">
        <v>9</v>
      </c>
      <c r="H4">
        <v>4</v>
      </c>
      <c r="I4">
        <v>7</v>
      </c>
      <c r="J4">
        <v>7</v>
      </c>
      <c r="K4">
        <v>7</v>
      </c>
      <c r="L4">
        <v>3</v>
      </c>
      <c r="M4">
        <v>7</v>
      </c>
      <c r="N4">
        <v>6</v>
      </c>
      <c r="O4">
        <v>9</v>
      </c>
      <c r="P4">
        <v>6</v>
      </c>
      <c r="Q4">
        <v>6</v>
      </c>
      <c r="R4">
        <v>7</v>
      </c>
      <c r="S4">
        <v>6</v>
      </c>
      <c r="T4">
        <v>4</v>
      </c>
      <c r="U4">
        <v>6</v>
      </c>
      <c r="V4">
        <v>6</v>
      </c>
      <c r="W4">
        <v>8</v>
      </c>
      <c r="X4">
        <v>5</v>
      </c>
      <c r="Y4">
        <v>7</v>
      </c>
      <c r="Z4">
        <v>4</v>
      </c>
      <c r="AA4">
        <v>7</v>
      </c>
      <c r="AB4">
        <v>5</v>
      </c>
      <c r="AC4">
        <v>7</v>
      </c>
      <c r="AD4">
        <v>8</v>
      </c>
      <c r="AE4">
        <v>7</v>
      </c>
      <c r="AF4">
        <f>SUM(B4:AE4)</f>
        <v>191</v>
      </c>
      <c r="AG4">
        <f>$AF$8*AH4/$AH$6</f>
        <v>191.36</v>
      </c>
      <c r="AH4">
        <v>192</v>
      </c>
    </row>
    <row r="5" spans="1:34" x14ac:dyDescent="0.3">
      <c r="A5" t="s">
        <v>4</v>
      </c>
      <c r="B5">
        <v>3</v>
      </c>
      <c r="C5">
        <v>0</v>
      </c>
      <c r="D5">
        <v>2</v>
      </c>
      <c r="E5">
        <v>1</v>
      </c>
      <c r="F5">
        <v>1</v>
      </c>
      <c r="G5">
        <v>3</v>
      </c>
      <c r="H5">
        <v>2</v>
      </c>
      <c r="I5">
        <v>0</v>
      </c>
      <c r="J5">
        <v>1</v>
      </c>
      <c r="K5">
        <v>0</v>
      </c>
      <c r="L5">
        <v>2</v>
      </c>
      <c r="M5">
        <v>3</v>
      </c>
      <c r="N5">
        <v>1</v>
      </c>
      <c r="O5">
        <v>0</v>
      </c>
      <c r="P5">
        <v>1</v>
      </c>
      <c r="Q5">
        <v>3</v>
      </c>
      <c r="R5">
        <v>2</v>
      </c>
      <c r="S5">
        <v>2</v>
      </c>
      <c r="T5">
        <v>3</v>
      </c>
      <c r="U5">
        <v>3</v>
      </c>
      <c r="V5">
        <v>2</v>
      </c>
      <c r="W5">
        <v>2</v>
      </c>
      <c r="X5">
        <v>2</v>
      </c>
      <c r="Y5">
        <v>0</v>
      </c>
      <c r="Z5">
        <v>0</v>
      </c>
      <c r="AA5">
        <v>0</v>
      </c>
      <c r="AB5">
        <v>3</v>
      </c>
      <c r="AC5">
        <v>3</v>
      </c>
      <c r="AD5">
        <v>2</v>
      </c>
      <c r="AE5">
        <v>1</v>
      </c>
      <c r="AF5">
        <f>SUM(B5:AE5)</f>
        <v>48</v>
      </c>
      <c r="AG5">
        <f>$AF$8*AH5/$AH$6</f>
        <v>47.84</v>
      </c>
      <c r="AH5">
        <v>48</v>
      </c>
    </row>
    <row r="6" spans="1:34" x14ac:dyDescent="0.3">
      <c r="AF6">
        <f>SUM(AF2:AF5)</f>
        <v>299</v>
      </c>
      <c r="AH6">
        <f>SUM(AH2:AH5)</f>
        <v>300</v>
      </c>
    </row>
    <row r="7" spans="1:34" x14ac:dyDescent="0.3">
      <c r="A7" s="4" t="s">
        <v>60</v>
      </c>
      <c r="B7" s="4" t="s">
        <v>46</v>
      </c>
      <c r="C7" s="4" t="s">
        <v>47</v>
      </c>
      <c r="D7" s="4" t="s">
        <v>48</v>
      </c>
    </row>
    <row r="8" spans="1:34" x14ac:dyDescent="0.3">
      <c r="A8" s="1">
        <v>1</v>
      </c>
      <c r="B8" s="5">
        <v>0</v>
      </c>
      <c r="C8" s="5">
        <v>0</v>
      </c>
      <c r="D8" s="5">
        <v>80</v>
      </c>
      <c r="AD8" s="8" t="s">
        <v>38</v>
      </c>
      <c r="AE8" s="8"/>
      <c r="AF8">
        <v>299</v>
      </c>
    </row>
    <row r="9" spans="1:34" x14ac:dyDescent="0.3">
      <c r="A9" s="1">
        <v>2</v>
      </c>
      <c r="B9" s="5">
        <v>0</v>
      </c>
      <c r="C9" s="5">
        <v>0</v>
      </c>
      <c r="D9" s="5">
        <v>52.5</v>
      </c>
    </row>
    <row r="10" spans="1:34" x14ac:dyDescent="0.3">
      <c r="A10" s="1">
        <v>3</v>
      </c>
      <c r="B10" s="5">
        <v>0</v>
      </c>
      <c r="C10" s="5">
        <v>0</v>
      </c>
      <c r="D10" s="5">
        <v>52.5</v>
      </c>
    </row>
    <row r="11" spans="1:34" x14ac:dyDescent="0.3">
      <c r="A11" s="1">
        <v>4</v>
      </c>
      <c r="B11" s="5">
        <v>0</v>
      </c>
      <c r="C11" s="5">
        <v>0</v>
      </c>
      <c r="D11" s="5">
        <v>57.272727272727202</v>
      </c>
    </row>
    <row r="12" spans="1:34" x14ac:dyDescent="0.3">
      <c r="A12" s="1">
        <v>5</v>
      </c>
      <c r="B12" s="5">
        <v>0</v>
      </c>
      <c r="C12" s="5">
        <v>1.4</v>
      </c>
      <c r="D12" s="5">
        <v>75</v>
      </c>
    </row>
    <row r="13" spans="1:34" x14ac:dyDescent="0.3">
      <c r="A13" s="1">
        <v>6</v>
      </c>
      <c r="B13" s="5">
        <v>0</v>
      </c>
      <c r="C13" s="5">
        <v>0</v>
      </c>
      <c r="D13" s="5">
        <v>50</v>
      </c>
    </row>
    <row r="14" spans="1:34" x14ac:dyDescent="0.3">
      <c r="A14" s="1">
        <v>7</v>
      </c>
      <c r="B14" s="5">
        <v>0</v>
      </c>
      <c r="C14" s="5">
        <v>0</v>
      </c>
      <c r="D14" s="5">
        <v>78.75</v>
      </c>
    </row>
    <row r="15" spans="1:34" x14ac:dyDescent="0.3">
      <c r="A15" s="1">
        <v>8</v>
      </c>
      <c r="B15" s="5">
        <v>0</v>
      </c>
      <c r="C15" s="5">
        <v>0</v>
      </c>
      <c r="D15" s="5">
        <v>70</v>
      </c>
    </row>
    <row r="16" spans="1:34" x14ac:dyDescent="0.3">
      <c r="A16" s="1">
        <v>9</v>
      </c>
      <c r="B16" s="5">
        <v>0</v>
      </c>
      <c r="C16" s="5">
        <v>0</v>
      </c>
      <c r="D16" s="5">
        <v>57.272727272727202</v>
      </c>
    </row>
    <row r="17" spans="1:4" x14ac:dyDescent="0.3">
      <c r="A17" s="1">
        <v>10</v>
      </c>
      <c r="B17" s="5">
        <v>0</v>
      </c>
      <c r="C17" s="5">
        <v>0</v>
      </c>
      <c r="D17" s="5">
        <v>78.75</v>
      </c>
    </row>
    <row r="18" spans="1:4" x14ac:dyDescent="0.3">
      <c r="A18" s="1">
        <v>11</v>
      </c>
      <c r="B18" s="5">
        <v>0</v>
      </c>
      <c r="C18" s="5">
        <v>0</v>
      </c>
      <c r="D18" s="5">
        <v>78.75</v>
      </c>
    </row>
    <row r="19" spans="1:4" x14ac:dyDescent="0.3">
      <c r="A19" s="1">
        <v>12</v>
      </c>
      <c r="B19" s="5">
        <v>0</v>
      </c>
      <c r="C19" s="5">
        <v>0</v>
      </c>
      <c r="D19" s="5">
        <v>63</v>
      </c>
    </row>
    <row r="20" spans="1:4" x14ac:dyDescent="0.3">
      <c r="A20" s="1">
        <v>13</v>
      </c>
      <c r="B20" s="5">
        <v>0</v>
      </c>
      <c r="C20" s="5">
        <v>0</v>
      </c>
      <c r="D20" s="5">
        <v>63</v>
      </c>
    </row>
    <row r="21" spans="1:4" x14ac:dyDescent="0.3">
      <c r="A21" s="1">
        <v>14</v>
      </c>
      <c r="B21" s="5">
        <v>0</v>
      </c>
      <c r="C21" s="5">
        <v>0</v>
      </c>
      <c r="D21" s="5">
        <v>52.5</v>
      </c>
    </row>
    <row r="22" spans="1:4" x14ac:dyDescent="0.3">
      <c r="A22" s="1">
        <v>15</v>
      </c>
      <c r="B22" s="5">
        <v>0</v>
      </c>
      <c r="C22" s="5">
        <v>0</v>
      </c>
      <c r="D22" s="5">
        <v>78.75</v>
      </c>
    </row>
    <row r="23" spans="1:4" x14ac:dyDescent="0.3">
      <c r="A23" s="1">
        <v>16</v>
      </c>
      <c r="B23" s="5">
        <v>0</v>
      </c>
      <c r="C23" s="5">
        <v>0</v>
      </c>
      <c r="D23" s="5">
        <v>57.272727272727202</v>
      </c>
    </row>
    <row r="24" spans="1:4" x14ac:dyDescent="0.3">
      <c r="A24" s="1">
        <v>17</v>
      </c>
      <c r="B24" s="5">
        <v>0</v>
      </c>
      <c r="C24" s="5">
        <v>0</v>
      </c>
      <c r="D24" s="5">
        <v>52.5</v>
      </c>
    </row>
    <row r="25" spans="1:4" x14ac:dyDescent="0.3">
      <c r="A25" s="1">
        <v>18</v>
      </c>
      <c r="B25" s="5">
        <v>0</v>
      </c>
      <c r="C25" s="5">
        <v>0</v>
      </c>
      <c r="D25" s="5">
        <v>57.272727272727202</v>
      </c>
    </row>
    <row r="26" spans="1:4" x14ac:dyDescent="0.3">
      <c r="A26" s="1">
        <v>19</v>
      </c>
      <c r="B26" s="5">
        <v>0</v>
      </c>
      <c r="C26" s="5">
        <v>0</v>
      </c>
      <c r="D26" s="5">
        <v>80</v>
      </c>
    </row>
    <row r="27" spans="1:4" x14ac:dyDescent="0.3">
      <c r="A27" s="1">
        <v>20</v>
      </c>
      <c r="B27" s="5">
        <v>0</v>
      </c>
      <c r="C27" s="5">
        <v>0</v>
      </c>
      <c r="D27" s="5">
        <v>63</v>
      </c>
    </row>
    <row r="28" spans="1:4" x14ac:dyDescent="0.3">
      <c r="A28" s="1">
        <v>21</v>
      </c>
      <c r="B28" s="5">
        <v>0</v>
      </c>
      <c r="C28" s="5">
        <v>1.4</v>
      </c>
      <c r="D28" s="5">
        <v>50.806451612903203</v>
      </c>
    </row>
    <row r="29" spans="1:4" x14ac:dyDescent="0.3">
      <c r="A29" s="1">
        <v>22</v>
      </c>
      <c r="B29" s="5">
        <v>0</v>
      </c>
      <c r="C29" s="5">
        <v>0</v>
      </c>
      <c r="D29" s="5">
        <v>50</v>
      </c>
    </row>
    <row r="30" spans="1:4" x14ac:dyDescent="0.3">
      <c r="A30" s="1">
        <v>23</v>
      </c>
      <c r="B30" s="5">
        <v>0</v>
      </c>
      <c r="C30" s="5">
        <v>0</v>
      </c>
      <c r="D30" s="5">
        <v>78.75</v>
      </c>
    </row>
    <row r="31" spans="1:4" x14ac:dyDescent="0.3">
      <c r="A31" s="1">
        <v>24</v>
      </c>
      <c r="B31" s="5">
        <v>0</v>
      </c>
      <c r="C31" s="5">
        <v>0</v>
      </c>
      <c r="D31" s="5">
        <v>63</v>
      </c>
    </row>
    <row r="32" spans="1:4" x14ac:dyDescent="0.3">
      <c r="A32" s="1">
        <v>25</v>
      </c>
      <c r="B32" s="5">
        <v>0</v>
      </c>
      <c r="C32" s="5">
        <v>0</v>
      </c>
      <c r="D32" s="5">
        <v>80</v>
      </c>
    </row>
    <row r="33" spans="1:5" x14ac:dyDescent="0.3">
      <c r="A33" s="1">
        <v>26</v>
      </c>
      <c r="B33" s="5">
        <v>0</v>
      </c>
      <c r="C33" s="5">
        <v>0</v>
      </c>
      <c r="D33" s="5">
        <v>63</v>
      </c>
    </row>
    <row r="34" spans="1:5" x14ac:dyDescent="0.3">
      <c r="A34" s="1">
        <v>27</v>
      </c>
      <c r="B34" s="5">
        <v>0</v>
      </c>
      <c r="C34" s="5">
        <v>0</v>
      </c>
      <c r="D34" s="5">
        <v>57.272727272727202</v>
      </c>
    </row>
    <row r="35" spans="1:5" x14ac:dyDescent="0.3">
      <c r="A35" s="1">
        <v>28</v>
      </c>
      <c r="B35" s="5">
        <v>0</v>
      </c>
      <c r="C35" s="5">
        <v>0</v>
      </c>
      <c r="D35" s="5">
        <v>57.272727272727202</v>
      </c>
    </row>
    <row r="36" spans="1:5" x14ac:dyDescent="0.3">
      <c r="A36" s="1">
        <v>29</v>
      </c>
      <c r="B36" s="5">
        <v>0</v>
      </c>
      <c r="C36" s="5">
        <v>0</v>
      </c>
      <c r="D36" s="5">
        <v>57.272727272727202</v>
      </c>
    </row>
    <row r="37" spans="1:5" x14ac:dyDescent="0.3">
      <c r="A37" s="1">
        <v>30</v>
      </c>
      <c r="B37" s="5">
        <v>0</v>
      </c>
      <c r="C37" s="5">
        <v>0</v>
      </c>
      <c r="D37" s="5">
        <v>70</v>
      </c>
      <c r="E37" s="6" t="s">
        <v>61</v>
      </c>
    </row>
    <row r="38" spans="1:5" x14ac:dyDescent="0.3">
      <c r="A38" s="7" t="s">
        <v>62</v>
      </c>
      <c r="B38" s="7">
        <f t="shared" ref="B38:C38" si="0">AVERAGE(B8:B37)</f>
        <v>0</v>
      </c>
      <c r="C38" s="7">
        <f t="shared" si="0"/>
        <v>9.3333333333333324E-2</v>
      </c>
      <c r="D38" s="7">
        <f>AVERAGE(D8:D37)</f>
        <v>64.182184750733128</v>
      </c>
      <c r="E38" s="7">
        <v>2053688.55988269</v>
      </c>
    </row>
  </sheetData>
  <mergeCells count="1">
    <mergeCell ref="AD8:A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instance1</vt:lpstr>
      <vt:lpstr>instance2</vt:lpstr>
      <vt:lpstr>instance3</vt:lpstr>
      <vt:lpstr>instance4</vt:lpstr>
      <vt:lpstr>instance5</vt:lpstr>
      <vt:lpstr>instance6</vt:lpstr>
      <vt:lpstr>instance7</vt:lpstr>
      <vt:lpstr>instance8</vt:lpstr>
      <vt:lpstr>instance9</vt:lpstr>
      <vt:lpstr>instance10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topaloğlu</dc:creator>
  <cp:lastModifiedBy>kaan topaloğlu</cp:lastModifiedBy>
  <dcterms:created xsi:type="dcterms:W3CDTF">2015-06-05T18:17:20Z</dcterms:created>
  <dcterms:modified xsi:type="dcterms:W3CDTF">2022-03-08T11:34:06Z</dcterms:modified>
</cp:coreProperties>
</file>