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8_{382E1514-CC3E-CE42-81F0-5241C56B78DA}" xr6:coauthVersionLast="45" xr6:coauthVersionMax="45" xr10:uidLastSave="{00000000-0000-0000-0000-000000000000}"/>
  <bookViews>
    <workbookView xWindow="0" yWindow="460" windowWidth="28800" windowHeight="16000" activeTab="2" xr2:uid="{2A0EEE32-6DDE-426C-BB13-C1945E7C6462}"/>
  </bookViews>
  <sheets>
    <sheet name="Layout" sheetId="1" r:id="rId1"/>
    <sheet name="Readout" sheetId="2" r:id="rId2"/>
    <sheet name="Analysis 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8" i="8" l="1"/>
  <c r="F26" i="8" l="1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P35" i="2"/>
  <c r="O35" i="2"/>
  <c r="N35" i="2"/>
  <c r="M35" i="2"/>
  <c r="L35" i="2"/>
  <c r="K35" i="2"/>
  <c r="J35" i="2"/>
  <c r="I35" i="2"/>
  <c r="H35" i="2"/>
  <c r="G35" i="2"/>
  <c r="P34" i="2"/>
  <c r="O34" i="2"/>
  <c r="N34" i="2"/>
  <c r="M34" i="2"/>
  <c r="L34" i="2"/>
  <c r="K34" i="2"/>
  <c r="J34" i="2"/>
  <c r="I34" i="2"/>
  <c r="H34" i="2"/>
  <c r="G34" i="2"/>
  <c r="P33" i="2"/>
  <c r="O33" i="2"/>
  <c r="N33" i="2"/>
  <c r="M33" i="2"/>
  <c r="L33" i="2"/>
  <c r="K33" i="2"/>
  <c r="J33" i="2"/>
  <c r="I33" i="2"/>
  <c r="H33" i="2"/>
  <c r="G33" i="2"/>
  <c r="P32" i="2"/>
  <c r="O32" i="2"/>
  <c r="N32" i="2"/>
  <c r="M32" i="2"/>
  <c r="L32" i="2"/>
  <c r="K32" i="2"/>
  <c r="J32" i="2"/>
  <c r="I32" i="2"/>
  <c r="H32" i="2"/>
  <c r="G32" i="2"/>
  <c r="P31" i="2"/>
  <c r="O31" i="2"/>
  <c r="N31" i="2"/>
  <c r="M31" i="2"/>
  <c r="L31" i="2"/>
  <c r="K31" i="2"/>
  <c r="J31" i="2"/>
  <c r="I31" i="2"/>
  <c r="H31" i="2"/>
  <c r="G31" i="2"/>
  <c r="P30" i="2"/>
  <c r="O30" i="2"/>
  <c r="N30" i="2"/>
  <c r="M30" i="2"/>
  <c r="L30" i="2"/>
  <c r="K30" i="2"/>
  <c r="J30" i="2"/>
  <c r="I30" i="2"/>
  <c r="H30" i="2"/>
  <c r="G30" i="2"/>
  <c r="P29" i="2"/>
  <c r="O29" i="2"/>
  <c r="N29" i="2"/>
  <c r="M29" i="2"/>
  <c r="L29" i="2"/>
  <c r="K29" i="2"/>
  <c r="J29" i="2"/>
  <c r="I29" i="2"/>
  <c r="H29" i="2"/>
  <c r="G29" i="2"/>
  <c r="P28" i="2"/>
  <c r="O28" i="2"/>
  <c r="N28" i="2"/>
  <c r="M28" i="2"/>
  <c r="L28" i="2"/>
  <c r="K28" i="2"/>
  <c r="J28" i="2"/>
  <c r="I28" i="2"/>
  <c r="H28" i="2"/>
  <c r="G28" i="2"/>
</calcChain>
</file>

<file path=xl/sharedStrings.xml><?xml version="1.0" encoding="utf-8"?>
<sst xmlns="http://schemas.openxmlformats.org/spreadsheetml/2006/main" count="327" uniqueCount="231">
  <si>
    <t>Picobs</t>
  </si>
  <si>
    <t>a</t>
  </si>
  <si>
    <t>#3t3</t>
  </si>
  <si>
    <t>#4t1</t>
  </si>
  <si>
    <t>#4t2</t>
  </si>
  <si>
    <t>#5t1</t>
  </si>
  <si>
    <t>#5t2</t>
  </si>
  <si>
    <t>b</t>
  </si>
  <si>
    <t>#6t1</t>
  </si>
  <si>
    <t>#6t2</t>
  </si>
  <si>
    <t>#7t1</t>
  </si>
  <si>
    <t>#7t2</t>
  </si>
  <si>
    <t>#7t3</t>
  </si>
  <si>
    <t>#8t1</t>
  </si>
  <si>
    <t>#8t2</t>
  </si>
  <si>
    <t>#8t3</t>
  </si>
  <si>
    <t>c</t>
  </si>
  <si>
    <t>#9t3</t>
  </si>
  <si>
    <t>#10t1</t>
  </si>
  <si>
    <t>#10t2</t>
  </si>
  <si>
    <t>#10t3</t>
  </si>
  <si>
    <t>#11t1</t>
  </si>
  <si>
    <t>#11t2</t>
  </si>
  <si>
    <t>d</t>
  </si>
  <si>
    <t>#12t3</t>
  </si>
  <si>
    <t>#13T1</t>
  </si>
  <si>
    <t>#13t2</t>
  </si>
  <si>
    <t>#13t3</t>
  </si>
  <si>
    <t>#14t1</t>
  </si>
  <si>
    <t>#14t3</t>
  </si>
  <si>
    <t>#15t1</t>
  </si>
  <si>
    <t>26t4</t>
  </si>
  <si>
    <t>e</t>
  </si>
  <si>
    <t>#16t1</t>
  </si>
  <si>
    <t>#17t1</t>
  </si>
  <si>
    <t>#17t2</t>
  </si>
  <si>
    <t>#19t1</t>
  </si>
  <si>
    <t>#21t1</t>
  </si>
  <si>
    <t>f</t>
  </si>
  <si>
    <t>#23t1</t>
  </si>
  <si>
    <t>#23t2</t>
  </si>
  <si>
    <t>#23t3</t>
  </si>
  <si>
    <t>#23t4</t>
  </si>
  <si>
    <t>#24t1</t>
  </si>
  <si>
    <t>#24t2</t>
  </si>
  <si>
    <t>#24t3</t>
  </si>
  <si>
    <t>#24t4</t>
  </si>
  <si>
    <t>#25t1</t>
  </si>
  <si>
    <t>g</t>
  </si>
  <si>
    <t>#26t1</t>
  </si>
  <si>
    <t>#26t2</t>
  </si>
  <si>
    <t>#27t1</t>
  </si>
  <si>
    <t>#28t3</t>
  </si>
  <si>
    <t>#30t1</t>
  </si>
  <si>
    <t>h</t>
  </si>
  <si>
    <t>#37t1</t>
  </si>
  <si>
    <t>A</t>
  </si>
  <si>
    <t>B</t>
  </si>
  <si>
    <t>C</t>
  </si>
  <si>
    <t>D</t>
  </si>
  <si>
    <t>E</t>
  </si>
  <si>
    <t>F</t>
  </si>
  <si>
    <t>G</t>
  </si>
  <si>
    <t>H</t>
  </si>
  <si>
    <t xml:space="preserve">                                                                                                                                 </t>
  </si>
  <si>
    <t>Calibrator</t>
  </si>
  <si>
    <t>Well</t>
  </si>
  <si>
    <t>Concs. (Concs.)</t>
  </si>
  <si>
    <t>Corrected</t>
  </si>
  <si>
    <t>Standard Error (+/-)</t>
  </si>
  <si>
    <t xml:space="preserve">  Standard1</t>
  </si>
  <si>
    <t>B1</t>
  </si>
  <si>
    <t>B2</t>
  </si>
  <si>
    <t xml:space="preserve">  Standard2</t>
  </si>
  <si>
    <t>C1</t>
  </si>
  <si>
    <t>C2</t>
  </si>
  <si>
    <t xml:space="preserve">  Standard3</t>
  </si>
  <si>
    <t>D1</t>
  </si>
  <si>
    <t>D2</t>
  </si>
  <si>
    <t xml:space="preserve">  Standard4</t>
  </si>
  <si>
    <t>E1</t>
  </si>
  <si>
    <t>E2</t>
  </si>
  <si>
    <t xml:space="preserve">  Standard5</t>
  </si>
  <si>
    <t>F1</t>
  </si>
  <si>
    <t>F2</t>
  </si>
  <si>
    <t xml:space="preserve">  Standard6</t>
  </si>
  <si>
    <t>G1</t>
  </si>
  <si>
    <t>G2</t>
  </si>
  <si>
    <t xml:space="preserve">  Standard7</t>
  </si>
  <si>
    <t>H1</t>
  </si>
  <si>
    <t>H2</t>
  </si>
  <si>
    <t>Group</t>
  </si>
  <si>
    <t>Wells</t>
  </si>
  <si>
    <t>Raw</t>
  </si>
  <si>
    <t>Concs.</t>
  </si>
  <si>
    <t xml:space="preserve">  Blank1</t>
  </si>
  <si>
    <t>A1, A2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</si>
  <si>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</si>
  <si>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</si>
  <si>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</si>
  <si>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</si>
  <si>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</si>
  <si>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</si>
  <si>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</si>
  <si>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</si>
  <si>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</si>
  <si>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</si>
  <si>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</si>
  <si>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</si>
  <si>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</si>
  <si>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</si>
  <si>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</si>
  <si>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</si>
  <si>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</si>
  <si>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</si>
  <si>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</si>
  <si>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</si>
  <si>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</si>
  <si>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</si>
  <si>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</si>
  <si>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</si>
  <si>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</si>
  <si>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</si>
  <si>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</si>
  <si>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</si>
  <si>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</si>
  <si>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</si>
  <si>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</si>
  <si>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</si>
  <si>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</si>
  <si>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</si>
  <si>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</si>
  <si>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</si>
  <si>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</si>
  <si>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</si>
  <si>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</si>
  <si>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</si>
  <si>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</si>
  <si>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</si>
  <si>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</si>
  <si>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</si>
  <si>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</si>
  <si>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</si>
  <si>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</si>
  <si>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</si>
  <si>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</si>
  <si>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</si>
  <si>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</si>
  <si>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</si>
  <si>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</si>
  <si>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</si>
  <si>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</si>
  <si>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</si>
  <si>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</si>
  <si>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</si>
  <si>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</si>
  <si>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</si>
  <si>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</si>
  <si>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</si>
  <si>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</si>
  <si>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</si>
  <si>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</si>
  <si>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</si>
  <si>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</si>
  <si>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</si>
  <si>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</si>
  <si>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</si>
  <si>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</si>
  <si>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</si>
  <si>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</si>
  <si>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</si>
  <si>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</si>
  <si>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</si>
  <si>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</si>
  <si>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</si>
  <si>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</si>
  <si>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</si>
  <si>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B1, B2</t>
  </si>
  <si>
    <t>C1, C2</t>
  </si>
  <si>
    <t>D1, D2</t>
  </si>
  <si>
    <t>E1, E2</t>
  </si>
  <si>
    <t>F1, F2</t>
  </si>
  <si>
    <t>G1, G2</t>
  </si>
  <si>
    <t>H1, H2</t>
  </si>
  <si>
    <t>14t4</t>
  </si>
  <si>
    <t>#2t1</t>
  </si>
  <si>
    <t>#2t2</t>
  </si>
  <si>
    <t>#3t1</t>
  </si>
  <si>
    <t>#3t2</t>
  </si>
  <si>
    <t>#6t3</t>
  </si>
  <si>
    <t>#9t1</t>
  </si>
  <si>
    <t>#9t2</t>
  </si>
  <si>
    <t>#11t4</t>
  </si>
  <si>
    <t>#12t1</t>
  </si>
  <si>
    <t>#12t2</t>
  </si>
  <si>
    <t>#15t2</t>
  </si>
  <si>
    <t>#15t3</t>
  </si>
  <si>
    <t>#15t4</t>
  </si>
  <si>
    <t>#16t2</t>
  </si>
  <si>
    <t>#18t1</t>
  </si>
  <si>
    <t>#18t2</t>
  </si>
  <si>
    <t>#20t1</t>
  </si>
  <si>
    <t>22t1</t>
  </si>
  <si>
    <t>#22t2</t>
  </si>
  <si>
    <t>#26t3</t>
  </si>
  <si>
    <t>#28t1</t>
  </si>
  <si>
    <t>#28t2</t>
  </si>
  <si>
    <t>#29t1</t>
  </si>
  <si>
    <t>#31t1</t>
  </si>
  <si>
    <t>#32t1</t>
  </si>
  <si>
    <t>#33t1</t>
  </si>
  <si>
    <t>#34t1</t>
  </si>
  <si>
    <t>#35t2</t>
  </si>
  <si>
    <t>#37t2</t>
  </si>
  <si>
    <t>#37t3</t>
  </si>
  <si>
    <t>14t2</t>
  </si>
  <si>
    <t>GT PICOBS</t>
  </si>
  <si>
    <t>#30t2</t>
  </si>
  <si>
    <t>0.041, 0.042</t>
  </si>
  <si>
    <t>0.101, 0.109</t>
  </si>
  <si>
    <t>0.091, 0.091</t>
  </si>
  <si>
    <t>0.179, 0.197</t>
  </si>
  <si>
    <t>0.41, 0.369</t>
  </si>
  <si>
    <t>0.749, 0.751</t>
  </si>
  <si>
    <t>1.556, 1.397</t>
  </si>
  <si>
    <t>0.156, 0.146</t>
  </si>
  <si>
    <t>Final</t>
  </si>
  <si>
    <t>NA</t>
  </si>
  <si>
    <t xml:space="preserve">MSE 0.00124301 R² 0.9947 SS 0.0174022 SYX 0.0439725 a -0.110309 b 1.15476 c 15218.6 d 8.08512 m 0.993917 </t>
  </si>
  <si>
    <t>GT2</t>
  </si>
  <si>
    <t>GT#1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</si>
</sst>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7" fillId="0" borderId="0">
      <alignment vertical="center"/>
    </xf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3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4" fillId="0" borderId="0" xfId="1" applyAlignment="1">
      <alignment vertical="top"/>
    </xf>
    <xf numFmtId="0" fontId="4" fillId="0" borderId="0" xfId="1"/>
    <xf numFmtId="0" fontId="5" fillId="0" borderId="0" xfId="1" applyFont="1" applyAlignment="1">
      <alignment vertical="top"/>
    </xf>
    <xf numFmtId="0" fontId="0" fillId="0" borderId="0" xfId="0" applyNumberFormat="1"/>
    <xf numFmtId="0" fontId="2" fillId="10" borderId="1" xfId="2" applyFont="1" applyFill="1" applyBorder="1" applyAlignment="1">
      <alignment horizontal="center" vertical="center" wrapText="1"/>
    </xf>
    <xf numFmtId="0" fontId="2" fillId="8" borderId="1" xfId="2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 vertical="center" wrapText="1"/>
    </xf>
    <xf numFmtId="0" fontId="2" fillId="11" borderId="1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884E4181-6170-4AB8-915B-835492E5A858}"/>
    <cellStyle name="Normal 2 2" xfId="3" xr:uid="{3FFF5429-53A0-4582-8A3F-08578A23D7E3}"/>
    <cellStyle name="Normal 3" xfId="2" xr:uid="{722EE9EA-9CBC-47F5-8B2E-86DDE0EED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4572000" cy="3429000"/>
    <xdr:pic>
      <xdr:nvPicPr>
        <xdr:cNvPr id="2" name="Picture 1">
          <a:extLst>
            <a:ext uri="{FF2B5EF4-FFF2-40B4-BE49-F238E27FC236}">
              <a16:creationId xmlns:a16="http://schemas.microsoft.com/office/drawing/2014/main" id="{4B76F825-32A7-4CE9-B135-401352DF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572000" cy="34290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</xdr:row>
      <xdr:rowOff>28575</xdr:rowOff>
    </xdr:from>
    <xdr:ext cx="95250" cy="95250"/>
    <xdr:pic>
      <xdr:nvPicPr>
        <xdr:cNvPr id="3" name="Picture 2">
          <a:extLst>
            <a:ext uri="{FF2B5EF4-FFF2-40B4-BE49-F238E27FC236}">
              <a16:creationId xmlns:a16="http://schemas.microsoft.com/office/drawing/2014/main" id="{5ECB13EB-48DA-4295-87D8-397A962E3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162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</xdr:row>
      <xdr:rowOff>28575</xdr:rowOff>
    </xdr:from>
    <xdr:ext cx="95250" cy="95250"/>
    <xdr:pic>
      <xdr:nvPicPr>
        <xdr:cNvPr id="4" name="Picture 3">
          <a:extLst>
            <a:ext uri="{FF2B5EF4-FFF2-40B4-BE49-F238E27FC236}">
              <a16:creationId xmlns:a16="http://schemas.microsoft.com/office/drawing/2014/main" id="{2F68EA8E-07BC-40D9-8A1D-6EC3C3D91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323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</xdr:row>
      <xdr:rowOff>28575</xdr:rowOff>
    </xdr:from>
    <xdr:ext cx="95250" cy="95250"/>
    <xdr:pic>
      <xdr:nvPicPr>
        <xdr:cNvPr id="5" name="Picture 4">
          <a:extLst>
            <a:ext uri="{FF2B5EF4-FFF2-40B4-BE49-F238E27FC236}">
              <a16:creationId xmlns:a16="http://schemas.microsoft.com/office/drawing/2014/main" id="{53DB7E44-5286-4CB0-930E-5D93D3FBB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485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</xdr:row>
      <xdr:rowOff>28575</xdr:rowOff>
    </xdr:from>
    <xdr:ext cx="95250" cy="95250"/>
    <xdr:pic>
      <xdr:nvPicPr>
        <xdr:cNvPr id="6" name="Picture 5">
          <a:extLst>
            <a:ext uri="{FF2B5EF4-FFF2-40B4-BE49-F238E27FC236}">
              <a16:creationId xmlns:a16="http://schemas.microsoft.com/office/drawing/2014/main" id="{1818AC49-ECD2-4CDD-90E4-A085C26E6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47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</xdr:row>
      <xdr:rowOff>28575</xdr:rowOff>
    </xdr:from>
    <xdr:ext cx="95250" cy="95250"/>
    <xdr:pic>
      <xdr:nvPicPr>
        <xdr:cNvPr id="7" name="Picture 6">
          <a:extLst>
            <a:ext uri="{FF2B5EF4-FFF2-40B4-BE49-F238E27FC236}">
              <a16:creationId xmlns:a16="http://schemas.microsoft.com/office/drawing/2014/main" id="{8A554806-D735-4B70-A38D-06A20155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809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12</xdr:row>
      <xdr:rowOff>28575</xdr:rowOff>
    </xdr:from>
    <xdr:ext cx="95250" cy="95250"/>
    <xdr:pic>
      <xdr:nvPicPr>
        <xdr:cNvPr id="8" name="Picture 7">
          <a:extLst>
            <a:ext uri="{FF2B5EF4-FFF2-40B4-BE49-F238E27FC236}">
              <a16:creationId xmlns:a16="http://schemas.microsoft.com/office/drawing/2014/main" id="{77CCFB6C-6492-47DA-B496-671E8B77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971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13</xdr:row>
      <xdr:rowOff>28575</xdr:rowOff>
    </xdr:from>
    <xdr:ext cx="95250" cy="95250"/>
    <xdr:pic>
      <xdr:nvPicPr>
        <xdr:cNvPr id="9" name="Picture 8">
          <a:extLst>
            <a:ext uri="{FF2B5EF4-FFF2-40B4-BE49-F238E27FC236}">
              <a16:creationId xmlns:a16="http://schemas.microsoft.com/office/drawing/2014/main" id="{C3E90229-A909-4EFC-A509-87326280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133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14</xdr:row>
      <xdr:rowOff>28575</xdr:rowOff>
    </xdr:from>
    <xdr:ext cx="95250" cy="95250"/>
    <xdr:pic>
      <xdr:nvPicPr>
        <xdr:cNvPr id="10" name="Picture 9">
          <a:extLst>
            <a:ext uri="{FF2B5EF4-FFF2-40B4-BE49-F238E27FC236}">
              <a16:creationId xmlns:a16="http://schemas.microsoft.com/office/drawing/2014/main" id="{2E1E91D4-6AFA-4E5D-A594-E419CEDCE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295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15</xdr:row>
      <xdr:rowOff>28575</xdr:rowOff>
    </xdr:from>
    <xdr:ext cx="95250" cy="95250"/>
    <xdr:pic>
      <xdr:nvPicPr>
        <xdr:cNvPr id="11" name="Picture 10">
          <a:extLst>
            <a:ext uri="{FF2B5EF4-FFF2-40B4-BE49-F238E27FC236}">
              <a16:creationId xmlns:a16="http://schemas.microsoft.com/office/drawing/2014/main" id="{7EBD1D3B-672E-469E-9DF6-2ABCF3640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457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16</xdr:row>
      <xdr:rowOff>28575</xdr:rowOff>
    </xdr:from>
    <xdr:ext cx="95250" cy="95250"/>
    <xdr:pic>
      <xdr:nvPicPr>
        <xdr:cNvPr id="12" name="Picture 11">
          <a:extLst>
            <a:ext uri="{FF2B5EF4-FFF2-40B4-BE49-F238E27FC236}">
              <a16:creationId xmlns:a16="http://schemas.microsoft.com/office/drawing/2014/main" id="{73E55696-D1F6-46B2-9A22-DAA0D4958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619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17</xdr:row>
      <xdr:rowOff>28575</xdr:rowOff>
    </xdr:from>
    <xdr:ext cx="95250" cy="95250"/>
    <xdr:pic>
      <xdr:nvPicPr>
        <xdr:cNvPr id="13" name="Picture 12">
          <a:extLst>
            <a:ext uri="{FF2B5EF4-FFF2-40B4-BE49-F238E27FC236}">
              <a16:creationId xmlns:a16="http://schemas.microsoft.com/office/drawing/2014/main" id="{92E42BCB-B7B0-45CF-84F5-497FA92CD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781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18</xdr:row>
      <xdr:rowOff>28575</xdr:rowOff>
    </xdr:from>
    <xdr:ext cx="95250" cy="95250"/>
    <xdr:pic>
      <xdr:nvPicPr>
        <xdr:cNvPr id="14" name="Picture 13">
          <a:extLst>
            <a:ext uri="{FF2B5EF4-FFF2-40B4-BE49-F238E27FC236}">
              <a16:creationId xmlns:a16="http://schemas.microsoft.com/office/drawing/2014/main" id="{2CD9EFEE-7DAC-4004-B608-E246EFEB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943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19</xdr:row>
      <xdr:rowOff>28575</xdr:rowOff>
    </xdr:from>
    <xdr:ext cx="95250" cy="95250"/>
    <xdr:pic>
      <xdr:nvPicPr>
        <xdr:cNvPr id="15" name="Picture 14">
          <a:extLst>
            <a:ext uri="{FF2B5EF4-FFF2-40B4-BE49-F238E27FC236}">
              <a16:creationId xmlns:a16="http://schemas.microsoft.com/office/drawing/2014/main" id="{D2579E64-055C-4259-88ED-030F9CD4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105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20</xdr:row>
      <xdr:rowOff>28575</xdr:rowOff>
    </xdr:from>
    <xdr:ext cx="95250" cy="95250"/>
    <xdr:pic>
      <xdr:nvPicPr>
        <xdr:cNvPr id="16" name="Picture 15">
          <a:extLst>
            <a:ext uri="{FF2B5EF4-FFF2-40B4-BE49-F238E27FC236}">
              <a16:creationId xmlns:a16="http://schemas.microsoft.com/office/drawing/2014/main" id="{023DD2E6-D3C9-4AB7-AEED-9F1B592E3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267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24</xdr:row>
      <xdr:rowOff>28575</xdr:rowOff>
    </xdr:from>
    <xdr:ext cx="95250" cy="95250"/>
    <xdr:pic>
      <xdr:nvPicPr>
        <xdr:cNvPr id="17" name="Picture 16">
          <a:extLst>
            <a:ext uri="{FF2B5EF4-FFF2-40B4-BE49-F238E27FC236}">
              <a16:creationId xmlns:a16="http://schemas.microsoft.com/office/drawing/2014/main" id="{F1912095-2DAB-40A5-988A-03A63768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3914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25</xdr:row>
      <xdr:rowOff>28575</xdr:rowOff>
    </xdr:from>
    <xdr:ext cx="95250" cy="95250"/>
    <xdr:pic>
      <xdr:nvPicPr>
        <xdr:cNvPr id="18" name="Picture 17">
          <a:extLst>
            <a:ext uri="{FF2B5EF4-FFF2-40B4-BE49-F238E27FC236}">
              <a16:creationId xmlns:a16="http://schemas.microsoft.com/office/drawing/2014/main" id="{356FFD44-250E-42EE-BEA5-6022F3E29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076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26</xdr:row>
      <xdr:rowOff>28575</xdr:rowOff>
    </xdr:from>
    <xdr:ext cx="95250" cy="95250"/>
    <xdr:pic>
      <xdr:nvPicPr>
        <xdr:cNvPr id="19" name="Picture 18">
          <a:extLst>
            <a:ext uri="{FF2B5EF4-FFF2-40B4-BE49-F238E27FC236}">
              <a16:creationId xmlns:a16="http://schemas.microsoft.com/office/drawing/2014/main" id="{F72A6724-6F3D-4ABA-A770-377A9B5B2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238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27</xdr:row>
      <xdr:rowOff>28575</xdr:rowOff>
    </xdr:from>
    <xdr:ext cx="95250" cy="95250"/>
    <xdr:pic>
      <xdr:nvPicPr>
        <xdr:cNvPr id="20" name="Picture 19">
          <a:extLst>
            <a:ext uri="{FF2B5EF4-FFF2-40B4-BE49-F238E27FC236}">
              <a16:creationId xmlns:a16="http://schemas.microsoft.com/office/drawing/2014/main" id="{727346F1-D480-4CDE-82BA-A048E6F08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400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28</xdr:row>
      <xdr:rowOff>28575</xdr:rowOff>
    </xdr:from>
    <xdr:ext cx="95250" cy="95250"/>
    <xdr:pic>
      <xdr:nvPicPr>
        <xdr:cNvPr id="21" name="Picture 20">
          <a:extLst>
            <a:ext uri="{FF2B5EF4-FFF2-40B4-BE49-F238E27FC236}">
              <a16:creationId xmlns:a16="http://schemas.microsoft.com/office/drawing/2014/main" id="{AF17612C-40A8-441B-A456-5EDB1DFBA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562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29</xdr:row>
      <xdr:rowOff>28575</xdr:rowOff>
    </xdr:from>
    <xdr:ext cx="95250" cy="95250"/>
    <xdr:pic>
      <xdr:nvPicPr>
        <xdr:cNvPr id="22" name="Picture 21">
          <a:extLst>
            <a:ext uri="{FF2B5EF4-FFF2-40B4-BE49-F238E27FC236}">
              <a16:creationId xmlns:a16="http://schemas.microsoft.com/office/drawing/2014/main" id="{B715F568-E12D-4017-A553-411F801F3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724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30</xdr:row>
      <xdr:rowOff>28575</xdr:rowOff>
    </xdr:from>
    <xdr:ext cx="95250" cy="95250"/>
    <xdr:pic>
      <xdr:nvPicPr>
        <xdr:cNvPr id="23" name="Picture 22">
          <a:extLst>
            <a:ext uri="{FF2B5EF4-FFF2-40B4-BE49-F238E27FC236}">
              <a16:creationId xmlns:a16="http://schemas.microsoft.com/office/drawing/2014/main" id="{4A8B1D28-9CD4-4702-BD03-34EC66D09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886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31</xdr:row>
      <xdr:rowOff>28575</xdr:rowOff>
    </xdr:from>
    <xdr:ext cx="95250" cy="95250"/>
    <xdr:pic>
      <xdr:nvPicPr>
        <xdr:cNvPr id="24" name="Picture 23">
          <a:extLst>
            <a:ext uri="{FF2B5EF4-FFF2-40B4-BE49-F238E27FC236}">
              <a16:creationId xmlns:a16="http://schemas.microsoft.com/office/drawing/2014/main" id="{EE0F413D-16D0-425E-92EC-F47F8E844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0482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32</xdr:row>
      <xdr:rowOff>28575</xdr:rowOff>
    </xdr:from>
    <xdr:ext cx="95250" cy="95250"/>
    <xdr:pic>
      <xdr:nvPicPr>
        <xdr:cNvPr id="25" name="Picture 24">
          <a:extLst>
            <a:ext uri="{FF2B5EF4-FFF2-40B4-BE49-F238E27FC236}">
              <a16:creationId xmlns:a16="http://schemas.microsoft.com/office/drawing/2014/main" id="{74CAB6F3-C7AC-4AF9-A468-7C8576C49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2101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33</xdr:row>
      <xdr:rowOff>28575</xdr:rowOff>
    </xdr:from>
    <xdr:ext cx="95250" cy="95250"/>
    <xdr:pic>
      <xdr:nvPicPr>
        <xdr:cNvPr id="26" name="Picture 25">
          <a:extLst>
            <a:ext uri="{FF2B5EF4-FFF2-40B4-BE49-F238E27FC236}">
              <a16:creationId xmlns:a16="http://schemas.microsoft.com/office/drawing/2014/main" id="{DF4D0ADB-1803-42F3-BCCE-9329C429D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3721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34</xdr:row>
      <xdr:rowOff>28575</xdr:rowOff>
    </xdr:from>
    <xdr:ext cx="95250" cy="95250"/>
    <xdr:pic>
      <xdr:nvPicPr>
        <xdr:cNvPr id="27" name="Picture 26">
          <a:extLst>
            <a:ext uri="{FF2B5EF4-FFF2-40B4-BE49-F238E27FC236}">
              <a16:creationId xmlns:a16="http://schemas.microsoft.com/office/drawing/2014/main" id="{3909D1F1-9A20-4825-A18C-78BBD1500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5340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35</xdr:row>
      <xdr:rowOff>28575</xdr:rowOff>
    </xdr:from>
    <xdr:ext cx="95250" cy="95250"/>
    <xdr:pic>
      <xdr:nvPicPr>
        <xdr:cNvPr id="28" name="Picture 27">
          <a:extLst>
            <a:ext uri="{FF2B5EF4-FFF2-40B4-BE49-F238E27FC236}">
              <a16:creationId xmlns:a16="http://schemas.microsoft.com/office/drawing/2014/main" id="{5E7B1399-B0AA-452D-A0AE-987C11C7C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6959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36</xdr:row>
      <xdr:rowOff>28575</xdr:rowOff>
    </xdr:from>
    <xdr:ext cx="95250" cy="95250"/>
    <xdr:pic>
      <xdr:nvPicPr>
        <xdr:cNvPr id="29" name="Picture 28">
          <a:extLst>
            <a:ext uri="{FF2B5EF4-FFF2-40B4-BE49-F238E27FC236}">
              <a16:creationId xmlns:a16="http://schemas.microsoft.com/office/drawing/2014/main" id="{8431D84D-DB23-4EAC-A8A9-E29A313C2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8578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37</xdr:row>
      <xdr:rowOff>28575</xdr:rowOff>
    </xdr:from>
    <xdr:ext cx="95250" cy="95250"/>
    <xdr:pic>
      <xdr:nvPicPr>
        <xdr:cNvPr id="30" name="Picture 29">
          <a:extLst>
            <a:ext uri="{FF2B5EF4-FFF2-40B4-BE49-F238E27FC236}">
              <a16:creationId xmlns:a16="http://schemas.microsoft.com/office/drawing/2014/main" id="{F344FFB8-BEE9-4013-9F73-C9F494D3B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0198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38</xdr:row>
      <xdr:rowOff>28575</xdr:rowOff>
    </xdr:from>
    <xdr:ext cx="95250" cy="95250"/>
    <xdr:pic>
      <xdr:nvPicPr>
        <xdr:cNvPr id="31" name="Picture 30">
          <a:extLst>
            <a:ext uri="{FF2B5EF4-FFF2-40B4-BE49-F238E27FC236}">
              <a16:creationId xmlns:a16="http://schemas.microsoft.com/office/drawing/2014/main" id="{DF8B72E3-9858-4D5D-8651-667FCBBED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1817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39</xdr:row>
      <xdr:rowOff>28575</xdr:rowOff>
    </xdr:from>
    <xdr:ext cx="95250" cy="95250"/>
    <xdr:pic>
      <xdr:nvPicPr>
        <xdr:cNvPr id="32" name="Picture 31">
          <a:extLst>
            <a:ext uri="{FF2B5EF4-FFF2-40B4-BE49-F238E27FC236}">
              <a16:creationId xmlns:a16="http://schemas.microsoft.com/office/drawing/2014/main" id="{94ACB087-42CF-4107-A4D3-2E59C83E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3436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40</xdr:row>
      <xdr:rowOff>28575</xdr:rowOff>
    </xdr:from>
    <xdr:ext cx="95250" cy="95250"/>
    <xdr:pic>
      <xdr:nvPicPr>
        <xdr:cNvPr id="33" name="Picture 32">
          <a:extLst>
            <a:ext uri="{FF2B5EF4-FFF2-40B4-BE49-F238E27FC236}">
              <a16:creationId xmlns:a16="http://schemas.microsoft.com/office/drawing/2014/main" id="{790DEF3B-346C-4930-8F0E-92CF5F458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5055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41</xdr:row>
      <xdr:rowOff>28575</xdr:rowOff>
    </xdr:from>
    <xdr:ext cx="95250" cy="95250"/>
    <xdr:pic>
      <xdr:nvPicPr>
        <xdr:cNvPr id="34" name="Picture 33">
          <a:extLst>
            <a:ext uri="{FF2B5EF4-FFF2-40B4-BE49-F238E27FC236}">
              <a16:creationId xmlns:a16="http://schemas.microsoft.com/office/drawing/2014/main" id="{71209DC7-300F-4AE5-940F-417FA514C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6675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42</xdr:row>
      <xdr:rowOff>28575</xdr:rowOff>
    </xdr:from>
    <xdr:ext cx="95250" cy="95250"/>
    <xdr:pic>
      <xdr:nvPicPr>
        <xdr:cNvPr id="35" name="Picture 34">
          <a:extLst>
            <a:ext uri="{FF2B5EF4-FFF2-40B4-BE49-F238E27FC236}">
              <a16:creationId xmlns:a16="http://schemas.microsoft.com/office/drawing/2014/main" id="{40782C3F-017E-42F1-8B3B-DD4060D92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8294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43</xdr:row>
      <xdr:rowOff>28575</xdr:rowOff>
    </xdr:from>
    <xdr:ext cx="95250" cy="95250"/>
    <xdr:pic>
      <xdr:nvPicPr>
        <xdr:cNvPr id="36" name="Picture 35">
          <a:extLst>
            <a:ext uri="{FF2B5EF4-FFF2-40B4-BE49-F238E27FC236}">
              <a16:creationId xmlns:a16="http://schemas.microsoft.com/office/drawing/2014/main" id="{FB4000A1-6243-483C-AAD1-F9B0FCA19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9913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44</xdr:row>
      <xdr:rowOff>28575</xdr:rowOff>
    </xdr:from>
    <xdr:ext cx="95250" cy="95250"/>
    <xdr:pic>
      <xdr:nvPicPr>
        <xdr:cNvPr id="37" name="Picture 36">
          <a:extLst>
            <a:ext uri="{FF2B5EF4-FFF2-40B4-BE49-F238E27FC236}">
              <a16:creationId xmlns:a16="http://schemas.microsoft.com/office/drawing/2014/main" id="{519C128F-5B29-49D5-AE70-1E8638129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1532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45</xdr:row>
      <xdr:rowOff>28575</xdr:rowOff>
    </xdr:from>
    <xdr:ext cx="95250" cy="95250"/>
    <xdr:pic>
      <xdr:nvPicPr>
        <xdr:cNvPr id="38" name="Picture 37">
          <a:extLst>
            <a:ext uri="{FF2B5EF4-FFF2-40B4-BE49-F238E27FC236}">
              <a16:creationId xmlns:a16="http://schemas.microsoft.com/office/drawing/2014/main" id="{64EC2D73-F77E-4A98-A231-0DE8BD53E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3152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46</xdr:row>
      <xdr:rowOff>28575</xdr:rowOff>
    </xdr:from>
    <xdr:ext cx="95250" cy="95250"/>
    <xdr:pic>
      <xdr:nvPicPr>
        <xdr:cNvPr id="39" name="Picture 38">
          <a:extLst>
            <a:ext uri="{FF2B5EF4-FFF2-40B4-BE49-F238E27FC236}">
              <a16:creationId xmlns:a16="http://schemas.microsoft.com/office/drawing/2014/main" id="{01EF5C79-089B-4B0A-8E78-4058F912D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4771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47</xdr:row>
      <xdr:rowOff>28575</xdr:rowOff>
    </xdr:from>
    <xdr:ext cx="95250" cy="95250"/>
    <xdr:pic>
      <xdr:nvPicPr>
        <xdr:cNvPr id="40" name="Picture 39">
          <a:extLst>
            <a:ext uri="{FF2B5EF4-FFF2-40B4-BE49-F238E27FC236}">
              <a16:creationId xmlns:a16="http://schemas.microsoft.com/office/drawing/2014/main" id="{33D39BA4-5C7B-43F8-A9D6-FE9812396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639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48</xdr:row>
      <xdr:rowOff>28575</xdr:rowOff>
    </xdr:from>
    <xdr:ext cx="95250" cy="95250"/>
    <xdr:pic>
      <xdr:nvPicPr>
        <xdr:cNvPr id="41" name="Picture 40">
          <a:extLst>
            <a:ext uri="{FF2B5EF4-FFF2-40B4-BE49-F238E27FC236}">
              <a16:creationId xmlns:a16="http://schemas.microsoft.com/office/drawing/2014/main" id="{2D3AF333-2E38-4787-8244-11347E5F3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800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49</xdr:row>
      <xdr:rowOff>28575</xdr:rowOff>
    </xdr:from>
    <xdr:ext cx="95250" cy="95250"/>
    <xdr:pic>
      <xdr:nvPicPr>
        <xdr:cNvPr id="42" name="Picture 41">
          <a:extLst>
            <a:ext uri="{FF2B5EF4-FFF2-40B4-BE49-F238E27FC236}">
              <a16:creationId xmlns:a16="http://schemas.microsoft.com/office/drawing/2014/main" id="{E2401A8E-6C65-46E6-AA3F-FC9BE24D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62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50</xdr:row>
      <xdr:rowOff>28575</xdr:rowOff>
    </xdr:from>
    <xdr:ext cx="95250" cy="95250"/>
    <xdr:pic>
      <xdr:nvPicPr>
        <xdr:cNvPr id="43" name="Picture 42">
          <a:extLst>
            <a:ext uri="{FF2B5EF4-FFF2-40B4-BE49-F238E27FC236}">
              <a16:creationId xmlns:a16="http://schemas.microsoft.com/office/drawing/2014/main" id="{A657BF03-C343-4BAB-85F1-368415E07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124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51</xdr:row>
      <xdr:rowOff>28575</xdr:rowOff>
    </xdr:from>
    <xdr:ext cx="95250" cy="95250"/>
    <xdr:pic>
      <xdr:nvPicPr>
        <xdr:cNvPr id="44" name="Picture 43">
          <a:extLst>
            <a:ext uri="{FF2B5EF4-FFF2-40B4-BE49-F238E27FC236}">
              <a16:creationId xmlns:a16="http://schemas.microsoft.com/office/drawing/2014/main" id="{CDC5C7F7-95DF-49BD-874C-D74DEF8B1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286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52</xdr:row>
      <xdr:rowOff>28575</xdr:rowOff>
    </xdr:from>
    <xdr:ext cx="95250" cy="95250"/>
    <xdr:pic>
      <xdr:nvPicPr>
        <xdr:cNvPr id="45" name="Picture 44">
          <a:extLst>
            <a:ext uri="{FF2B5EF4-FFF2-40B4-BE49-F238E27FC236}">
              <a16:creationId xmlns:a16="http://schemas.microsoft.com/office/drawing/2014/main" id="{43C3E286-FFDD-4F87-84D1-1D767A6D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448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53</xdr:row>
      <xdr:rowOff>28575</xdr:rowOff>
    </xdr:from>
    <xdr:ext cx="95250" cy="95250"/>
    <xdr:pic>
      <xdr:nvPicPr>
        <xdr:cNvPr id="46" name="Picture 45">
          <a:extLst>
            <a:ext uri="{FF2B5EF4-FFF2-40B4-BE49-F238E27FC236}">
              <a16:creationId xmlns:a16="http://schemas.microsoft.com/office/drawing/2014/main" id="{A97AE2E4-3A2C-4D8B-A992-C9F14F5D7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610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54</xdr:row>
      <xdr:rowOff>28575</xdr:rowOff>
    </xdr:from>
    <xdr:ext cx="95250" cy="95250"/>
    <xdr:pic>
      <xdr:nvPicPr>
        <xdr:cNvPr id="47" name="Picture 46">
          <a:extLst>
            <a:ext uri="{FF2B5EF4-FFF2-40B4-BE49-F238E27FC236}">
              <a16:creationId xmlns:a16="http://schemas.microsoft.com/office/drawing/2014/main" id="{A49A12D3-1F5E-43C5-89CF-AF49108CD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772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55</xdr:row>
      <xdr:rowOff>28575</xdr:rowOff>
    </xdr:from>
    <xdr:ext cx="95250" cy="95250"/>
    <xdr:pic>
      <xdr:nvPicPr>
        <xdr:cNvPr id="48" name="Picture 47">
          <a:extLst>
            <a:ext uri="{FF2B5EF4-FFF2-40B4-BE49-F238E27FC236}">
              <a16:creationId xmlns:a16="http://schemas.microsoft.com/office/drawing/2014/main" id="{1EF231AE-1012-4F4F-AD8E-3ADD13BF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934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56</xdr:row>
      <xdr:rowOff>28575</xdr:rowOff>
    </xdr:from>
    <xdr:ext cx="95250" cy="95250"/>
    <xdr:pic>
      <xdr:nvPicPr>
        <xdr:cNvPr id="49" name="Picture 48">
          <a:extLst>
            <a:ext uri="{FF2B5EF4-FFF2-40B4-BE49-F238E27FC236}">
              <a16:creationId xmlns:a16="http://schemas.microsoft.com/office/drawing/2014/main" id="{9D722D7A-C757-4D3F-8CE3-9082E222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096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57</xdr:row>
      <xdr:rowOff>28575</xdr:rowOff>
    </xdr:from>
    <xdr:ext cx="95250" cy="95250"/>
    <xdr:pic>
      <xdr:nvPicPr>
        <xdr:cNvPr id="50" name="Picture 49">
          <a:extLst>
            <a:ext uri="{FF2B5EF4-FFF2-40B4-BE49-F238E27FC236}">
              <a16:creationId xmlns:a16="http://schemas.microsoft.com/office/drawing/2014/main" id="{E74309CC-C142-4809-8F95-5A6F789FA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258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58</xdr:row>
      <xdr:rowOff>28575</xdr:rowOff>
    </xdr:from>
    <xdr:ext cx="95250" cy="95250"/>
    <xdr:pic>
      <xdr:nvPicPr>
        <xdr:cNvPr id="51" name="Picture 50">
          <a:extLst>
            <a:ext uri="{FF2B5EF4-FFF2-40B4-BE49-F238E27FC236}">
              <a16:creationId xmlns:a16="http://schemas.microsoft.com/office/drawing/2014/main" id="{5143D132-74D0-4553-822B-B832EED54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420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59</xdr:row>
      <xdr:rowOff>28575</xdr:rowOff>
    </xdr:from>
    <xdr:ext cx="95250" cy="95250"/>
    <xdr:pic>
      <xdr:nvPicPr>
        <xdr:cNvPr id="52" name="Picture 51">
          <a:extLst>
            <a:ext uri="{FF2B5EF4-FFF2-40B4-BE49-F238E27FC236}">
              <a16:creationId xmlns:a16="http://schemas.microsoft.com/office/drawing/2014/main" id="{18382201-1553-4B71-9862-57465D43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582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60</xdr:row>
      <xdr:rowOff>28575</xdr:rowOff>
    </xdr:from>
    <xdr:ext cx="95250" cy="95250"/>
    <xdr:pic>
      <xdr:nvPicPr>
        <xdr:cNvPr id="53" name="Picture 52">
          <a:extLst>
            <a:ext uri="{FF2B5EF4-FFF2-40B4-BE49-F238E27FC236}">
              <a16:creationId xmlns:a16="http://schemas.microsoft.com/office/drawing/2014/main" id="{73818521-355B-453E-9D72-53A9D30B5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744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61</xdr:row>
      <xdr:rowOff>28575</xdr:rowOff>
    </xdr:from>
    <xdr:ext cx="95250" cy="95250"/>
    <xdr:pic>
      <xdr:nvPicPr>
        <xdr:cNvPr id="54" name="Picture 53">
          <a:extLst>
            <a:ext uri="{FF2B5EF4-FFF2-40B4-BE49-F238E27FC236}">
              <a16:creationId xmlns:a16="http://schemas.microsoft.com/office/drawing/2014/main" id="{7734B552-1782-4B8C-9D01-18C1E7B85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9060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62</xdr:row>
      <xdr:rowOff>28575</xdr:rowOff>
    </xdr:from>
    <xdr:ext cx="95250" cy="95250"/>
    <xdr:pic>
      <xdr:nvPicPr>
        <xdr:cNvPr id="55" name="Picture 54">
          <a:extLst>
            <a:ext uri="{FF2B5EF4-FFF2-40B4-BE49-F238E27FC236}">
              <a16:creationId xmlns:a16="http://schemas.microsoft.com/office/drawing/2014/main" id="{F6E1A1A5-4712-4FEF-A6D4-2C6359CF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679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63</xdr:row>
      <xdr:rowOff>28575</xdr:rowOff>
    </xdr:from>
    <xdr:ext cx="95250" cy="95250"/>
    <xdr:pic>
      <xdr:nvPicPr>
        <xdr:cNvPr id="56" name="Picture 55">
          <a:extLst>
            <a:ext uri="{FF2B5EF4-FFF2-40B4-BE49-F238E27FC236}">
              <a16:creationId xmlns:a16="http://schemas.microsoft.com/office/drawing/2014/main" id="{A4C03B21-6917-4D3C-9617-86441B2D0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2298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64</xdr:row>
      <xdr:rowOff>28575</xdr:rowOff>
    </xdr:from>
    <xdr:ext cx="95250" cy="95250"/>
    <xdr:pic>
      <xdr:nvPicPr>
        <xdr:cNvPr id="57" name="Picture 56">
          <a:extLst>
            <a:ext uri="{FF2B5EF4-FFF2-40B4-BE49-F238E27FC236}">
              <a16:creationId xmlns:a16="http://schemas.microsoft.com/office/drawing/2014/main" id="{BE788A70-F255-4AF6-A852-D210D83DF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391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65</xdr:row>
      <xdr:rowOff>28575</xdr:rowOff>
    </xdr:from>
    <xdr:ext cx="95250" cy="95250"/>
    <xdr:pic>
      <xdr:nvPicPr>
        <xdr:cNvPr id="58" name="Picture 57">
          <a:extLst>
            <a:ext uri="{FF2B5EF4-FFF2-40B4-BE49-F238E27FC236}">
              <a16:creationId xmlns:a16="http://schemas.microsoft.com/office/drawing/2014/main" id="{B2B7B4EA-5BBE-4156-ACA0-7069D88D0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553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66</xdr:row>
      <xdr:rowOff>28575</xdr:rowOff>
    </xdr:from>
    <xdr:ext cx="95250" cy="95250"/>
    <xdr:pic>
      <xdr:nvPicPr>
        <xdr:cNvPr id="59" name="Picture 58">
          <a:extLst>
            <a:ext uri="{FF2B5EF4-FFF2-40B4-BE49-F238E27FC236}">
              <a16:creationId xmlns:a16="http://schemas.microsoft.com/office/drawing/2014/main" id="{2FFEEDA0-9CA8-4EE6-93A8-AE6A8DF0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715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67</xdr:row>
      <xdr:rowOff>28575</xdr:rowOff>
    </xdr:from>
    <xdr:ext cx="95250" cy="95250"/>
    <xdr:pic>
      <xdr:nvPicPr>
        <xdr:cNvPr id="60" name="Picture 59">
          <a:extLst>
            <a:ext uri="{FF2B5EF4-FFF2-40B4-BE49-F238E27FC236}">
              <a16:creationId xmlns:a16="http://schemas.microsoft.com/office/drawing/2014/main" id="{6028406F-29A9-498B-894F-6476424EF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877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68</xdr:row>
      <xdr:rowOff>28575</xdr:rowOff>
    </xdr:from>
    <xdr:ext cx="95250" cy="95250"/>
    <xdr:pic>
      <xdr:nvPicPr>
        <xdr:cNvPr id="61" name="Picture 60">
          <a:extLst>
            <a:ext uri="{FF2B5EF4-FFF2-40B4-BE49-F238E27FC236}">
              <a16:creationId xmlns:a16="http://schemas.microsoft.com/office/drawing/2014/main" id="{86460C75-4EFC-4080-B81B-F038E5FED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039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69</xdr:row>
      <xdr:rowOff>28575</xdr:rowOff>
    </xdr:from>
    <xdr:ext cx="95250" cy="95250"/>
    <xdr:pic>
      <xdr:nvPicPr>
        <xdr:cNvPr id="62" name="Picture 61">
          <a:extLst>
            <a:ext uri="{FF2B5EF4-FFF2-40B4-BE49-F238E27FC236}">
              <a16:creationId xmlns:a16="http://schemas.microsoft.com/office/drawing/2014/main" id="{BA63348F-A8FA-4AA8-B5CC-DB92100FA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201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70</xdr:row>
      <xdr:rowOff>28575</xdr:rowOff>
    </xdr:from>
    <xdr:ext cx="95250" cy="95250"/>
    <xdr:pic>
      <xdr:nvPicPr>
        <xdr:cNvPr id="63" name="Picture 62">
          <a:extLst>
            <a:ext uri="{FF2B5EF4-FFF2-40B4-BE49-F238E27FC236}">
              <a16:creationId xmlns:a16="http://schemas.microsoft.com/office/drawing/2014/main" id="{4E809072-9CA0-4A55-91B1-B659413FD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363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71</xdr:row>
      <xdr:rowOff>28575</xdr:rowOff>
    </xdr:from>
    <xdr:ext cx="95250" cy="95250"/>
    <xdr:pic>
      <xdr:nvPicPr>
        <xdr:cNvPr id="64" name="Picture 63">
          <a:extLst>
            <a:ext uri="{FF2B5EF4-FFF2-40B4-BE49-F238E27FC236}">
              <a16:creationId xmlns:a16="http://schemas.microsoft.com/office/drawing/2014/main" id="{AA5AD522-40FC-4AEB-BF3D-5C1D7DC0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5252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72</xdr:row>
      <xdr:rowOff>28575</xdr:rowOff>
    </xdr:from>
    <xdr:ext cx="95250" cy="95250"/>
    <xdr:pic>
      <xdr:nvPicPr>
        <xdr:cNvPr id="65" name="Picture 64">
          <a:extLst>
            <a:ext uri="{FF2B5EF4-FFF2-40B4-BE49-F238E27FC236}">
              <a16:creationId xmlns:a16="http://schemas.microsoft.com/office/drawing/2014/main" id="{591EA6B1-B53E-4AEB-8042-306B02EF2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6871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73</xdr:row>
      <xdr:rowOff>28575</xdr:rowOff>
    </xdr:from>
    <xdr:ext cx="95250" cy="95250"/>
    <xdr:pic>
      <xdr:nvPicPr>
        <xdr:cNvPr id="66" name="Picture 65">
          <a:extLst>
            <a:ext uri="{FF2B5EF4-FFF2-40B4-BE49-F238E27FC236}">
              <a16:creationId xmlns:a16="http://schemas.microsoft.com/office/drawing/2014/main" id="{3D49CD81-C9EB-4015-82C6-1E985EB51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8491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74</xdr:row>
      <xdr:rowOff>28575</xdr:rowOff>
    </xdr:from>
    <xdr:ext cx="95250" cy="95250"/>
    <xdr:pic>
      <xdr:nvPicPr>
        <xdr:cNvPr id="67" name="Picture 66">
          <a:extLst>
            <a:ext uri="{FF2B5EF4-FFF2-40B4-BE49-F238E27FC236}">
              <a16:creationId xmlns:a16="http://schemas.microsoft.com/office/drawing/2014/main" id="{1EDC2606-DEE5-4750-BDD4-AFB97F6E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0110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75</xdr:row>
      <xdr:rowOff>28575</xdr:rowOff>
    </xdr:from>
    <xdr:ext cx="95250" cy="95250"/>
    <xdr:pic>
      <xdr:nvPicPr>
        <xdr:cNvPr id="68" name="Picture 67">
          <a:extLst>
            <a:ext uri="{FF2B5EF4-FFF2-40B4-BE49-F238E27FC236}">
              <a16:creationId xmlns:a16="http://schemas.microsoft.com/office/drawing/2014/main" id="{61C225A5-F904-4389-8C9D-99C48F4B1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1729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76</xdr:row>
      <xdr:rowOff>28575</xdr:rowOff>
    </xdr:from>
    <xdr:ext cx="95250" cy="95250"/>
    <xdr:pic>
      <xdr:nvPicPr>
        <xdr:cNvPr id="69" name="Picture 68">
          <a:extLst>
            <a:ext uri="{FF2B5EF4-FFF2-40B4-BE49-F238E27FC236}">
              <a16:creationId xmlns:a16="http://schemas.microsoft.com/office/drawing/2014/main" id="{BEB69318-1F3D-4A34-A8DF-834A3915F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3348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77</xdr:row>
      <xdr:rowOff>28575</xdr:rowOff>
    </xdr:from>
    <xdr:ext cx="95250" cy="95250"/>
    <xdr:pic>
      <xdr:nvPicPr>
        <xdr:cNvPr id="70" name="Picture 69">
          <a:extLst>
            <a:ext uri="{FF2B5EF4-FFF2-40B4-BE49-F238E27FC236}">
              <a16:creationId xmlns:a16="http://schemas.microsoft.com/office/drawing/2014/main" id="{84A66D4F-A203-42D8-BA39-F9BA1BB81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4968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78</xdr:row>
      <xdr:rowOff>28575</xdr:rowOff>
    </xdr:from>
    <xdr:ext cx="95250" cy="95250"/>
    <xdr:pic>
      <xdr:nvPicPr>
        <xdr:cNvPr id="71" name="Picture 70">
          <a:extLst>
            <a:ext uri="{FF2B5EF4-FFF2-40B4-BE49-F238E27FC236}">
              <a16:creationId xmlns:a16="http://schemas.microsoft.com/office/drawing/2014/main" id="{0FF8FE31-C0AD-45A9-B950-1475097A5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6587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79</xdr:row>
      <xdr:rowOff>28575</xdr:rowOff>
    </xdr:from>
    <xdr:ext cx="95250" cy="95250"/>
    <xdr:pic>
      <xdr:nvPicPr>
        <xdr:cNvPr id="72" name="Picture 71">
          <a:extLst>
            <a:ext uri="{FF2B5EF4-FFF2-40B4-BE49-F238E27FC236}">
              <a16:creationId xmlns:a16="http://schemas.microsoft.com/office/drawing/2014/main" id="{A1F21A64-3CC7-4DD8-88ED-9D740A346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8206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80</xdr:row>
      <xdr:rowOff>28575</xdr:rowOff>
    </xdr:from>
    <xdr:ext cx="95250" cy="95250"/>
    <xdr:pic>
      <xdr:nvPicPr>
        <xdr:cNvPr id="73" name="Picture 72">
          <a:extLst>
            <a:ext uri="{FF2B5EF4-FFF2-40B4-BE49-F238E27FC236}">
              <a16:creationId xmlns:a16="http://schemas.microsoft.com/office/drawing/2014/main" id="{0B877911-2006-40A6-8B79-8EA9B9BC3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9825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81</xdr:row>
      <xdr:rowOff>28575</xdr:rowOff>
    </xdr:from>
    <xdr:ext cx="95250" cy="95250"/>
    <xdr:pic>
      <xdr:nvPicPr>
        <xdr:cNvPr id="74" name="Picture 73">
          <a:extLst>
            <a:ext uri="{FF2B5EF4-FFF2-40B4-BE49-F238E27FC236}">
              <a16:creationId xmlns:a16="http://schemas.microsoft.com/office/drawing/2014/main" id="{3C1AF2AD-31B9-40B3-8F57-163183293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1445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82</xdr:row>
      <xdr:rowOff>28575</xdr:rowOff>
    </xdr:from>
    <xdr:ext cx="95250" cy="95250"/>
    <xdr:pic>
      <xdr:nvPicPr>
        <xdr:cNvPr id="75" name="Picture 74">
          <a:extLst>
            <a:ext uri="{FF2B5EF4-FFF2-40B4-BE49-F238E27FC236}">
              <a16:creationId xmlns:a16="http://schemas.microsoft.com/office/drawing/2014/main" id="{10028B1B-AABF-441B-9374-639BEB4B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3064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83</xdr:row>
      <xdr:rowOff>28575</xdr:rowOff>
    </xdr:from>
    <xdr:ext cx="95250" cy="95250"/>
    <xdr:pic>
      <xdr:nvPicPr>
        <xdr:cNvPr id="76" name="Picture 75">
          <a:extLst>
            <a:ext uri="{FF2B5EF4-FFF2-40B4-BE49-F238E27FC236}">
              <a16:creationId xmlns:a16="http://schemas.microsoft.com/office/drawing/2014/main" id="{65FA8A96-41A7-4633-A875-9EF051428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4683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84</xdr:row>
      <xdr:rowOff>28575</xdr:rowOff>
    </xdr:from>
    <xdr:ext cx="95250" cy="95250"/>
    <xdr:pic>
      <xdr:nvPicPr>
        <xdr:cNvPr id="77" name="Picture 76">
          <a:extLst>
            <a:ext uri="{FF2B5EF4-FFF2-40B4-BE49-F238E27FC236}">
              <a16:creationId xmlns:a16="http://schemas.microsoft.com/office/drawing/2014/main" id="{DE639248-EF06-415D-8D69-301DE9903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6302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85</xdr:row>
      <xdr:rowOff>28575</xdr:rowOff>
    </xdr:from>
    <xdr:ext cx="95250" cy="95250"/>
    <xdr:pic>
      <xdr:nvPicPr>
        <xdr:cNvPr id="78" name="Picture 77">
          <a:extLst>
            <a:ext uri="{FF2B5EF4-FFF2-40B4-BE49-F238E27FC236}">
              <a16:creationId xmlns:a16="http://schemas.microsoft.com/office/drawing/2014/main" id="{A34ED8A0-091D-4E9E-8812-E0723BFB0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7922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86</xdr:row>
      <xdr:rowOff>28575</xdr:rowOff>
    </xdr:from>
    <xdr:ext cx="95250" cy="95250"/>
    <xdr:pic>
      <xdr:nvPicPr>
        <xdr:cNvPr id="79" name="Picture 78">
          <a:extLst>
            <a:ext uri="{FF2B5EF4-FFF2-40B4-BE49-F238E27FC236}">
              <a16:creationId xmlns:a16="http://schemas.microsoft.com/office/drawing/2014/main" id="{6335BC0C-176F-433B-8730-5E167266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9541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87</xdr:row>
      <xdr:rowOff>28575</xdr:rowOff>
    </xdr:from>
    <xdr:ext cx="95250" cy="95250"/>
    <xdr:pic>
      <xdr:nvPicPr>
        <xdr:cNvPr id="80" name="Picture 79">
          <a:extLst>
            <a:ext uri="{FF2B5EF4-FFF2-40B4-BE49-F238E27FC236}">
              <a16:creationId xmlns:a16="http://schemas.microsoft.com/office/drawing/2014/main" id="{5FE02A2A-27EE-4388-87BB-4398192B8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116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88</xdr:row>
      <xdr:rowOff>28575</xdr:rowOff>
    </xdr:from>
    <xdr:ext cx="95250" cy="95250"/>
    <xdr:pic>
      <xdr:nvPicPr>
        <xdr:cNvPr id="81" name="Picture 80">
          <a:extLst>
            <a:ext uri="{FF2B5EF4-FFF2-40B4-BE49-F238E27FC236}">
              <a16:creationId xmlns:a16="http://schemas.microsoft.com/office/drawing/2014/main" id="{EF1EA45B-E90F-42DA-9475-D93B9A16E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277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89</xdr:row>
      <xdr:rowOff>28575</xdr:rowOff>
    </xdr:from>
    <xdr:ext cx="95250" cy="95250"/>
    <xdr:pic>
      <xdr:nvPicPr>
        <xdr:cNvPr id="82" name="Picture 81">
          <a:extLst>
            <a:ext uri="{FF2B5EF4-FFF2-40B4-BE49-F238E27FC236}">
              <a16:creationId xmlns:a16="http://schemas.microsoft.com/office/drawing/2014/main" id="{111977DD-E6D8-47D6-AC85-DC3D90E75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439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90</xdr:row>
      <xdr:rowOff>28575</xdr:rowOff>
    </xdr:from>
    <xdr:ext cx="95250" cy="95250"/>
    <xdr:pic>
      <xdr:nvPicPr>
        <xdr:cNvPr id="83" name="Picture 82">
          <a:extLst>
            <a:ext uri="{FF2B5EF4-FFF2-40B4-BE49-F238E27FC236}">
              <a16:creationId xmlns:a16="http://schemas.microsoft.com/office/drawing/2014/main" id="{18CA7E1E-AC47-48D7-8E8F-267B26B2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601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91</xdr:row>
      <xdr:rowOff>28575</xdr:rowOff>
    </xdr:from>
    <xdr:ext cx="95250" cy="95250"/>
    <xdr:pic>
      <xdr:nvPicPr>
        <xdr:cNvPr id="84" name="Picture 83">
          <a:extLst>
            <a:ext uri="{FF2B5EF4-FFF2-40B4-BE49-F238E27FC236}">
              <a16:creationId xmlns:a16="http://schemas.microsoft.com/office/drawing/2014/main" id="{0C41F00B-7BD6-4AFC-9BB9-35931AD9A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763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92</xdr:row>
      <xdr:rowOff>28575</xdr:rowOff>
    </xdr:from>
    <xdr:ext cx="95250" cy="95250"/>
    <xdr:pic>
      <xdr:nvPicPr>
        <xdr:cNvPr id="85" name="Picture 84">
          <a:extLst>
            <a:ext uri="{FF2B5EF4-FFF2-40B4-BE49-F238E27FC236}">
              <a16:creationId xmlns:a16="http://schemas.microsoft.com/office/drawing/2014/main" id="{3C3F6660-9B53-47BE-B356-430EBC8A0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925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93</xdr:row>
      <xdr:rowOff>28575</xdr:rowOff>
    </xdr:from>
    <xdr:ext cx="95250" cy="95250"/>
    <xdr:pic>
      <xdr:nvPicPr>
        <xdr:cNvPr id="86" name="Picture 85">
          <a:extLst>
            <a:ext uri="{FF2B5EF4-FFF2-40B4-BE49-F238E27FC236}">
              <a16:creationId xmlns:a16="http://schemas.microsoft.com/office/drawing/2014/main" id="{0F1D9260-7E3B-4E38-81BA-C22A53CE0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087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94</xdr:row>
      <xdr:rowOff>28575</xdr:rowOff>
    </xdr:from>
    <xdr:ext cx="95250" cy="95250"/>
    <xdr:pic>
      <xdr:nvPicPr>
        <xdr:cNvPr id="87" name="Picture 86">
          <a:extLst>
            <a:ext uri="{FF2B5EF4-FFF2-40B4-BE49-F238E27FC236}">
              <a16:creationId xmlns:a16="http://schemas.microsoft.com/office/drawing/2014/main" id="{E80C9986-EECD-452B-B515-D202DF8DB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249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95</xdr:row>
      <xdr:rowOff>28575</xdr:rowOff>
    </xdr:from>
    <xdr:ext cx="95250" cy="95250"/>
    <xdr:pic>
      <xdr:nvPicPr>
        <xdr:cNvPr id="88" name="Picture 87">
          <a:extLst>
            <a:ext uri="{FF2B5EF4-FFF2-40B4-BE49-F238E27FC236}">
              <a16:creationId xmlns:a16="http://schemas.microsoft.com/office/drawing/2014/main" id="{F38A69D4-4C8A-4C65-B0E8-647FBEC1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411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96</xdr:row>
      <xdr:rowOff>28575</xdr:rowOff>
    </xdr:from>
    <xdr:ext cx="95250" cy="95250"/>
    <xdr:pic>
      <xdr:nvPicPr>
        <xdr:cNvPr id="89" name="Picture 88">
          <a:extLst>
            <a:ext uri="{FF2B5EF4-FFF2-40B4-BE49-F238E27FC236}">
              <a16:creationId xmlns:a16="http://schemas.microsoft.com/office/drawing/2014/main" id="{B06CC2B4-8451-4F0E-8424-72A7B9816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573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97</xdr:row>
      <xdr:rowOff>28575</xdr:rowOff>
    </xdr:from>
    <xdr:ext cx="95250" cy="95250"/>
    <xdr:pic>
      <xdr:nvPicPr>
        <xdr:cNvPr id="90" name="Picture 89">
          <a:extLst>
            <a:ext uri="{FF2B5EF4-FFF2-40B4-BE49-F238E27FC236}">
              <a16:creationId xmlns:a16="http://schemas.microsoft.com/office/drawing/2014/main" id="{A0CF7BC3-51E6-479B-8E05-5A1F485F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735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98</xdr:row>
      <xdr:rowOff>28575</xdr:rowOff>
    </xdr:from>
    <xdr:ext cx="95250" cy="95250"/>
    <xdr:pic>
      <xdr:nvPicPr>
        <xdr:cNvPr id="91" name="Picture 90">
          <a:extLst>
            <a:ext uri="{FF2B5EF4-FFF2-40B4-BE49-F238E27FC236}">
              <a16:creationId xmlns:a16="http://schemas.microsoft.com/office/drawing/2014/main" id="{3808200C-4E29-4841-83B7-EFFC1088C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897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99</xdr:row>
      <xdr:rowOff>28575</xdr:rowOff>
    </xdr:from>
    <xdr:ext cx="95250" cy="95250"/>
    <xdr:pic>
      <xdr:nvPicPr>
        <xdr:cNvPr id="92" name="Picture 91">
          <a:extLst>
            <a:ext uri="{FF2B5EF4-FFF2-40B4-BE49-F238E27FC236}">
              <a16:creationId xmlns:a16="http://schemas.microsoft.com/office/drawing/2014/main" id="{2CC5DAEE-811C-4555-B455-FB767512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059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100</xdr:row>
      <xdr:rowOff>28575</xdr:rowOff>
    </xdr:from>
    <xdr:ext cx="95250" cy="95250"/>
    <xdr:pic>
      <xdr:nvPicPr>
        <xdr:cNvPr id="93" name="Picture 92">
          <a:extLst>
            <a:ext uri="{FF2B5EF4-FFF2-40B4-BE49-F238E27FC236}">
              <a16:creationId xmlns:a16="http://schemas.microsoft.com/office/drawing/2014/main" id="{5C67930C-8C6A-4380-9946-3C8ACDC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221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101</xdr:row>
      <xdr:rowOff>28575</xdr:rowOff>
    </xdr:from>
    <xdr:ext cx="95250" cy="95250"/>
    <xdr:pic>
      <xdr:nvPicPr>
        <xdr:cNvPr id="94" name="Picture 93">
          <a:extLst>
            <a:ext uri="{FF2B5EF4-FFF2-40B4-BE49-F238E27FC236}">
              <a16:creationId xmlns:a16="http://schemas.microsoft.com/office/drawing/2014/main" id="{F1D75C93-1392-4935-95A2-8E849404D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3830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102</xdr:row>
      <xdr:rowOff>28575</xdr:rowOff>
    </xdr:from>
    <xdr:ext cx="95250" cy="95250"/>
    <xdr:pic>
      <xdr:nvPicPr>
        <xdr:cNvPr id="95" name="Picture 94">
          <a:extLst>
            <a:ext uri="{FF2B5EF4-FFF2-40B4-BE49-F238E27FC236}">
              <a16:creationId xmlns:a16="http://schemas.microsoft.com/office/drawing/2014/main" id="{68A31A58-5B37-426C-9B3F-BE6773825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5449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103</xdr:row>
      <xdr:rowOff>28575</xdr:rowOff>
    </xdr:from>
    <xdr:ext cx="95250" cy="95250"/>
    <xdr:pic>
      <xdr:nvPicPr>
        <xdr:cNvPr id="96" name="Picture 95">
          <a:extLst>
            <a:ext uri="{FF2B5EF4-FFF2-40B4-BE49-F238E27FC236}">
              <a16:creationId xmlns:a16="http://schemas.microsoft.com/office/drawing/2014/main" id="{81AF6DE5-B098-444C-ACC6-D62424A6C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7068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104</xdr:row>
      <xdr:rowOff>28575</xdr:rowOff>
    </xdr:from>
    <xdr:ext cx="95250" cy="95250"/>
    <xdr:pic>
      <xdr:nvPicPr>
        <xdr:cNvPr id="97" name="Picture 96">
          <a:extLst>
            <a:ext uri="{FF2B5EF4-FFF2-40B4-BE49-F238E27FC236}">
              <a16:creationId xmlns:a16="http://schemas.microsoft.com/office/drawing/2014/main" id="{95521E59-EC6F-4DCD-8876-D0EA151DE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868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105</xdr:row>
      <xdr:rowOff>28575</xdr:rowOff>
    </xdr:from>
    <xdr:ext cx="95250" cy="95250"/>
    <xdr:pic>
      <xdr:nvPicPr>
        <xdr:cNvPr id="98" name="Picture 97">
          <a:extLst>
            <a:ext uri="{FF2B5EF4-FFF2-40B4-BE49-F238E27FC236}">
              <a16:creationId xmlns:a16="http://schemas.microsoft.com/office/drawing/2014/main" id="{14339E84-90B9-473E-9B97-5D9C4D95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030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106</xdr:row>
      <xdr:rowOff>28575</xdr:rowOff>
    </xdr:from>
    <xdr:ext cx="95250" cy="95250"/>
    <xdr:pic>
      <xdr:nvPicPr>
        <xdr:cNvPr id="99" name="Picture 98">
          <a:extLst>
            <a:ext uri="{FF2B5EF4-FFF2-40B4-BE49-F238E27FC236}">
              <a16:creationId xmlns:a16="http://schemas.microsoft.com/office/drawing/2014/main" id="{C7AD8842-11F0-476A-88DE-8813B2293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192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107</xdr:row>
      <xdr:rowOff>28575</xdr:rowOff>
    </xdr:from>
    <xdr:ext cx="95250" cy="95250"/>
    <xdr:pic>
      <xdr:nvPicPr>
        <xdr:cNvPr id="100" name="Picture 99">
          <a:extLst>
            <a:ext uri="{FF2B5EF4-FFF2-40B4-BE49-F238E27FC236}">
              <a16:creationId xmlns:a16="http://schemas.microsoft.com/office/drawing/2014/main" id="{B7A596BA-30CE-4992-ADA5-1875018F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354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108</xdr:row>
      <xdr:rowOff>28575</xdr:rowOff>
    </xdr:from>
    <xdr:ext cx="95250" cy="95250"/>
    <xdr:pic>
      <xdr:nvPicPr>
        <xdr:cNvPr id="101" name="Picture 100">
          <a:extLst>
            <a:ext uri="{FF2B5EF4-FFF2-40B4-BE49-F238E27FC236}">
              <a16:creationId xmlns:a16="http://schemas.microsoft.com/office/drawing/2014/main" id="{09543065-FFA0-4297-98E7-846DC37A8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516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109</xdr:row>
      <xdr:rowOff>28575</xdr:rowOff>
    </xdr:from>
    <xdr:ext cx="95250" cy="95250"/>
    <xdr:pic>
      <xdr:nvPicPr>
        <xdr:cNvPr id="102" name="Picture 101">
          <a:extLst>
            <a:ext uri="{FF2B5EF4-FFF2-40B4-BE49-F238E27FC236}">
              <a16:creationId xmlns:a16="http://schemas.microsoft.com/office/drawing/2014/main" id="{5C0E1E6C-29B1-4663-9EA2-A579BBD38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678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110</xdr:row>
      <xdr:rowOff>28575</xdr:rowOff>
    </xdr:from>
    <xdr:ext cx="95250" cy="95250"/>
    <xdr:pic>
      <xdr:nvPicPr>
        <xdr:cNvPr id="103" name="Picture 102">
          <a:extLst>
            <a:ext uri="{FF2B5EF4-FFF2-40B4-BE49-F238E27FC236}">
              <a16:creationId xmlns:a16="http://schemas.microsoft.com/office/drawing/2014/main" id="{1DFB6FD0-ECD6-4F21-B481-FC40BE72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840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111</xdr:row>
      <xdr:rowOff>28575</xdr:rowOff>
    </xdr:from>
    <xdr:ext cx="95250" cy="95250"/>
    <xdr:pic>
      <xdr:nvPicPr>
        <xdr:cNvPr id="104" name="Picture 103">
          <a:extLst>
            <a:ext uri="{FF2B5EF4-FFF2-40B4-BE49-F238E27FC236}">
              <a16:creationId xmlns:a16="http://schemas.microsoft.com/office/drawing/2014/main" id="{C14023BA-F140-4335-8B1C-B0E5BACA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8002250"/>
          <a:ext cx="95250" cy="95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44C9-229B-48A4-B06A-3037CABD3EF4}">
  <dimension ref="A1:M10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13" x14ac:dyDescent="0.2">
      <c r="A1" t="s">
        <v>216</v>
      </c>
    </row>
    <row r="2" spans="1:13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">
      <c r="A3" s="1" t="s">
        <v>1</v>
      </c>
      <c r="B3" s="2"/>
      <c r="C3" s="2"/>
      <c r="D3" s="2" t="s">
        <v>184</v>
      </c>
      <c r="E3" s="2" t="s">
        <v>185</v>
      </c>
      <c r="F3" s="2" t="s">
        <v>186</v>
      </c>
      <c r="G3" s="2" t="s">
        <v>187</v>
      </c>
      <c r="H3" s="2" t="s">
        <v>188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</row>
    <row r="4" spans="1:13" x14ac:dyDescent="0.2">
      <c r="A4" s="1" t="s">
        <v>7</v>
      </c>
      <c r="B4" s="2"/>
      <c r="C4" s="2"/>
      <c r="D4" s="2" t="s">
        <v>8</v>
      </c>
      <c r="E4" s="2" t="s">
        <v>9</v>
      </c>
      <c r="F4" s="2" t="s">
        <v>189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190</v>
      </c>
    </row>
    <row r="5" spans="1:13" x14ac:dyDescent="0.2">
      <c r="A5" s="1" t="s">
        <v>16</v>
      </c>
      <c r="B5" s="2"/>
      <c r="C5" s="2"/>
      <c r="D5" s="2" t="s">
        <v>191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192</v>
      </c>
      <c r="L5" s="2" t="s">
        <v>193</v>
      </c>
      <c r="M5" s="2" t="s">
        <v>194</v>
      </c>
    </row>
    <row r="6" spans="1:13" x14ac:dyDescent="0.2">
      <c r="A6" s="1" t="s">
        <v>23</v>
      </c>
      <c r="B6" s="2"/>
      <c r="C6" s="2"/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195</v>
      </c>
      <c r="L6" s="2" t="s">
        <v>196</v>
      </c>
      <c r="M6" s="2" t="s">
        <v>197</v>
      </c>
    </row>
    <row r="7" spans="1:13" x14ac:dyDescent="0.2">
      <c r="A7" s="1" t="s">
        <v>32</v>
      </c>
      <c r="B7" s="2"/>
      <c r="C7" s="2"/>
      <c r="D7" s="2" t="s">
        <v>33</v>
      </c>
      <c r="E7" s="2" t="s">
        <v>198</v>
      </c>
      <c r="F7" s="2" t="s">
        <v>34</v>
      </c>
      <c r="G7" s="2" t="s">
        <v>35</v>
      </c>
      <c r="H7" s="2" t="s">
        <v>199</v>
      </c>
      <c r="I7" s="2" t="s">
        <v>200</v>
      </c>
      <c r="J7" s="2" t="s">
        <v>36</v>
      </c>
      <c r="K7" s="2" t="s">
        <v>201</v>
      </c>
      <c r="L7" s="2" t="s">
        <v>37</v>
      </c>
      <c r="M7" s="2" t="s">
        <v>202</v>
      </c>
    </row>
    <row r="8" spans="1:13" x14ac:dyDescent="0.2">
      <c r="A8" s="1" t="s">
        <v>38</v>
      </c>
      <c r="B8" s="2"/>
      <c r="C8" s="2"/>
      <c r="D8" s="2" t="s">
        <v>203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43</v>
      </c>
      <c r="J8" s="2" t="s">
        <v>44</v>
      </c>
      <c r="K8" s="2" t="s">
        <v>45</v>
      </c>
      <c r="L8" s="2" t="s">
        <v>46</v>
      </c>
      <c r="M8" s="2" t="s">
        <v>47</v>
      </c>
    </row>
    <row r="9" spans="1:13" x14ac:dyDescent="0.2">
      <c r="A9" s="1" t="s">
        <v>48</v>
      </c>
      <c r="B9" s="2"/>
      <c r="C9" s="2"/>
      <c r="D9" s="2" t="s">
        <v>49</v>
      </c>
      <c r="E9" s="2" t="s">
        <v>50</v>
      </c>
      <c r="F9" s="2" t="s">
        <v>204</v>
      </c>
      <c r="G9" s="2" t="s">
        <v>51</v>
      </c>
      <c r="H9" s="2" t="s">
        <v>205</v>
      </c>
      <c r="I9" s="2" t="s">
        <v>206</v>
      </c>
      <c r="J9" s="2" t="s">
        <v>52</v>
      </c>
      <c r="K9" s="2" t="s">
        <v>207</v>
      </c>
      <c r="L9" s="2" t="s">
        <v>53</v>
      </c>
      <c r="M9" s="2" t="s">
        <v>217</v>
      </c>
    </row>
    <row r="10" spans="1:13" x14ac:dyDescent="0.2">
      <c r="A10" s="1" t="s">
        <v>54</v>
      </c>
      <c r="B10" s="2"/>
      <c r="C10" s="2"/>
      <c r="D10" s="2" t="s">
        <v>208</v>
      </c>
      <c r="E10" s="2" t="s">
        <v>209</v>
      </c>
      <c r="F10" s="2" t="s">
        <v>210</v>
      </c>
      <c r="G10" s="2" t="s">
        <v>211</v>
      </c>
      <c r="H10" s="2" t="s">
        <v>31</v>
      </c>
      <c r="I10" s="2" t="s">
        <v>212</v>
      </c>
      <c r="J10" s="2" t="s">
        <v>55</v>
      </c>
      <c r="K10" s="2" t="s">
        <v>213</v>
      </c>
      <c r="L10" s="2" t="s">
        <v>214</v>
      </c>
      <c r="M10" s="2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74F2-1202-4DF5-8123-9CB86BE3ED39}">
  <dimension ref="B3:Q35"/>
  <sheetViews>
    <sheetView workbookViewId="0">
      <selection activeCell="B27" sqref="B27"/>
    </sheetView>
  </sheetViews>
  <sheetFormatPr baseColWidth="10" defaultColWidth="8.83203125" defaultRowHeight="15" x14ac:dyDescent="0.2"/>
  <sheetData>
    <row r="3" spans="2:17" x14ac:dyDescent="0.2">
      <c r="D3" s="32">
        <v>0.11111111111111112</v>
      </c>
    </row>
    <row r="5" spans="2:17" x14ac:dyDescent="0.2">
      <c r="D5" s="3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</row>
    <row r="6" spans="2:17" x14ac:dyDescent="0.2">
      <c r="B6" t="s">
        <v>230</v>
      </c>
      <c r="D6" s="4" t="s">
        <v>56</v>
      </c>
      <c r="E6" s="8">
        <v>0.19500000000000001</v>
      </c>
      <c r="F6" s="8">
        <v>0.184</v>
      </c>
      <c r="G6" s="19">
        <v>1.087</v>
      </c>
      <c r="H6" s="17">
        <v>1.397</v>
      </c>
      <c r="I6" s="17">
        <v>1.357</v>
      </c>
      <c r="J6" s="18">
        <v>1.4610000000000001</v>
      </c>
      <c r="K6" s="19">
        <v>1.073</v>
      </c>
      <c r="L6" s="17">
        <v>1.385</v>
      </c>
      <c r="M6" s="6">
        <v>1.21</v>
      </c>
      <c r="N6" s="6">
        <v>1.21</v>
      </c>
      <c r="O6" s="6">
        <v>1.2629999999999999</v>
      </c>
      <c r="P6" s="5">
        <v>1.19</v>
      </c>
      <c r="Q6" s="13">
        <v>450</v>
      </c>
    </row>
    <row r="7" spans="2:17" x14ac:dyDescent="0.2">
      <c r="C7">
        <v>4000</v>
      </c>
      <c r="D7" s="4" t="s">
        <v>57</v>
      </c>
      <c r="E7" s="34">
        <v>1.6</v>
      </c>
      <c r="F7" s="36">
        <v>1.44</v>
      </c>
      <c r="G7" s="18">
        <v>1.8422000000000001</v>
      </c>
      <c r="H7" s="18">
        <v>1.5189999999999999</v>
      </c>
      <c r="I7" s="6">
        <v>1.258</v>
      </c>
      <c r="J7" s="17">
        <v>1.3120000000000001</v>
      </c>
      <c r="K7" s="6">
        <v>1.238</v>
      </c>
      <c r="L7" s="5">
        <v>1.129</v>
      </c>
      <c r="M7" s="14">
        <v>0.58799999999999997</v>
      </c>
      <c r="N7" s="14">
        <v>0.58599999999999997</v>
      </c>
      <c r="O7" s="9">
        <v>0.59</v>
      </c>
      <c r="P7" s="18">
        <v>1.456</v>
      </c>
      <c r="Q7" s="13">
        <v>450</v>
      </c>
    </row>
    <row r="8" spans="2:17" x14ac:dyDescent="0.2">
      <c r="D8" s="4" t="s">
        <v>58</v>
      </c>
      <c r="E8" s="35">
        <v>0.79</v>
      </c>
      <c r="F8" s="35">
        <v>0.79300000000000004</v>
      </c>
      <c r="G8" s="6">
        <v>1.294</v>
      </c>
      <c r="H8" s="15">
        <v>0.97399999999999998</v>
      </c>
      <c r="I8" s="15">
        <v>0.91300000000000003</v>
      </c>
      <c r="J8" s="12">
        <v>0.70799999999999996</v>
      </c>
      <c r="K8" s="15">
        <v>0.998</v>
      </c>
      <c r="L8" s="5">
        <v>1.155</v>
      </c>
      <c r="M8" s="16">
        <v>0.80100000000000005</v>
      </c>
      <c r="N8" s="19">
        <v>1.085</v>
      </c>
      <c r="O8" s="18">
        <v>1.51</v>
      </c>
      <c r="P8" s="6">
        <v>1.2649999999999999</v>
      </c>
      <c r="Q8" s="13">
        <v>450</v>
      </c>
    </row>
    <row r="9" spans="2:17" x14ac:dyDescent="0.2">
      <c r="D9" s="4" t="s">
        <v>59</v>
      </c>
      <c r="E9" s="35">
        <v>0.45</v>
      </c>
      <c r="F9" s="33">
        <v>0.41</v>
      </c>
      <c r="G9" s="16">
        <v>0.85599999999999998</v>
      </c>
      <c r="H9" s="7">
        <v>0.16200000000000001</v>
      </c>
      <c r="I9" s="9">
        <v>0.67300000000000004</v>
      </c>
      <c r="J9" s="14">
        <v>0.55300000000000005</v>
      </c>
      <c r="K9" s="6">
        <v>1.218</v>
      </c>
      <c r="L9" s="15">
        <v>0.95499999999999996</v>
      </c>
      <c r="M9" s="9">
        <v>0.629</v>
      </c>
      <c r="N9" s="15">
        <v>0.94599999999999995</v>
      </c>
      <c r="O9" s="12">
        <v>0.70699999999999996</v>
      </c>
      <c r="P9" s="15">
        <v>0.92400000000000004</v>
      </c>
      <c r="Q9" s="13">
        <v>450</v>
      </c>
    </row>
    <row r="10" spans="2:17" x14ac:dyDescent="0.2">
      <c r="D10" s="4" t="s">
        <v>60</v>
      </c>
      <c r="E10" s="7">
        <v>0.22</v>
      </c>
      <c r="F10" s="7">
        <v>0.24</v>
      </c>
      <c r="G10" s="5">
        <v>1.1180000000000001</v>
      </c>
      <c r="H10" s="9">
        <v>0.67200000000000004</v>
      </c>
      <c r="I10" s="19">
        <v>1.0389999999999999</v>
      </c>
      <c r="J10" s="16">
        <v>0.8</v>
      </c>
      <c r="K10" s="5">
        <v>1.155</v>
      </c>
      <c r="L10" s="16">
        <v>0.85599999999999998</v>
      </c>
      <c r="M10" s="16">
        <v>0.81799999999999995</v>
      </c>
      <c r="N10" s="14">
        <v>0.52800000000000002</v>
      </c>
      <c r="O10" s="16">
        <v>0.83799999999999997</v>
      </c>
      <c r="P10" s="12">
        <v>0.72899999999999998</v>
      </c>
      <c r="Q10" s="13">
        <v>450</v>
      </c>
    </row>
    <row r="11" spans="2:17" x14ac:dyDescent="0.2">
      <c r="D11" s="4" t="s">
        <v>61</v>
      </c>
      <c r="E11" s="7">
        <v>0.13400000000000001</v>
      </c>
      <c r="F11" s="7">
        <v>0.13200000000000001</v>
      </c>
      <c r="G11" s="15">
        <v>0.93700000000000006</v>
      </c>
      <c r="H11" s="15">
        <v>0.96299999999999997</v>
      </c>
      <c r="I11" s="6">
        <v>1.204</v>
      </c>
      <c r="J11" s="14">
        <v>0.56299999999999994</v>
      </c>
      <c r="K11" s="5">
        <v>1.1559999999999999</v>
      </c>
      <c r="L11" s="16">
        <v>0.82099999999999995</v>
      </c>
      <c r="M11" s="12">
        <v>0.748</v>
      </c>
      <c r="N11" s="5">
        <v>1.1120000000000001</v>
      </c>
      <c r="O11" s="16">
        <v>0.84899999999999998</v>
      </c>
      <c r="P11" s="16">
        <v>0.83699999999999997</v>
      </c>
      <c r="Q11" s="13">
        <v>450</v>
      </c>
    </row>
    <row r="12" spans="2:17" x14ac:dyDescent="0.2">
      <c r="D12" s="4" t="s">
        <v>62</v>
      </c>
      <c r="E12" s="7">
        <v>0.14799999999999999</v>
      </c>
      <c r="F12" s="7">
        <v>0.14399999999999999</v>
      </c>
      <c r="G12" s="14">
        <v>0.50800000000000001</v>
      </c>
      <c r="H12" s="11">
        <v>0.32</v>
      </c>
      <c r="I12" s="10">
        <v>0.47299999999999998</v>
      </c>
      <c r="J12" s="12">
        <v>0.69399999999999995</v>
      </c>
      <c r="K12" s="19">
        <v>1.002</v>
      </c>
      <c r="L12" s="8">
        <v>0.193</v>
      </c>
      <c r="M12" s="12">
        <v>0.76800000000000002</v>
      </c>
      <c r="N12" s="19">
        <v>1.036</v>
      </c>
      <c r="O12" s="15">
        <v>0.90500000000000003</v>
      </c>
      <c r="P12" s="15">
        <v>0.96599999999999997</v>
      </c>
      <c r="Q12" s="13">
        <v>450</v>
      </c>
    </row>
    <row r="13" spans="2:17" x14ac:dyDescent="0.2">
      <c r="D13" s="4" t="s">
        <v>63</v>
      </c>
      <c r="E13" s="7">
        <v>8.1000000000000003E-2</v>
      </c>
      <c r="F13" s="7">
        <v>7.9000000000000001E-2</v>
      </c>
      <c r="G13" s="15">
        <v>0.96799999999999997</v>
      </c>
      <c r="H13" s="10">
        <v>0.39500000000000002</v>
      </c>
      <c r="I13" s="16">
        <v>0.874</v>
      </c>
      <c r="J13" s="12">
        <v>0.71499999999999997</v>
      </c>
      <c r="K13" s="19">
        <v>1.044</v>
      </c>
      <c r="L13" s="19">
        <v>1.0249999999999999</v>
      </c>
      <c r="M13" s="15">
        <v>0.91700000000000004</v>
      </c>
      <c r="N13" s="5">
        <v>1.141</v>
      </c>
      <c r="O13" s="16">
        <v>0.79500000000000004</v>
      </c>
      <c r="P13" s="5">
        <v>1.107</v>
      </c>
      <c r="Q13" s="13">
        <v>450</v>
      </c>
    </row>
    <row r="16" spans="2:17" x14ac:dyDescent="0.2">
      <c r="D16" s="3"/>
      <c r="E16" s="4"/>
      <c r="F16" s="4"/>
      <c r="G16" s="4">
        <v>3</v>
      </c>
      <c r="H16" s="4">
        <v>4</v>
      </c>
      <c r="I16" s="4">
        <v>5</v>
      </c>
      <c r="J16" s="4">
        <v>6</v>
      </c>
      <c r="K16" s="4">
        <v>7</v>
      </c>
      <c r="L16" s="4">
        <v>8</v>
      </c>
      <c r="M16" s="4">
        <v>9</v>
      </c>
      <c r="N16" s="4">
        <v>10</v>
      </c>
      <c r="O16" s="4">
        <v>11</v>
      </c>
      <c r="P16" s="4">
        <v>12</v>
      </c>
    </row>
    <row r="17" spans="2:17" x14ac:dyDescent="0.2">
      <c r="D17" s="4"/>
      <c r="E17" s="10">
        <v>3.9E-2</v>
      </c>
      <c r="F17" s="11">
        <v>3.7999999999999999E-2</v>
      </c>
      <c r="G17" s="12">
        <v>4.2000000000000003E-2</v>
      </c>
      <c r="H17" s="9">
        <v>4.1000000000000002E-2</v>
      </c>
      <c r="I17" s="5">
        <v>4.8000000000000001E-2</v>
      </c>
      <c r="J17" s="9">
        <v>4.1000000000000002E-2</v>
      </c>
      <c r="K17" s="9">
        <v>4.1000000000000002E-2</v>
      </c>
      <c r="L17" s="9">
        <v>4.2000000000000003E-2</v>
      </c>
      <c r="M17" s="14">
        <v>0.04</v>
      </c>
      <c r="N17" s="9">
        <v>4.1000000000000002E-2</v>
      </c>
      <c r="O17" s="10">
        <v>0.04</v>
      </c>
      <c r="P17" s="9">
        <v>4.1000000000000002E-2</v>
      </c>
      <c r="Q17" s="13"/>
    </row>
    <row r="18" spans="2:17" x14ac:dyDescent="0.2">
      <c r="D18" s="4"/>
      <c r="E18" s="16">
        <v>4.3999999999999997E-2</v>
      </c>
      <c r="F18" s="12">
        <v>4.2999999999999997E-2</v>
      </c>
      <c r="G18" s="14">
        <v>4.1000000000000002E-2</v>
      </c>
      <c r="H18" s="9">
        <v>4.2000000000000003E-2</v>
      </c>
      <c r="I18" s="9">
        <v>4.2000000000000003E-2</v>
      </c>
      <c r="J18" s="9">
        <v>4.2000000000000003E-2</v>
      </c>
      <c r="K18" s="9">
        <v>4.2000000000000003E-2</v>
      </c>
      <c r="L18" s="12">
        <v>4.2999999999999997E-2</v>
      </c>
      <c r="M18" s="14">
        <v>0.04</v>
      </c>
      <c r="N18" s="9">
        <v>4.2000000000000003E-2</v>
      </c>
      <c r="O18" s="7">
        <v>3.4000000000000002E-2</v>
      </c>
      <c r="P18" s="14">
        <v>0.04</v>
      </c>
      <c r="Q18" s="13"/>
    </row>
    <row r="19" spans="2:17" x14ac:dyDescent="0.2">
      <c r="D19" s="4"/>
      <c r="E19" s="14">
        <v>4.1000000000000002E-2</v>
      </c>
      <c r="F19" s="9">
        <v>4.2000000000000003E-2</v>
      </c>
      <c r="G19" s="14">
        <v>0.04</v>
      </c>
      <c r="H19" s="10">
        <v>0.04</v>
      </c>
      <c r="I19" s="19">
        <v>4.5999999999999999E-2</v>
      </c>
      <c r="J19" s="9">
        <v>4.2000000000000003E-2</v>
      </c>
      <c r="K19" s="9">
        <v>4.2000000000000003E-2</v>
      </c>
      <c r="L19" s="11">
        <v>3.7999999999999999E-2</v>
      </c>
      <c r="M19" s="10">
        <v>3.9E-2</v>
      </c>
      <c r="N19" s="14">
        <v>4.1000000000000002E-2</v>
      </c>
      <c r="O19" s="14">
        <v>4.1000000000000002E-2</v>
      </c>
      <c r="P19" s="9">
        <v>4.1000000000000002E-2</v>
      </c>
      <c r="Q19" s="13"/>
    </row>
    <row r="20" spans="2:17" x14ac:dyDescent="0.2">
      <c r="D20" s="4"/>
      <c r="E20" s="14">
        <v>0.04</v>
      </c>
      <c r="F20" s="14">
        <v>4.1000000000000002E-2</v>
      </c>
      <c r="G20" s="9">
        <v>4.2000000000000003E-2</v>
      </c>
      <c r="H20" s="14">
        <v>0.04</v>
      </c>
      <c r="I20" s="10">
        <v>0.04</v>
      </c>
      <c r="J20" s="9">
        <v>4.2000000000000003E-2</v>
      </c>
      <c r="K20" s="12">
        <v>4.2000000000000003E-2</v>
      </c>
      <c r="L20" s="14">
        <v>0.04</v>
      </c>
      <c r="M20" s="14">
        <v>0.04</v>
      </c>
      <c r="N20" s="16">
        <v>4.3999999999999997E-2</v>
      </c>
      <c r="O20" s="10">
        <v>3.9E-2</v>
      </c>
      <c r="P20" s="14">
        <v>4.1000000000000002E-2</v>
      </c>
      <c r="Q20" s="13"/>
    </row>
    <row r="21" spans="2:17" x14ac:dyDescent="0.2">
      <c r="D21" s="4"/>
      <c r="E21" s="9">
        <v>4.1000000000000002E-2</v>
      </c>
      <c r="F21" s="12">
        <v>4.2999999999999997E-2</v>
      </c>
      <c r="G21" s="12">
        <v>4.2000000000000003E-2</v>
      </c>
      <c r="H21" s="9">
        <v>4.2000000000000003E-2</v>
      </c>
      <c r="I21" s="12">
        <v>4.2999999999999997E-2</v>
      </c>
      <c r="J21" s="14">
        <v>0.04</v>
      </c>
      <c r="K21" s="9">
        <v>4.2000000000000003E-2</v>
      </c>
      <c r="L21" s="14">
        <v>4.1000000000000002E-2</v>
      </c>
      <c r="M21" s="9">
        <v>4.2000000000000003E-2</v>
      </c>
      <c r="N21" s="14">
        <v>0.04</v>
      </c>
      <c r="O21" s="9">
        <v>4.2000000000000003E-2</v>
      </c>
      <c r="P21" s="12">
        <v>4.2999999999999997E-2</v>
      </c>
      <c r="Q21" s="13"/>
    </row>
    <row r="22" spans="2:17" x14ac:dyDescent="0.2">
      <c r="D22" s="4"/>
      <c r="E22" s="12">
        <v>4.2999999999999997E-2</v>
      </c>
      <c r="F22" s="14">
        <v>4.1000000000000002E-2</v>
      </c>
      <c r="G22" s="14">
        <v>4.1000000000000002E-2</v>
      </c>
      <c r="H22" s="8">
        <v>3.5999999999999997E-2</v>
      </c>
      <c r="I22" s="14">
        <v>0.04</v>
      </c>
      <c r="J22" s="9">
        <v>4.1000000000000002E-2</v>
      </c>
      <c r="K22" s="9">
        <v>4.1000000000000002E-2</v>
      </c>
      <c r="L22" s="12">
        <v>4.2999999999999997E-2</v>
      </c>
      <c r="M22" s="14">
        <v>0.04</v>
      </c>
      <c r="N22" s="10">
        <v>3.9E-2</v>
      </c>
      <c r="O22" s="10">
        <v>3.9E-2</v>
      </c>
      <c r="P22" s="10">
        <v>0.04</v>
      </c>
      <c r="Q22" s="13"/>
    </row>
    <row r="23" spans="2:17" x14ac:dyDescent="0.2">
      <c r="D23" s="4"/>
      <c r="E23" s="19">
        <v>4.7E-2</v>
      </c>
      <c r="F23" s="7">
        <v>3.5000000000000003E-2</v>
      </c>
      <c r="G23" s="14">
        <v>4.1000000000000002E-2</v>
      </c>
      <c r="H23" s="10">
        <v>0.04</v>
      </c>
      <c r="I23" s="18">
        <v>5.2999999999999999E-2</v>
      </c>
      <c r="J23" s="11">
        <v>3.7999999999999999E-2</v>
      </c>
      <c r="K23" s="7">
        <v>3.5000000000000003E-2</v>
      </c>
      <c r="L23" s="9">
        <v>4.2000000000000003E-2</v>
      </c>
      <c r="M23" s="7">
        <v>3.5999999999999997E-2</v>
      </c>
      <c r="N23" s="8">
        <v>3.5999999999999997E-2</v>
      </c>
      <c r="O23" s="14">
        <v>0.04</v>
      </c>
      <c r="P23" s="14">
        <v>4.1000000000000002E-2</v>
      </c>
      <c r="Q23" s="13"/>
    </row>
    <row r="24" spans="2:17" x14ac:dyDescent="0.2">
      <c r="D24" s="4"/>
      <c r="E24" s="14">
        <v>0.04</v>
      </c>
      <c r="F24" s="11">
        <v>3.6999999999999998E-2</v>
      </c>
      <c r="G24" s="14">
        <v>0.04</v>
      </c>
      <c r="H24" s="14">
        <v>4.1000000000000002E-2</v>
      </c>
      <c r="I24" s="14">
        <v>4.1000000000000002E-2</v>
      </c>
      <c r="J24" s="10">
        <v>3.9E-2</v>
      </c>
      <c r="K24" s="14">
        <v>0.04</v>
      </c>
      <c r="L24" s="11">
        <v>3.7999999999999999E-2</v>
      </c>
      <c r="M24" s="10">
        <v>3.9E-2</v>
      </c>
      <c r="N24" s="8">
        <v>3.6999999999999998E-2</v>
      </c>
      <c r="O24" s="10">
        <v>3.9E-2</v>
      </c>
      <c r="P24" s="14">
        <v>0.04</v>
      </c>
      <c r="Q24" s="13"/>
    </row>
    <row r="25" spans="2:17" x14ac:dyDescent="0.2">
      <c r="D25" s="20"/>
      <c r="E25" s="21"/>
      <c r="F25" s="21"/>
      <c r="G25" s="22"/>
      <c r="H25" s="23"/>
      <c r="I25" s="24"/>
      <c r="J25" s="24"/>
      <c r="K25" s="25"/>
      <c r="L25" s="26"/>
      <c r="M25" s="27"/>
      <c r="N25" s="27"/>
      <c r="O25" s="28"/>
      <c r="P25" s="26"/>
      <c r="Q25" s="13"/>
    </row>
    <row r="27" spans="2:17" x14ac:dyDescent="0.2">
      <c r="B27" t="s">
        <v>229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2:17" x14ac:dyDescent="0.2">
      <c r="D28" s="4"/>
      <c r="E28">
        <f t="shared" ref="E28:F28" si="0">E6-E17</f>
        <v>0.156</v>
      </c>
      <c r="F28">
        <f t="shared" si="0"/>
        <v>0.14599999999999999</v>
      </c>
      <c r="G28">
        <f>G6-G17</f>
        <v>1.0449999999999999</v>
      </c>
      <c r="H28">
        <f t="shared" ref="H28:P28" si="1">H6-H17</f>
        <v>1.3560000000000001</v>
      </c>
      <c r="I28">
        <f t="shared" si="1"/>
        <v>1.3089999999999999</v>
      </c>
      <c r="J28">
        <f t="shared" si="1"/>
        <v>1.4200000000000002</v>
      </c>
      <c r="K28">
        <f t="shared" si="1"/>
        <v>1.032</v>
      </c>
      <c r="L28">
        <f t="shared" si="1"/>
        <v>1.343</v>
      </c>
      <c r="M28">
        <f t="shared" si="1"/>
        <v>1.17</v>
      </c>
      <c r="N28">
        <f t="shared" si="1"/>
        <v>1.169</v>
      </c>
      <c r="O28">
        <f t="shared" si="1"/>
        <v>1.2229999999999999</v>
      </c>
      <c r="P28">
        <f t="shared" si="1"/>
        <v>1.149</v>
      </c>
    </row>
    <row r="29" spans="2:17" x14ac:dyDescent="0.2">
      <c r="D29" s="4"/>
      <c r="E29">
        <f t="shared" ref="E29:F29" si="2">E7-E18</f>
        <v>1.556</v>
      </c>
      <c r="F29">
        <f t="shared" si="2"/>
        <v>1.397</v>
      </c>
      <c r="G29">
        <f t="shared" ref="G29:P29" si="3">G7-G18</f>
        <v>1.8012000000000001</v>
      </c>
      <c r="H29">
        <f t="shared" si="3"/>
        <v>1.4769999999999999</v>
      </c>
      <c r="I29">
        <f t="shared" si="3"/>
        <v>1.216</v>
      </c>
      <c r="J29">
        <f t="shared" si="3"/>
        <v>1.27</v>
      </c>
      <c r="K29">
        <f t="shared" si="3"/>
        <v>1.196</v>
      </c>
      <c r="L29">
        <f t="shared" si="3"/>
        <v>1.0860000000000001</v>
      </c>
      <c r="M29">
        <f t="shared" si="3"/>
        <v>0.54799999999999993</v>
      </c>
      <c r="N29">
        <f t="shared" si="3"/>
        <v>0.54399999999999993</v>
      </c>
      <c r="O29">
        <f t="shared" si="3"/>
        <v>0.55599999999999994</v>
      </c>
      <c r="P29">
        <f t="shared" si="3"/>
        <v>1.4159999999999999</v>
      </c>
    </row>
    <row r="30" spans="2:17" x14ac:dyDescent="0.2">
      <c r="D30" s="4"/>
      <c r="E30">
        <f t="shared" ref="E30:F30" si="4">E8-E19</f>
        <v>0.749</v>
      </c>
      <c r="F30">
        <f t="shared" si="4"/>
        <v>0.751</v>
      </c>
      <c r="G30">
        <f t="shared" ref="G30:P30" si="5">G8-G19</f>
        <v>1.254</v>
      </c>
      <c r="H30">
        <f t="shared" si="5"/>
        <v>0.93399999999999994</v>
      </c>
      <c r="I30">
        <f t="shared" si="5"/>
        <v>0.86699999999999999</v>
      </c>
      <c r="J30">
        <f t="shared" si="5"/>
        <v>0.66599999999999993</v>
      </c>
      <c r="K30">
        <f t="shared" si="5"/>
        <v>0.95599999999999996</v>
      </c>
      <c r="L30">
        <f t="shared" si="5"/>
        <v>1.117</v>
      </c>
      <c r="M30">
        <f t="shared" si="5"/>
        <v>0.76200000000000001</v>
      </c>
      <c r="N30">
        <f t="shared" si="5"/>
        <v>1.044</v>
      </c>
      <c r="O30">
        <f t="shared" si="5"/>
        <v>1.4690000000000001</v>
      </c>
      <c r="P30">
        <f t="shared" si="5"/>
        <v>1.224</v>
      </c>
    </row>
    <row r="31" spans="2:17" x14ac:dyDescent="0.2">
      <c r="D31" s="4"/>
      <c r="E31">
        <f t="shared" ref="E31:F31" si="6">E9-E20</f>
        <v>0.41000000000000003</v>
      </c>
      <c r="F31">
        <f t="shared" si="6"/>
        <v>0.36899999999999999</v>
      </c>
      <c r="G31">
        <f t="shared" ref="G31:P31" si="7">G9-G20</f>
        <v>0.81399999999999995</v>
      </c>
      <c r="H31">
        <f t="shared" si="7"/>
        <v>0.122</v>
      </c>
      <c r="I31">
        <f t="shared" si="7"/>
        <v>0.63300000000000001</v>
      </c>
      <c r="J31">
        <f t="shared" si="7"/>
        <v>0.51100000000000001</v>
      </c>
      <c r="K31">
        <f t="shared" si="7"/>
        <v>1.1759999999999999</v>
      </c>
      <c r="L31">
        <f t="shared" si="7"/>
        <v>0.91499999999999992</v>
      </c>
      <c r="M31">
        <f t="shared" si="7"/>
        <v>0.58899999999999997</v>
      </c>
      <c r="N31">
        <f t="shared" si="7"/>
        <v>0.90199999999999991</v>
      </c>
      <c r="O31">
        <f t="shared" si="7"/>
        <v>0.66799999999999993</v>
      </c>
      <c r="P31">
        <f t="shared" si="7"/>
        <v>0.88300000000000001</v>
      </c>
    </row>
    <row r="32" spans="2:17" x14ac:dyDescent="0.2">
      <c r="D32" s="4"/>
      <c r="E32">
        <f t="shared" ref="E32:F32" si="8">E10-E21</f>
        <v>0.17899999999999999</v>
      </c>
      <c r="F32">
        <f t="shared" si="8"/>
        <v>0.19700000000000001</v>
      </c>
      <c r="G32">
        <f t="shared" ref="G32:P32" si="9">G10-G21</f>
        <v>1.0760000000000001</v>
      </c>
      <c r="H32">
        <f t="shared" si="9"/>
        <v>0.63</v>
      </c>
      <c r="I32">
        <f t="shared" si="9"/>
        <v>0.99599999999999989</v>
      </c>
      <c r="J32">
        <f t="shared" si="9"/>
        <v>0.76</v>
      </c>
      <c r="K32">
        <f t="shared" si="9"/>
        <v>1.113</v>
      </c>
      <c r="L32">
        <f t="shared" si="9"/>
        <v>0.81499999999999995</v>
      </c>
      <c r="M32">
        <f t="shared" si="9"/>
        <v>0.77599999999999991</v>
      </c>
      <c r="N32">
        <f t="shared" si="9"/>
        <v>0.48800000000000004</v>
      </c>
      <c r="O32">
        <f t="shared" si="9"/>
        <v>0.79599999999999993</v>
      </c>
      <c r="P32">
        <f t="shared" si="9"/>
        <v>0.68599999999999994</v>
      </c>
    </row>
    <row r="33" spans="4:16" x14ac:dyDescent="0.2">
      <c r="D33" s="4"/>
      <c r="E33">
        <f t="shared" ref="E33:F33" si="10">E11-E22</f>
        <v>9.1000000000000011E-2</v>
      </c>
      <c r="F33">
        <f t="shared" si="10"/>
        <v>9.0999999999999998E-2</v>
      </c>
      <c r="G33">
        <f t="shared" ref="G33:P33" si="11">G11-G22</f>
        <v>0.89600000000000002</v>
      </c>
      <c r="H33">
        <f t="shared" si="11"/>
        <v>0.92699999999999994</v>
      </c>
      <c r="I33">
        <f t="shared" si="11"/>
        <v>1.1639999999999999</v>
      </c>
      <c r="J33">
        <f t="shared" si="11"/>
        <v>0.52199999999999991</v>
      </c>
      <c r="K33">
        <f t="shared" si="11"/>
        <v>1.115</v>
      </c>
      <c r="L33">
        <f t="shared" si="11"/>
        <v>0.77799999999999991</v>
      </c>
      <c r="M33">
        <f t="shared" si="11"/>
        <v>0.70799999999999996</v>
      </c>
      <c r="N33">
        <f t="shared" si="11"/>
        <v>1.0730000000000002</v>
      </c>
      <c r="O33">
        <f t="shared" si="11"/>
        <v>0.80999999999999994</v>
      </c>
      <c r="P33">
        <f t="shared" si="11"/>
        <v>0.79699999999999993</v>
      </c>
    </row>
    <row r="34" spans="4:16" x14ac:dyDescent="0.2">
      <c r="D34" s="4"/>
      <c r="E34">
        <f t="shared" ref="E34:F34" si="12">E12-E23</f>
        <v>0.10099999999999999</v>
      </c>
      <c r="F34">
        <f t="shared" si="12"/>
        <v>0.10899999999999999</v>
      </c>
      <c r="G34">
        <f t="shared" ref="G34:P34" si="13">G12-G23</f>
        <v>0.46700000000000003</v>
      </c>
      <c r="H34">
        <f t="shared" si="13"/>
        <v>0.28000000000000003</v>
      </c>
      <c r="I34">
        <f t="shared" si="13"/>
        <v>0.42</v>
      </c>
      <c r="J34">
        <f t="shared" si="13"/>
        <v>0.65599999999999992</v>
      </c>
      <c r="K34">
        <f t="shared" si="13"/>
        <v>0.96699999999999997</v>
      </c>
      <c r="L34">
        <f t="shared" si="13"/>
        <v>0.151</v>
      </c>
      <c r="M34">
        <f t="shared" si="13"/>
        <v>0.73199999999999998</v>
      </c>
      <c r="N34">
        <f t="shared" si="13"/>
        <v>1</v>
      </c>
      <c r="O34">
        <f t="shared" si="13"/>
        <v>0.86499999999999999</v>
      </c>
      <c r="P34">
        <f t="shared" si="13"/>
        <v>0.92499999999999993</v>
      </c>
    </row>
    <row r="35" spans="4:16" x14ac:dyDescent="0.2">
      <c r="D35" s="4"/>
      <c r="E35">
        <f t="shared" ref="E35:F35" si="14">E13-E24</f>
        <v>4.1000000000000002E-2</v>
      </c>
      <c r="F35">
        <f t="shared" si="14"/>
        <v>4.2000000000000003E-2</v>
      </c>
      <c r="G35">
        <f t="shared" ref="G35:P35" si="15">G13-G24</f>
        <v>0.92799999999999994</v>
      </c>
      <c r="H35">
        <f t="shared" si="15"/>
        <v>0.35400000000000004</v>
      </c>
      <c r="I35">
        <f t="shared" si="15"/>
        <v>0.83299999999999996</v>
      </c>
      <c r="J35">
        <f t="shared" si="15"/>
        <v>0.67599999999999993</v>
      </c>
      <c r="K35">
        <f t="shared" si="15"/>
        <v>1.004</v>
      </c>
      <c r="L35">
        <f t="shared" si="15"/>
        <v>0.98699999999999988</v>
      </c>
      <c r="M35">
        <f t="shared" si="15"/>
        <v>0.878</v>
      </c>
      <c r="N35">
        <f t="shared" si="15"/>
        <v>1.1040000000000001</v>
      </c>
      <c r="O35">
        <f t="shared" si="15"/>
        <v>0.75600000000000001</v>
      </c>
      <c r="P35">
        <f t="shared" si="15"/>
        <v>1.0669999999999999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2D00-BAFF-499F-9F4A-F44F060406B7}">
  <dimension ref="A1:H112"/>
  <sheetViews>
    <sheetView tabSelected="1" topLeftCell="B4" workbookViewId="0">
      <selection activeCell="H17" sqref="H17"/>
    </sheetView>
  </sheetViews>
  <sheetFormatPr baseColWidth="10" defaultColWidth="15.6640625" defaultRowHeight="13" x14ac:dyDescent="0.15"/>
  <cols>
    <col min="1" max="5" width="15.6640625" style="30" customWidth="1"/>
    <col min="6" max="16384" width="15.6640625" style="30"/>
  </cols>
  <sheetData>
    <row r="1" spans="1:5" ht="270" customHeight="1" x14ac:dyDescent="0.15">
      <c r="A1" s="29" t="s">
        <v>64</v>
      </c>
    </row>
    <row r="4" spans="1:5" x14ac:dyDescent="0.15">
      <c r="A4" s="31" t="s">
        <v>228</v>
      </c>
    </row>
    <row r="7" spans="1:5" x14ac:dyDescent="0.15">
      <c r="A7" s="31" t="s">
        <v>65</v>
      </c>
      <c r="B7" s="31" t="s">
        <v>66</v>
      </c>
      <c r="C7" s="31" t="s">
        <v>67</v>
      </c>
      <c r="D7" s="31" t="s">
        <v>68</v>
      </c>
      <c r="E7" s="31" t="s">
        <v>69</v>
      </c>
    </row>
    <row r="8" spans="1:5" x14ac:dyDescent="0.15">
      <c r="A8" s="29" t="s">
        <v>70</v>
      </c>
      <c r="B8" s="29" t="s">
        <v>71</v>
      </c>
      <c r="C8" s="29">
        <v>4000</v>
      </c>
      <c r="D8" s="29">
        <v>1.405</v>
      </c>
      <c r="E8" s="29">
        <v>7.9500000000000001E-2</v>
      </c>
    </row>
    <row r="9" spans="1:5" x14ac:dyDescent="0.15">
      <c r="A9" s="29" t="s">
        <v>70</v>
      </c>
      <c r="B9" s="29" t="s">
        <v>72</v>
      </c>
      <c r="C9" s="29">
        <v>4000</v>
      </c>
      <c r="D9" s="29">
        <v>1.246</v>
      </c>
      <c r="E9" s="29">
        <v>7.9500000000000001E-2</v>
      </c>
    </row>
    <row r="10" spans="1:5" x14ac:dyDescent="0.15">
      <c r="A10" s="29" t="s">
        <v>73</v>
      </c>
      <c r="B10" s="29" t="s">
        <v>74</v>
      </c>
      <c r="C10" s="29">
        <v>2000</v>
      </c>
      <c r="D10" s="29">
        <v>0.59799999999999998</v>
      </c>
      <c r="E10" s="29">
        <v>1E-3</v>
      </c>
    </row>
    <row r="11" spans="1:5" x14ac:dyDescent="0.15">
      <c r="A11" s="29" t="s">
        <v>73</v>
      </c>
      <c r="B11" s="29" t="s">
        <v>75</v>
      </c>
      <c r="C11" s="29">
        <v>2000</v>
      </c>
      <c r="D11" s="29">
        <v>0.6</v>
      </c>
      <c r="E11" s="29">
        <v>1E-3</v>
      </c>
    </row>
    <row r="12" spans="1:5" x14ac:dyDescent="0.15">
      <c r="A12" s="29" t="s">
        <v>76</v>
      </c>
      <c r="B12" s="29" t="s">
        <v>77</v>
      </c>
      <c r="C12" s="29">
        <v>1000</v>
      </c>
      <c r="D12" s="29">
        <v>0.25900000000000001</v>
      </c>
      <c r="E12" s="29">
        <v>2.0500000000000001E-2</v>
      </c>
    </row>
    <row r="13" spans="1:5" x14ac:dyDescent="0.15">
      <c r="A13" s="29" t="s">
        <v>76</v>
      </c>
      <c r="B13" s="29" t="s">
        <v>78</v>
      </c>
      <c r="C13" s="29">
        <v>1000</v>
      </c>
      <c r="D13" s="29">
        <v>0.218</v>
      </c>
      <c r="E13" s="29">
        <v>2.0500000000000001E-2</v>
      </c>
    </row>
    <row r="14" spans="1:5" x14ac:dyDescent="0.15">
      <c r="A14" s="29" t="s">
        <v>79</v>
      </c>
      <c r="B14" s="29" t="s">
        <v>80</v>
      </c>
      <c r="C14" s="29">
        <v>500</v>
      </c>
      <c r="D14" s="29">
        <v>2.8000000000000001E-2</v>
      </c>
      <c r="E14" s="29">
        <v>8.9999999999999993E-3</v>
      </c>
    </row>
    <row r="15" spans="1:5" x14ac:dyDescent="0.15">
      <c r="A15" s="29" t="s">
        <v>79</v>
      </c>
      <c r="B15" s="29" t="s">
        <v>81</v>
      </c>
      <c r="C15" s="29">
        <v>500</v>
      </c>
      <c r="D15" s="29">
        <v>4.5999999999999999E-2</v>
      </c>
      <c r="E15" s="29">
        <v>8.9999999999999993E-3</v>
      </c>
    </row>
    <row r="16" spans="1:5" x14ac:dyDescent="0.15">
      <c r="A16" s="29" t="s">
        <v>82</v>
      </c>
      <c r="B16" s="29" t="s">
        <v>83</v>
      </c>
      <c r="C16" s="29">
        <v>250</v>
      </c>
      <c r="D16" s="29">
        <v>-0.06</v>
      </c>
      <c r="E16" s="29" t="s">
        <v>227</v>
      </c>
    </row>
    <row r="17" spans="1:8" x14ac:dyDescent="0.15">
      <c r="A17" s="29" t="s">
        <v>82</v>
      </c>
      <c r="B17" s="29" t="s">
        <v>84</v>
      </c>
      <c r="C17" s="29">
        <v>250</v>
      </c>
      <c r="D17" s="29">
        <v>-0.06</v>
      </c>
      <c r="E17" s="29" t="s">
        <v>227</v>
      </c>
    </row>
    <row r="18" spans="1:8" x14ac:dyDescent="0.15">
      <c r="A18" s="29" t="s">
        <v>85</v>
      </c>
      <c r="B18" s="29" t="s">
        <v>86</v>
      </c>
      <c r="C18" s="29">
        <v>125</v>
      </c>
      <c r="D18" s="29">
        <v>-0.05</v>
      </c>
      <c r="E18" s="29">
        <v>4.0000000000000001E-3</v>
      </c>
    </row>
    <row r="19" spans="1:8" x14ac:dyDescent="0.15">
      <c r="A19" s="29" t="s">
        <v>85</v>
      </c>
      <c r="B19" s="29" t="s">
        <v>87</v>
      </c>
      <c r="C19" s="29">
        <v>125</v>
      </c>
      <c r="D19" s="29">
        <v>-4.2000000000000003E-2</v>
      </c>
      <c r="E19" s="29">
        <v>4.0000000000000001E-3</v>
      </c>
    </row>
    <row r="20" spans="1:8" x14ac:dyDescent="0.15">
      <c r="A20" s="29" t="s">
        <v>88</v>
      </c>
      <c r="B20" s="29" t="s">
        <v>89</v>
      </c>
      <c r="C20" s="29">
        <v>62.5</v>
      </c>
      <c r="D20" s="29">
        <v>-0.11</v>
      </c>
      <c r="E20" s="29">
        <v>5.0000000000000001E-4</v>
      </c>
    </row>
    <row r="21" spans="1:8" x14ac:dyDescent="0.15">
      <c r="A21" s="29" t="s">
        <v>88</v>
      </c>
      <c r="B21" s="29" t="s">
        <v>90</v>
      </c>
      <c r="C21" s="29">
        <v>62.5</v>
      </c>
      <c r="D21" s="29">
        <v>-0.109</v>
      </c>
      <c r="E21" s="29">
        <v>5.0000000000000001E-4</v>
      </c>
    </row>
    <row r="23" spans="1:8" x14ac:dyDescent="0.15">
      <c r="E23" s="30">
        <v>5</v>
      </c>
    </row>
    <row r="24" spans="1:8" x14ac:dyDescent="0.15">
      <c r="A24" s="31" t="s">
        <v>91</v>
      </c>
      <c r="B24" s="31" t="s">
        <v>92</v>
      </c>
      <c r="C24" s="31" t="s">
        <v>93</v>
      </c>
      <c r="D24" s="31" t="s">
        <v>68</v>
      </c>
      <c r="E24" s="31" t="s">
        <v>94</v>
      </c>
      <c r="G24" s="31" t="s">
        <v>226</v>
      </c>
    </row>
    <row r="25" spans="1:8" x14ac:dyDescent="0.15">
      <c r="A25" s="29" t="s">
        <v>95</v>
      </c>
      <c r="B25" s="29" t="s">
        <v>96</v>
      </c>
      <c r="C25" s="29" t="s">
        <v>225</v>
      </c>
      <c r="D25" s="29">
        <v>0</v>
      </c>
      <c r="E25" s="29">
        <v>371.12700000000001</v>
      </c>
    </row>
    <row r="26" spans="1:8" ht="15" x14ac:dyDescent="0.2">
      <c r="A26" s="29">
        <v>1</v>
      </c>
      <c r="B26" s="29" t="s">
        <v>97</v>
      </c>
      <c r="C26" s="29">
        <v>1.0449999999999999</v>
      </c>
      <c r="D26" s="29">
        <v>0.89400000000000002</v>
      </c>
      <c r="E26" s="29">
        <v>2782.73</v>
      </c>
      <c r="F26" s="30">
        <f t="shared" ref="F26:F57" si="0">E26-371</f>
        <v>2411.73</v>
      </c>
      <c r="G26" s="30">
        <f t="shared" ref="G26:G57" si="1">F26*0.1</f>
        <v>241.173</v>
      </c>
      <c r="H26" s="2" t="s">
        <v>184</v>
      </c>
    </row>
    <row r="27" spans="1:8" ht="15" x14ac:dyDescent="0.2">
      <c r="A27" s="29">
        <v>2</v>
      </c>
      <c r="B27" s="29" t="s">
        <v>98</v>
      </c>
      <c r="C27" s="29">
        <v>1.8011999999999999</v>
      </c>
      <c r="D27" s="29">
        <v>1.6501999999999999</v>
      </c>
      <c r="E27" s="29">
        <v>4983.04</v>
      </c>
      <c r="F27" s="30">
        <f t="shared" si="0"/>
        <v>4612.04</v>
      </c>
      <c r="G27" s="30">
        <f t="shared" si="1"/>
        <v>461.20400000000001</v>
      </c>
      <c r="H27" s="2" t="s">
        <v>8</v>
      </c>
    </row>
    <row r="28" spans="1:8" ht="15" x14ac:dyDescent="0.2">
      <c r="A28" s="29">
        <v>3</v>
      </c>
      <c r="B28" s="29" t="s">
        <v>99</v>
      </c>
      <c r="C28" s="29">
        <v>1.254</v>
      </c>
      <c r="D28" s="29">
        <v>1.103</v>
      </c>
      <c r="E28" s="29">
        <v>3362.79</v>
      </c>
      <c r="F28" s="30">
        <f t="shared" si="0"/>
        <v>2991.79</v>
      </c>
      <c r="G28" s="30">
        <f t="shared" si="1"/>
        <v>299.17900000000003</v>
      </c>
      <c r="H28" s="2" t="s">
        <v>191</v>
      </c>
    </row>
    <row r="29" spans="1:8" ht="15" x14ac:dyDescent="0.2">
      <c r="A29" s="29">
        <v>4</v>
      </c>
      <c r="B29" s="29" t="s">
        <v>100</v>
      </c>
      <c r="C29" s="29">
        <v>0.81399999999999995</v>
      </c>
      <c r="D29" s="29">
        <v>0.66300000000000003</v>
      </c>
      <c r="E29" s="29">
        <v>2158.94</v>
      </c>
      <c r="F29" s="30">
        <f t="shared" si="0"/>
        <v>1787.94</v>
      </c>
      <c r="G29" s="30">
        <f t="shared" si="1"/>
        <v>178.79400000000001</v>
      </c>
      <c r="H29" s="2" t="s">
        <v>24</v>
      </c>
    </row>
    <row r="30" spans="1:8" ht="15" x14ac:dyDescent="0.2">
      <c r="A30" s="29">
        <v>5</v>
      </c>
      <c r="B30" s="29" t="s">
        <v>101</v>
      </c>
      <c r="C30" s="29">
        <v>1.0760000000000001</v>
      </c>
      <c r="D30" s="29">
        <v>0.92500000000000004</v>
      </c>
      <c r="E30" s="29">
        <v>2867.7</v>
      </c>
      <c r="F30" s="30">
        <f t="shared" si="0"/>
        <v>2496.6999999999998</v>
      </c>
      <c r="G30" s="30">
        <f t="shared" si="1"/>
        <v>249.67</v>
      </c>
      <c r="H30" s="2" t="s">
        <v>33</v>
      </c>
    </row>
    <row r="31" spans="1:8" ht="15" x14ac:dyDescent="0.2">
      <c r="A31" s="29">
        <v>6</v>
      </c>
      <c r="B31" s="29" t="s">
        <v>102</v>
      </c>
      <c r="C31" s="29">
        <v>0.89600000000000002</v>
      </c>
      <c r="D31" s="29">
        <v>0.745</v>
      </c>
      <c r="E31" s="29">
        <v>2378.6799999999998</v>
      </c>
      <c r="F31" s="30">
        <f t="shared" si="0"/>
        <v>2007.6799999999998</v>
      </c>
      <c r="G31" s="30">
        <f t="shared" si="1"/>
        <v>200.768</v>
      </c>
      <c r="H31" s="2" t="s">
        <v>203</v>
      </c>
    </row>
    <row r="32" spans="1:8" ht="15" x14ac:dyDescent="0.2">
      <c r="A32" s="29">
        <v>7</v>
      </c>
      <c r="B32" s="29" t="s">
        <v>103</v>
      </c>
      <c r="C32" s="29">
        <v>0.46700000000000003</v>
      </c>
      <c r="D32" s="29">
        <v>0.316</v>
      </c>
      <c r="E32" s="29">
        <v>1238.9000000000001</v>
      </c>
      <c r="F32" s="30">
        <f t="shared" si="0"/>
        <v>867.90000000000009</v>
      </c>
      <c r="G32" s="30">
        <f t="shared" si="1"/>
        <v>86.79000000000002</v>
      </c>
      <c r="H32" s="2" t="s">
        <v>49</v>
      </c>
    </row>
    <row r="33" spans="1:8" ht="15" x14ac:dyDescent="0.2">
      <c r="A33" s="29">
        <v>8</v>
      </c>
      <c r="B33" s="29" t="s">
        <v>104</v>
      </c>
      <c r="C33" s="29">
        <v>0.92800000000000005</v>
      </c>
      <c r="D33" s="29">
        <v>0.77700000000000002</v>
      </c>
      <c r="E33" s="29">
        <v>2464.9</v>
      </c>
      <c r="F33" s="30">
        <f t="shared" si="0"/>
        <v>2093.9</v>
      </c>
      <c r="G33" s="30">
        <f t="shared" si="1"/>
        <v>209.39000000000001</v>
      </c>
      <c r="H33" s="2" t="s">
        <v>208</v>
      </c>
    </row>
    <row r="34" spans="1:8" ht="15" x14ac:dyDescent="0.2">
      <c r="A34" s="29">
        <v>9</v>
      </c>
      <c r="B34" s="29" t="s">
        <v>105</v>
      </c>
      <c r="C34" s="29">
        <v>1.3560000000000001</v>
      </c>
      <c r="D34" s="29">
        <v>1.2050000000000001</v>
      </c>
      <c r="E34" s="29">
        <v>3652.67</v>
      </c>
      <c r="F34" s="30">
        <f t="shared" si="0"/>
        <v>3281.67</v>
      </c>
      <c r="G34" s="30">
        <f t="shared" si="1"/>
        <v>328.16700000000003</v>
      </c>
      <c r="H34" s="2" t="s">
        <v>185</v>
      </c>
    </row>
    <row r="35" spans="1:8" ht="15" x14ac:dyDescent="0.2">
      <c r="A35" s="29">
        <v>10</v>
      </c>
      <c r="B35" s="29" t="s">
        <v>106</v>
      </c>
      <c r="C35" s="29">
        <v>1.4770000000000001</v>
      </c>
      <c r="D35" s="29">
        <v>1.3260000000000001</v>
      </c>
      <c r="E35" s="29">
        <v>4003.16</v>
      </c>
      <c r="F35" s="30">
        <f t="shared" si="0"/>
        <v>3632.16</v>
      </c>
      <c r="G35" s="30">
        <f t="shared" si="1"/>
        <v>363.21600000000001</v>
      </c>
      <c r="H35" s="2" t="s">
        <v>9</v>
      </c>
    </row>
    <row r="36" spans="1:8" ht="15" x14ac:dyDescent="0.2">
      <c r="A36" s="29">
        <v>11</v>
      </c>
      <c r="B36" s="29" t="s">
        <v>107</v>
      </c>
      <c r="C36" s="29">
        <v>0.93400000000000005</v>
      </c>
      <c r="D36" s="29">
        <v>0.78300000000000003</v>
      </c>
      <c r="E36" s="29">
        <v>2481.09</v>
      </c>
      <c r="F36" s="30">
        <f t="shared" si="0"/>
        <v>2110.09</v>
      </c>
      <c r="G36" s="30">
        <f t="shared" si="1"/>
        <v>211.00900000000001</v>
      </c>
      <c r="H36" s="2" t="s">
        <v>17</v>
      </c>
    </row>
    <row r="37" spans="1:8" ht="15" x14ac:dyDescent="0.2">
      <c r="A37" s="29">
        <v>12</v>
      </c>
      <c r="B37" s="29" t="s">
        <v>108</v>
      </c>
      <c r="C37" s="29">
        <v>0.122</v>
      </c>
      <c r="D37" s="29">
        <v>-2.9000000000000001E-2</v>
      </c>
      <c r="E37" s="29">
        <v>284.11599999999999</v>
      </c>
      <c r="F37" s="30">
        <f t="shared" si="0"/>
        <v>-86.884000000000015</v>
      </c>
      <c r="G37" s="30">
        <f t="shared" si="1"/>
        <v>-8.6884000000000015</v>
      </c>
      <c r="H37" s="2" t="s">
        <v>25</v>
      </c>
    </row>
    <row r="38" spans="1:8" ht="15" x14ac:dyDescent="0.2">
      <c r="A38" s="29">
        <v>13</v>
      </c>
      <c r="B38" s="29" t="s">
        <v>109</v>
      </c>
      <c r="C38" s="29">
        <v>0.63</v>
      </c>
      <c r="D38" s="29">
        <v>0.47899999999999998</v>
      </c>
      <c r="E38" s="29">
        <v>1670.35</v>
      </c>
      <c r="F38" s="30">
        <f t="shared" si="0"/>
        <v>1299.3499999999999</v>
      </c>
      <c r="G38" s="30">
        <f t="shared" si="1"/>
        <v>129.935</v>
      </c>
      <c r="H38" s="2" t="s">
        <v>198</v>
      </c>
    </row>
    <row r="39" spans="1:8" ht="15" x14ac:dyDescent="0.2">
      <c r="A39" s="29">
        <v>14</v>
      </c>
      <c r="B39" s="29" t="s">
        <v>110</v>
      </c>
      <c r="C39" s="29">
        <v>0.92700000000000005</v>
      </c>
      <c r="D39" s="29">
        <v>0.77600000000000002</v>
      </c>
      <c r="E39" s="29">
        <v>2462.1999999999998</v>
      </c>
      <c r="F39" s="30">
        <f t="shared" si="0"/>
        <v>2091.1999999999998</v>
      </c>
      <c r="G39" s="30">
        <f t="shared" si="1"/>
        <v>209.12</v>
      </c>
      <c r="H39" s="2" t="s">
        <v>39</v>
      </c>
    </row>
    <row r="40" spans="1:8" ht="15" x14ac:dyDescent="0.2">
      <c r="A40" s="29">
        <v>15</v>
      </c>
      <c r="B40" s="29" t="s">
        <v>111</v>
      </c>
      <c r="C40" s="29">
        <v>0.28000000000000003</v>
      </c>
      <c r="D40" s="29">
        <v>0.129</v>
      </c>
      <c r="E40" s="29">
        <v>736.04399999999998</v>
      </c>
      <c r="F40" s="30">
        <f t="shared" si="0"/>
        <v>365.04399999999998</v>
      </c>
      <c r="G40" s="30">
        <f t="shared" si="1"/>
        <v>36.504399999999997</v>
      </c>
      <c r="H40" s="2" t="s">
        <v>50</v>
      </c>
    </row>
    <row r="41" spans="1:8" ht="15" x14ac:dyDescent="0.2">
      <c r="A41" s="29">
        <v>16</v>
      </c>
      <c r="B41" s="29" t="s">
        <v>112</v>
      </c>
      <c r="C41" s="29">
        <v>0.35399999999999998</v>
      </c>
      <c r="D41" s="29">
        <v>0.20300000000000001</v>
      </c>
      <c r="E41" s="29">
        <v>937.04600000000005</v>
      </c>
      <c r="F41" s="30">
        <f t="shared" si="0"/>
        <v>566.04600000000005</v>
      </c>
      <c r="G41" s="30">
        <f t="shared" si="1"/>
        <v>56.604600000000005</v>
      </c>
      <c r="H41" s="2" t="s">
        <v>209</v>
      </c>
    </row>
    <row r="42" spans="1:8" ht="15" x14ac:dyDescent="0.2">
      <c r="A42" s="29">
        <v>17</v>
      </c>
      <c r="B42" s="29" t="s">
        <v>113</v>
      </c>
      <c r="C42" s="29">
        <v>1.3089999999999999</v>
      </c>
      <c r="D42" s="29">
        <v>1.1579999999999999</v>
      </c>
      <c r="E42" s="29">
        <v>3518.5</v>
      </c>
      <c r="F42" s="30">
        <f t="shared" si="0"/>
        <v>3147.5</v>
      </c>
      <c r="G42" s="30">
        <f t="shared" si="1"/>
        <v>314.75</v>
      </c>
      <c r="H42" s="2" t="s">
        <v>186</v>
      </c>
    </row>
    <row r="43" spans="1:8" ht="15" x14ac:dyDescent="0.2">
      <c r="A43" s="29">
        <v>18</v>
      </c>
      <c r="B43" s="29" t="s">
        <v>114</v>
      </c>
      <c r="C43" s="29">
        <v>1.216</v>
      </c>
      <c r="D43" s="29">
        <v>1.0649999999999999</v>
      </c>
      <c r="E43" s="29">
        <v>3256</v>
      </c>
      <c r="F43" s="30">
        <f t="shared" si="0"/>
        <v>2885</v>
      </c>
      <c r="G43" s="30">
        <f t="shared" si="1"/>
        <v>288.5</v>
      </c>
      <c r="H43" s="2" t="s">
        <v>189</v>
      </c>
    </row>
    <row r="44" spans="1:8" ht="15" x14ac:dyDescent="0.2">
      <c r="A44" s="29">
        <v>19</v>
      </c>
      <c r="B44" s="29" t="s">
        <v>115</v>
      </c>
      <c r="C44" s="29">
        <v>0.86699999999999999</v>
      </c>
      <c r="D44" s="29">
        <v>0.71599999999999997</v>
      </c>
      <c r="E44" s="29">
        <v>2300.7800000000002</v>
      </c>
      <c r="F44" s="30">
        <f t="shared" si="0"/>
        <v>1929.7800000000002</v>
      </c>
      <c r="G44" s="30">
        <f t="shared" si="1"/>
        <v>192.97800000000004</v>
      </c>
      <c r="H44" s="2" t="s">
        <v>18</v>
      </c>
    </row>
    <row r="45" spans="1:8" ht="15" x14ac:dyDescent="0.2">
      <c r="A45" s="29">
        <v>20</v>
      </c>
      <c r="B45" s="29" t="s">
        <v>116</v>
      </c>
      <c r="C45" s="29">
        <v>0.63300000000000001</v>
      </c>
      <c r="D45" s="29">
        <v>0.48199999999999998</v>
      </c>
      <c r="E45" s="29">
        <v>1678.29</v>
      </c>
      <c r="F45" s="30">
        <f t="shared" si="0"/>
        <v>1307.29</v>
      </c>
      <c r="G45" s="30">
        <f t="shared" si="1"/>
        <v>130.72900000000001</v>
      </c>
      <c r="H45" s="2" t="s">
        <v>26</v>
      </c>
    </row>
    <row r="46" spans="1:8" ht="15" x14ac:dyDescent="0.2">
      <c r="A46" s="29">
        <v>21</v>
      </c>
      <c r="B46" s="29" t="s">
        <v>117</v>
      </c>
      <c r="C46" s="29">
        <v>0.996</v>
      </c>
      <c r="D46" s="29">
        <v>0.84499999999999997</v>
      </c>
      <c r="E46" s="29">
        <v>2649.09</v>
      </c>
      <c r="F46" s="30">
        <f t="shared" si="0"/>
        <v>2278.09</v>
      </c>
      <c r="G46" s="30">
        <f t="shared" si="1"/>
        <v>227.80900000000003</v>
      </c>
      <c r="H46" s="2" t="s">
        <v>34</v>
      </c>
    </row>
    <row r="47" spans="1:8" ht="15" x14ac:dyDescent="0.2">
      <c r="A47" s="29">
        <v>22</v>
      </c>
      <c r="B47" s="29" t="s">
        <v>118</v>
      </c>
      <c r="C47" s="29">
        <v>1.1639999999999999</v>
      </c>
      <c r="D47" s="29">
        <v>1.0129999999999999</v>
      </c>
      <c r="E47" s="29">
        <v>3110.87</v>
      </c>
      <c r="F47" s="30">
        <f t="shared" si="0"/>
        <v>2739.87</v>
      </c>
      <c r="G47" s="30">
        <f t="shared" si="1"/>
        <v>273.98700000000002</v>
      </c>
      <c r="H47" s="2" t="s">
        <v>40</v>
      </c>
    </row>
    <row r="48" spans="1:8" ht="15" x14ac:dyDescent="0.2">
      <c r="A48" s="29">
        <v>23</v>
      </c>
      <c r="B48" s="29" t="s">
        <v>119</v>
      </c>
      <c r="C48" s="29">
        <v>0.42</v>
      </c>
      <c r="D48" s="29">
        <v>0.26900000000000002</v>
      </c>
      <c r="E48" s="29">
        <v>1113.8499999999999</v>
      </c>
      <c r="F48" s="30">
        <f t="shared" si="0"/>
        <v>742.84999999999991</v>
      </c>
      <c r="G48" s="30">
        <f t="shared" si="1"/>
        <v>74.284999999999997</v>
      </c>
      <c r="H48" s="2" t="s">
        <v>204</v>
      </c>
    </row>
    <row r="49" spans="1:8" ht="15" x14ac:dyDescent="0.2">
      <c r="A49" s="29">
        <v>24</v>
      </c>
      <c r="B49" s="29" t="s">
        <v>120</v>
      </c>
      <c r="C49" s="29">
        <v>0.83299999999999996</v>
      </c>
      <c r="D49" s="29">
        <v>0.68200000000000005</v>
      </c>
      <c r="E49" s="29">
        <v>2209.7199999999998</v>
      </c>
      <c r="F49" s="30">
        <f t="shared" si="0"/>
        <v>1838.7199999999998</v>
      </c>
      <c r="G49" s="30">
        <f t="shared" si="1"/>
        <v>183.87199999999999</v>
      </c>
      <c r="H49" s="2" t="s">
        <v>210</v>
      </c>
    </row>
    <row r="50" spans="1:8" ht="15" x14ac:dyDescent="0.2">
      <c r="A50" s="29">
        <v>25</v>
      </c>
      <c r="B50" s="29" t="s">
        <v>121</v>
      </c>
      <c r="C50" s="29">
        <v>1.42</v>
      </c>
      <c r="D50" s="29">
        <v>1.2689999999999999</v>
      </c>
      <c r="E50" s="29">
        <v>3837.12</v>
      </c>
      <c r="F50" s="30">
        <f t="shared" si="0"/>
        <v>3466.12</v>
      </c>
      <c r="G50" s="30">
        <f t="shared" si="1"/>
        <v>346.61200000000002</v>
      </c>
      <c r="H50" s="2" t="s">
        <v>187</v>
      </c>
    </row>
    <row r="51" spans="1:8" ht="15" x14ac:dyDescent="0.2">
      <c r="A51" s="29">
        <v>26</v>
      </c>
      <c r="B51" s="29" t="s">
        <v>122</v>
      </c>
      <c r="C51" s="29">
        <v>1.27</v>
      </c>
      <c r="D51" s="29">
        <v>1.119</v>
      </c>
      <c r="E51" s="29">
        <v>3407.95</v>
      </c>
      <c r="F51" s="30">
        <f t="shared" si="0"/>
        <v>3036.95</v>
      </c>
      <c r="G51" s="30">
        <f t="shared" si="1"/>
        <v>303.69499999999999</v>
      </c>
      <c r="H51" s="2" t="s">
        <v>10</v>
      </c>
    </row>
    <row r="52" spans="1:8" ht="15" x14ac:dyDescent="0.2">
      <c r="A52" s="29">
        <v>27</v>
      </c>
      <c r="B52" s="29" t="s">
        <v>123</v>
      </c>
      <c r="C52" s="29">
        <v>0.66600000000000004</v>
      </c>
      <c r="D52" s="29">
        <v>0.51500000000000001</v>
      </c>
      <c r="E52" s="29">
        <v>1765.62</v>
      </c>
      <c r="F52" s="30">
        <f t="shared" si="0"/>
        <v>1394.62</v>
      </c>
      <c r="G52" s="30">
        <f t="shared" si="1"/>
        <v>139.46199999999999</v>
      </c>
      <c r="H52" s="2" t="s">
        <v>19</v>
      </c>
    </row>
    <row r="53" spans="1:8" ht="15" x14ac:dyDescent="0.2">
      <c r="A53" s="29">
        <v>28</v>
      </c>
      <c r="B53" s="29" t="s">
        <v>124</v>
      </c>
      <c r="C53" s="29">
        <v>0.51100000000000001</v>
      </c>
      <c r="D53" s="29">
        <v>0.36</v>
      </c>
      <c r="E53" s="29">
        <v>1355.56</v>
      </c>
      <c r="F53" s="30">
        <f t="shared" si="0"/>
        <v>984.56</v>
      </c>
      <c r="G53" s="30">
        <f t="shared" si="1"/>
        <v>98.456000000000003</v>
      </c>
      <c r="H53" s="2" t="s">
        <v>27</v>
      </c>
    </row>
    <row r="54" spans="1:8" ht="15" x14ac:dyDescent="0.2">
      <c r="A54" s="29">
        <v>29</v>
      </c>
      <c r="B54" s="29" t="s">
        <v>125</v>
      </c>
      <c r="C54" s="29">
        <v>0.76</v>
      </c>
      <c r="D54" s="29">
        <v>0.60899999999999999</v>
      </c>
      <c r="E54" s="29">
        <v>2015.03</v>
      </c>
      <c r="F54" s="30">
        <f t="shared" si="0"/>
        <v>1644.03</v>
      </c>
      <c r="G54" s="30">
        <f t="shared" si="1"/>
        <v>164.40300000000002</v>
      </c>
      <c r="H54" s="2" t="s">
        <v>35</v>
      </c>
    </row>
    <row r="55" spans="1:8" ht="15" x14ac:dyDescent="0.2">
      <c r="A55" s="29">
        <v>30</v>
      </c>
      <c r="B55" s="29" t="s">
        <v>126</v>
      </c>
      <c r="C55" s="29">
        <v>0.52200000000000002</v>
      </c>
      <c r="D55" s="29">
        <v>0.371</v>
      </c>
      <c r="E55" s="29">
        <v>1384.69</v>
      </c>
      <c r="F55" s="30">
        <f t="shared" si="0"/>
        <v>1013.69</v>
      </c>
      <c r="G55" s="30">
        <f t="shared" si="1"/>
        <v>101.36900000000001</v>
      </c>
      <c r="H55" s="2" t="s">
        <v>41</v>
      </c>
    </row>
    <row r="56" spans="1:8" ht="15" x14ac:dyDescent="0.2">
      <c r="A56" s="29">
        <v>31</v>
      </c>
      <c r="B56" s="29" t="s">
        <v>127</v>
      </c>
      <c r="C56" s="29">
        <v>0.65600000000000003</v>
      </c>
      <c r="D56" s="29">
        <v>0.505</v>
      </c>
      <c r="E56" s="29">
        <v>1739.15</v>
      </c>
      <c r="F56" s="30">
        <f t="shared" si="0"/>
        <v>1368.15</v>
      </c>
      <c r="G56" s="30">
        <f t="shared" si="1"/>
        <v>136.81500000000003</v>
      </c>
      <c r="H56" s="2" t="s">
        <v>51</v>
      </c>
    </row>
    <row r="57" spans="1:8" ht="15" x14ac:dyDescent="0.2">
      <c r="A57" s="29">
        <v>32</v>
      </c>
      <c r="B57" s="29" t="s">
        <v>128</v>
      </c>
      <c r="C57" s="29">
        <v>0.67600000000000005</v>
      </c>
      <c r="D57" s="29">
        <v>0.52500000000000002</v>
      </c>
      <c r="E57" s="29">
        <v>1792.11</v>
      </c>
      <c r="F57" s="30">
        <f t="shared" si="0"/>
        <v>1421.11</v>
      </c>
      <c r="G57" s="30">
        <f t="shared" si="1"/>
        <v>142.11099999999999</v>
      </c>
      <c r="H57" s="2" t="s">
        <v>211</v>
      </c>
    </row>
    <row r="58" spans="1:8" ht="15" x14ac:dyDescent="0.2">
      <c r="A58" s="29">
        <v>33</v>
      </c>
      <c r="B58" s="29" t="s">
        <v>129</v>
      </c>
      <c r="C58" s="29">
        <v>1.032</v>
      </c>
      <c r="D58" s="29">
        <v>0.88100000000000001</v>
      </c>
      <c r="E58" s="29">
        <v>2747.2</v>
      </c>
      <c r="F58" s="30">
        <f t="shared" ref="F58:F89" si="2">E58-371</f>
        <v>2376.1999999999998</v>
      </c>
      <c r="G58" s="30">
        <f t="shared" ref="G58:G89" si="3">F58*0.1</f>
        <v>237.62</v>
      </c>
      <c r="H58" s="2" t="s">
        <v>188</v>
      </c>
    </row>
    <row r="59" spans="1:8" ht="15" x14ac:dyDescent="0.2">
      <c r="A59" s="29">
        <v>34</v>
      </c>
      <c r="B59" s="29" t="s">
        <v>130</v>
      </c>
      <c r="C59" s="29">
        <v>1.196</v>
      </c>
      <c r="D59" s="29">
        <v>1.0449999999999999</v>
      </c>
      <c r="E59" s="29">
        <v>3200.05</v>
      </c>
      <c r="F59" s="30">
        <f t="shared" si="2"/>
        <v>2829.05</v>
      </c>
      <c r="G59" s="30">
        <f t="shared" si="3"/>
        <v>282.90500000000003</v>
      </c>
      <c r="H59" s="2" t="s">
        <v>11</v>
      </c>
    </row>
    <row r="60" spans="1:8" ht="15" x14ac:dyDescent="0.2">
      <c r="A60" s="29">
        <v>35</v>
      </c>
      <c r="B60" s="29" t="s">
        <v>131</v>
      </c>
      <c r="C60" s="29">
        <v>0.95599999999999996</v>
      </c>
      <c r="D60" s="29">
        <v>0.80500000000000005</v>
      </c>
      <c r="E60" s="29">
        <v>2540.5700000000002</v>
      </c>
      <c r="F60" s="30">
        <f t="shared" si="2"/>
        <v>2169.5700000000002</v>
      </c>
      <c r="G60" s="30">
        <f t="shared" si="3"/>
        <v>216.95700000000002</v>
      </c>
      <c r="H60" s="2" t="s">
        <v>20</v>
      </c>
    </row>
    <row r="61" spans="1:8" ht="15" x14ac:dyDescent="0.2">
      <c r="A61" s="29">
        <v>36</v>
      </c>
      <c r="B61" s="29" t="s">
        <v>132</v>
      </c>
      <c r="C61" s="29">
        <v>1.1759999999999999</v>
      </c>
      <c r="D61" s="29">
        <v>1.0249999999999999</v>
      </c>
      <c r="E61" s="29">
        <v>3144.26</v>
      </c>
      <c r="F61" s="30">
        <f t="shared" si="2"/>
        <v>2773.26</v>
      </c>
      <c r="G61" s="30">
        <f t="shared" si="3"/>
        <v>277.32600000000002</v>
      </c>
      <c r="H61" s="2" t="s">
        <v>28</v>
      </c>
    </row>
    <row r="62" spans="1:8" ht="15" x14ac:dyDescent="0.2">
      <c r="A62" s="29">
        <v>37</v>
      </c>
      <c r="B62" s="29" t="s">
        <v>133</v>
      </c>
      <c r="C62" s="29">
        <v>1.113</v>
      </c>
      <c r="D62" s="29">
        <v>0.96199999999999997</v>
      </c>
      <c r="E62" s="29">
        <v>2969.58</v>
      </c>
      <c r="F62" s="30">
        <f t="shared" si="2"/>
        <v>2598.58</v>
      </c>
      <c r="G62" s="30">
        <f t="shared" si="3"/>
        <v>259.858</v>
      </c>
      <c r="H62" s="2" t="s">
        <v>199</v>
      </c>
    </row>
    <row r="63" spans="1:8" ht="15" x14ac:dyDescent="0.2">
      <c r="A63" s="29">
        <v>38</v>
      </c>
      <c r="B63" s="29" t="s">
        <v>134</v>
      </c>
      <c r="C63" s="29">
        <v>1.115</v>
      </c>
      <c r="D63" s="29">
        <v>0.96399999999999997</v>
      </c>
      <c r="E63" s="29">
        <v>2975.1</v>
      </c>
      <c r="F63" s="30">
        <f t="shared" si="2"/>
        <v>2604.1</v>
      </c>
      <c r="G63" s="30">
        <f t="shared" si="3"/>
        <v>260.41000000000003</v>
      </c>
      <c r="H63" s="2" t="s">
        <v>42</v>
      </c>
    </row>
    <row r="64" spans="1:8" ht="15" x14ac:dyDescent="0.2">
      <c r="A64" s="29">
        <v>39</v>
      </c>
      <c r="B64" s="29" t="s">
        <v>135</v>
      </c>
      <c r="C64" s="29">
        <v>0.96699999999999997</v>
      </c>
      <c r="D64" s="29">
        <v>0.81599999999999995</v>
      </c>
      <c r="E64" s="29">
        <v>2570.37</v>
      </c>
      <c r="F64" s="30">
        <f t="shared" si="2"/>
        <v>2199.37</v>
      </c>
      <c r="G64" s="30">
        <f t="shared" si="3"/>
        <v>219.93700000000001</v>
      </c>
      <c r="H64" s="2" t="s">
        <v>205</v>
      </c>
    </row>
    <row r="65" spans="1:8" ht="15" x14ac:dyDescent="0.2">
      <c r="A65" s="29">
        <v>40</v>
      </c>
      <c r="B65" s="29" t="s">
        <v>136</v>
      </c>
      <c r="C65" s="29">
        <v>1.004</v>
      </c>
      <c r="D65" s="29">
        <v>0.85299999999999998</v>
      </c>
      <c r="E65" s="29">
        <v>2670.86</v>
      </c>
      <c r="F65" s="30">
        <f t="shared" si="2"/>
        <v>2299.86</v>
      </c>
      <c r="G65" s="30">
        <f t="shared" si="3"/>
        <v>229.98600000000002</v>
      </c>
      <c r="H65" s="2" t="s">
        <v>31</v>
      </c>
    </row>
    <row r="66" spans="1:8" ht="15" x14ac:dyDescent="0.2">
      <c r="A66" s="29">
        <v>41</v>
      </c>
      <c r="B66" s="29" t="s">
        <v>137</v>
      </c>
      <c r="C66" s="29">
        <v>1.343</v>
      </c>
      <c r="D66" s="29">
        <v>1.1919999999999999</v>
      </c>
      <c r="E66" s="29">
        <v>3615.45</v>
      </c>
      <c r="F66" s="30">
        <f t="shared" si="2"/>
        <v>3244.45</v>
      </c>
      <c r="G66" s="30">
        <f t="shared" si="3"/>
        <v>324.44499999999999</v>
      </c>
      <c r="H66" s="2" t="s">
        <v>2</v>
      </c>
    </row>
    <row r="67" spans="1:8" ht="15" x14ac:dyDescent="0.2">
      <c r="A67" s="29">
        <v>42</v>
      </c>
      <c r="B67" s="29" t="s">
        <v>138</v>
      </c>
      <c r="C67" s="29">
        <v>1.0860000000000001</v>
      </c>
      <c r="D67" s="29">
        <v>0.93500000000000005</v>
      </c>
      <c r="E67" s="29">
        <v>2895.19</v>
      </c>
      <c r="F67" s="30">
        <f t="shared" si="2"/>
        <v>2524.19</v>
      </c>
      <c r="G67" s="30">
        <f t="shared" si="3"/>
        <v>252.41900000000001</v>
      </c>
      <c r="H67" s="2" t="s">
        <v>12</v>
      </c>
    </row>
    <row r="68" spans="1:8" ht="15" x14ac:dyDescent="0.2">
      <c r="A68" s="29">
        <v>43</v>
      </c>
      <c r="B68" s="29" t="s">
        <v>139</v>
      </c>
      <c r="C68" s="29">
        <v>1.117</v>
      </c>
      <c r="D68" s="29">
        <v>0.96599999999999997</v>
      </c>
      <c r="E68" s="29">
        <v>2980.63</v>
      </c>
      <c r="F68" s="30">
        <f t="shared" si="2"/>
        <v>2609.63</v>
      </c>
      <c r="G68" s="30">
        <f t="shared" si="3"/>
        <v>260.96300000000002</v>
      </c>
      <c r="H68" s="2" t="s">
        <v>21</v>
      </c>
    </row>
    <row r="69" spans="1:8" ht="15" x14ac:dyDescent="0.2">
      <c r="A69" s="29">
        <v>44</v>
      </c>
      <c r="B69" s="29" t="s">
        <v>140</v>
      </c>
      <c r="C69" s="29">
        <v>0.91500000000000004</v>
      </c>
      <c r="D69" s="29">
        <v>0.76400000000000001</v>
      </c>
      <c r="E69" s="29">
        <v>2429.84</v>
      </c>
      <c r="F69" s="30">
        <f t="shared" si="2"/>
        <v>2058.84</v>
      </c>
      <c r="G69" s="30">
        <f t="shared" si="3"/>
        <v>205.88400000000001</v>
      </c>
      <c r="H69" s="2" t="s">
        <v>29</v>
      </c>
    </row>
    <row r="70" spans="1:8" ht="15" x14ac:dyDescent="0.2">
      <c r="A70" s="29">
        <v>45</v>
      </c>
      <c r="B70" s="29" t="s">
        <v>141</v>
      </c>
      <c r="C70" s="29">
        <v>0.81499999999999995</v>
      </c>
      <c r="D70" s="29">
        <v>0.66400000000000003</v>
      </c>
      <c r="E70" s="29">
        <v>2161.61</v>
      </c>
      <c r="F70" s="30">
        <f t="shared" si="2"/>
        <v>1790.6100000000001</v>
      </c>
      <c r="G70" s="30">
        <f t="shared" si="3"/>
        <v>179.06100000000004</v>
      </c>
      <c r="H70" s="2" t="s">
        <v>200</v>
      </c>
    </row>
    <row r="71" spans="1:8" ht="15" x14ac:dyDescent="0.2">
      <c r="A71" s="29">
        <v>46</v>
      </c>
      <c r="B71" s="29" t="s">
        <v>142</v>
      </c>
      <c r="C71" s="29">
        <v>0.77800000000000002</v>
      </c>
      <c r="D71" s="29">
        <v>0.627</v>
      </c>
      <c r="E71" s="29">
        <v>2062.94</v>
      </c>
      <c r="F71" s="30">
        <f t="shared" si="2"/>
        <v>1691.94</v>
      </c>
      <c r="G71" s="30">
        <f t="shared" si="3"/>
        <v>169.19400000000002</v>
      </c>
      <c r="H71" s="2" t="s">
        <v>43</v>
      </c>
    </row>
    <row r="72" spans="1:8" ht="15" x14ac:dyDescent="0.2">
      <c r="A72" s="29">
        <v>47</v>
      </c>
      <c r="B72" s="29" t="s">
        <v>143</v>
      </c>
      <c r="C72" s="29">
        <v>0.151</v>
      </c>
      <c r="D72" s="29">
        <v>0</v>
      </c>
      <c r="E72" s="29">
        <v>371.16300000000001</v>
      </c>
      <c r="F72" s="30">
        <f t="shared" si="2"/>
        <v>0.16300000000001091</v>
      </c>
      <c r="G72" s="30">
        <f t="shared" si="3"/>
        <v>1.6300000000001091E-2</v>
      </c>
      <c r="H72" s="2" t="s">
        <v>206</v>
      </c>
    </row>
    <row r="73" spans="1:8" ht="15" x14ac:dyDescent="0.2">
      <c r="A73" s="29">
        <v>48</v>
      </c>
      <c r="B73" s="29" t="s">
        <v>144</v>
      </c>
      <c r="C73" s="29">
        <v>0.98699999999999999</v>
      </c>
      <c r="D73" s="29">
        <v>0.83599999999999997</v>
      </c>
      <c r="E73" s="29">
        <v>2624.63</v>
      </c>
      <c r="F73" s="30">
        <f t="shared" si="2"/>
        <v>2253.63</v>
      </c>
      <c r="G73" s="30">
        <f t="shared" si="3"/>
        <v>225.36300000000003</v>
      </c>
      <c r="H73" s="2" t="s">
        <v>212</v>
      </c>
    </row>
    <row r="74" spans="1:8" ht="15" x14ac:dyDescent="0.2">
      <c r="A74" s="29">
        <v>49</v>
      </c>
      <c r="B74" s="29" t="s">
        <v>145</v>
      </c>
      <c r="C74" s="29">
        <v>1.17</v>
      </c>
      <c r="D74" s="29">
        <v>1.0189999999999999</v>
      </c>
      <c r="E74" s="29">
        <v>3127.56</v>
      </c>
      <c r="F74" s="30">
        <f t="shared" si="2"/>
        <v>2756.56</v>
      </c>
      <c r="G74" s="30">
        <f t="shared" si="3"/>
        <v>275.65600000000001</v>
      </c>
      <c r="H74" s="2" t="s">
        <v>3</v>
      </c>
    </row>
    <row r="75" spans="1:8" ht="15" x14ac:dyDescent="0.2">
      <c r="A75" s="29">
        <v>50</v>
      </c>
      <c r="B75" s="29" t="s">
        <v>146</v>
      </c>
      <c r="C75" s="29">
        <v>0.54800000000000004</v>
      </c>
      <c r="D75" s="29">
        <v>0.39700000000000002</v>
      </c>
      <c r="E75" s="29">
        <v>1453.49</v>
      </c>
      <c r="F75" s="30">
        <f t="shared" si="2"/>
        <v>1082.49</v>
      </c>
      <c r="G75" s="30">
        <f t="shared" si="3"/>
        <v>108.24900000000001</v>
      </c>
      <c r="H75" s="2" t="s">
        <v>13</v>
      </c>
    </row>
    <row r="76" spans="1:8" ht="15" x14ac:dyDescent="0.2">
      <c r="A76" s="29">
        <v>51</v>
      </c>
      <c r="B76" s="29" t="s">
        <v>147</v>
      </c>
      <c r="C76" s="29">
        <v>0.76200000000000001</v>
      </c>
      <c r="D76" s="29">
        <v>0.61099999999999999</v>
      </c>
      <c r="E76" s="29">
        <v>2020.35</v>
      </c>
      <c r="F76" s="30">
        <f t="shared" si="2"/>
        <v>1649.35</v>
      </c>
      <c r="G76" s="30">
        <f t="shared" si="3"/>
        <v>164.935</v>
      </c>
      <c r="H76" s="2" t="s">
        <v>22</v>
      </c>
    </row>
    <row r="77" spans="1:8" ht="15" x14ac:dyDescent="0.2">
      <c r="A77" s="29">
        <v>52</v>
      </c>
      <c r="B77" s="29" t="s">
        <v>148</v>
      </c>
      <c r="C77" s="29">
        <v>0.58899999999999997</v>
      </c>
      <c r="D77" s="29">
        <v>0.438</v>
      </c>
      <c r="E77" s="29">
        <v>1561.92</v>
      </c>
      <c r="F77" s="30">
        <f t="shared" si="2"/>
        <v>1190.92</v>
      </c>
      <c r="G77" s="30">
        <f t="shared" si="3"/>
        <v>119.09200000000001</v>
      </c>
      <c r="H77" s="2" t="s">
        <v>30</v>
      </c>
    </row>
    <row r="78" spans="1:8" ht="15" x14ac:dyDescent="0.2">
      <c r="A78" s="29">
        <v>53</v>
      </c>
      <c r="B78" s="29" t="s">
        <v>149</v>
      </c>
      <c r="C78" s="29">
        <v>0.77600000000000002</v>
      </c>
      <c r="D78" s="29">
        <v>0.625</v>
      </c>
      <c r="E78" s="29">
        <v>2057.61</v>
      </c>
      <c r="F78" s="30">
        <f t="shared" si="2"/>
        <v>1686.6100000000001</v>
      </c>
      <c r="G78" s="30">
        <f t="shared" si="3"/>
        <v>168.66100000000003</v>
      </c>
      <c r="H78" s="2" t="s">
        <v>36</v>
      </c>
    </row>
    <row r="79" spans="1:8" ht="15" x14ac:dyDescent="0.2">
      <c r="A79" s="29">
        <v>54</v>
      </c>
      <c r="B79" s="29" t="s">
        <v>150</v>
      </c>
      <c r="C79" s="29">
        <v>0.70799999999999996</v>
      </c>
      <c r="D79" s="29">
        <v>0.55700000000000005</v>
      </c>
      <c r="E79" s="29">
        <v>1876.92</v>
      </c>
      <c r="F79" s="30">
        <f t="shared" si="2"/>
        <v>1505.92</v>
      </c>
      <c r="G79" s="30">
        <f t="shared" si="3"/>
        <v>150.59200000000001</v>
      </c>
      <c r="H79" s="2" t="s">
        <v>44</v>
      </c>
    </row>
    <row r="80" spans="1:8" ht="15" x14ac:dyDescent="0.2">
      <c r="A80" s="29">
        <v>55</v>
      </c>
      <c r="B80" s="29" t="s">
        <v>151</v>
      </c>
      <c r="C80" s="29">
        <v>0.73199999999999998</v>
      </c>
      <c r="D80" s="29">
        <v>0.58099999999999996</v>
      </c>
      <c r="E80" s="29">
        <v>1940.61</v>
      </c>
      <c r="F80" s="30">
        <f t="shared" si="2"/>
        <v>1569.61</v>
      </c>
      <c r="G80" s="30">
        <f t="shared" si="3"/>
        <v>156.96100000000001</v>
      </c>
      <c r="H80" s="2" t="s">
        <v>52</v>
      </c>
    </row>
    <row r="81" spans="1:8" ht="15" x14ac:dyDescent="0.2">
      <c r="A81" s="29">
        <v>56</v>
      </c>
      <c r="B81" s="29" t="s">
        <v>152</v>
      </c>
      <c r="C81" s="29">
        <v>0.878</v>
      </c>
      <c r="D81" s="29">
        <v>0.72699999999999998</v>
      </c>
      <c r="E81" s="29">
        <v>2330.31</v>
      </c>
      <c r="F81" s="30">
        <f t="shared" si="2"/>
        <v>1959.31</v>
      </c>
      <c r="G81" s="30">
        <f t="shared" si="3"/>
        <v>195.93100000000001</v>
      </c>
      <c r="H81" s="2" t="s">
        <v>55</v>
      </c>
    </row>
    <row r="82" spans="1:8" ht="15" x14ac:dyDescent="0.2">
      <c r="A82" s="29">
        <v>57</v>
      </c>
      <c r="B82" s="29" t="s">
        <v>153</v>
      </c>
      <c r="C82" s="29">
        <v>1.169</v>
      </c>
      <c r="D82" s="29">
        <v>1.018</v>
      </c>
      <c r="E82" s="29">
        <v>3124.77</v>
      </c>
      <c r="F82" s="30">
        <f t="shared" si="2"/>
        <v>2753.77</v>
      </c>
      <c r="G82" s="30">
        <f t="shared" si="3"/>
        <v>275.37700000000001</v>
      </c>
      <c r="H82" s="2" t="s">
        <v>4</v>
      </c>
    </row>
    <row r="83" spans="1:8" ht="15" x14ac:dyDescent="0.2">
      <c r="A83" s="29">
        <v>58</v>
      </c>
      <c r="B83" s="29" t="s">
        <v>154</v>
      </c>
      <c r="C83" s="29">
        <v>0.54400000000000004</v>
      </c>
      <c r="D83" s="29">
        <v>0.39300000000000002</v>
      </c>
      <c r="E83" s="29">
        <v>1442.91</v>
      </c>
      <c r="F83" s="30">
        <f t="shared" si="2"/>
        <v>1071.9100000000001</v>
      </c>
      <c r="G83" s="30">
        <f t="shared" si="3"/>
        <v>107.19100000000002</v>
      </c>
      <c r="H83" s="2" t="s">
        <v>14</v>
      </c>
    </row>
    <row r="84" spans="1:8" ht="15" x14ac:dyDescent="0.2">
      <c r="A84" s="29">
        <v>59</v>
      </c>
      <c r="B84" s="29" t="s">
        <v>155</v>
      </c>
      <c r="C84" s="29">
        <v>1.044</v>
      </c>
      <c r="D84" s="29">
        <v>0.89300000000000002</v>
      </c>
      <c r="E84" s="29">
        <v>2780</v>
      </c>
      <c r="F84" s="30">
        <f t="shared" si="2"/>
        <v>2409</v>
      </c>
      <c r="G84" s="30">
        <f t="shared" si="3"/>
        <v>240.9</v>
      </c>
      <c r="H84" s="2" t="s">
        <v>192</v>
      </c>
    </row>
    <row r="85" spans="1:8" ht="15" x14ac:dyDescent="0.2">
      <c r="A85" s="29">
        <v>60</v>
      </c>
      <c r="B85" s="29" t="s">
        <v>156</v>
      </c>
      <c r="C85" s="29">
        <v>0.90200000000000002</v>
      </c>
      <c r="D85" s="29">
        <v>0.751</v>
      </c>
      <c r="E85" s="29">
        <v>2394.83</v>
      </c>
      <c r="F85" s="30">
        <f t="shared" si="2"/>
        <v>2023.83</v>
      </c>
      <c r="G85" s="30">
        <f t="shared" si="3"/>
        <v>202.38300000000001</v>
      </c>
      <c r="H85" s="2" t="s">
        <v>195</v>
      </c>
    </row>
    <row r="86" spans="1:8" ht="15" x14ac:dyDescent="0.2">
      <c r="A86" s="29">
        <v>61</v>
      </c>
      <c r="B86" s="29" t="s">
        <v>157</v>
      </c>
      <c r="C86" s="29">
        <v>0.48799999999999999</v>
      </c>
      <c r="D86" s="29">
        <v>0.33700000000000002</v>
      </c>
      <c r="E86" s="29">
        <v>1294.6099999999999</v>
      </c>
      <c r="F86" s="30">
        <f t="shared" si="2"/>
        <v>923.6099999999999</v>
      </c>
      <c r="G86" s="30">
        <f t="shared" si="3"/>
        <v>92.36099999999999</v>
      </c>
      <c r="H86" s="2" t="s">
        <v>201</v>
      </c>
    </row>
    <row r="87" spans="1:8" ht="15" x14ac:dyDescent="0.2">
      <c r="A87" s="29">
        <v>62</v>
      </c>
      <c r="B87" s="29" t="s">
        <v>158</v>
      </c>
      <c r="C87" s="29">
        <v>1.073</v>
      </c>
      <c r="D87" s="29">
        <v>0.92200000000000004</v>
      </c>
      <c r="E87" s="29">
        <v>2859.47</v>
      </c>
      <c r="F87" s="30">
        <f t="shared" si="2"/>
        <v>2488.4699999999998</v>
      </c>
      <c r="G87" s="30">
        <f t="shared" si="3"/>
        <v>248.84699999999998</v>
      </c>
      <c r="H87" s="2" t="s">
        <v>45</v>
      </c>
    </row>
    <row r="88" spans="1:8" ht="15" x14ac:dyDescent="0.2">
      <c r="A88" s="29">
        <v>63</v>
      </c>
      <c r="B88" s="29" t="s">
        <v>159</v>
      </c>
      <c r="C88" s="29">
        <v>1</v>
      </c>
      <c r="D88" s="29">
        <v>0.84899999999999998</v>
      </c>
      <c r="E88" s="29">
        <v>2659.97</v>
      </c>
      <c r="F88" s="30">
        <f t="shared" si="2"/>
        <v>2288.9699999999998</v>
      </c>
      <c r="G88" s="30">
        <f>F88*0.1</f>
        <v>228.89699999999999</v>
      </c>
      <c r="H88" s="2" t="s">
        <v>207</v>
      </c>
    </row>
    <row r="89" spans="1:8" ht="15" x14ac:dyDescent="0.2">
      <c r="A89" s="29">
        <v>64</v>
      </c>
      <c r="B89" s="29" t="s">
        <v>160</v>
      </c>
      <c r="C89" s="29">
        <v>1.1040000000000001</v>
      </c>
      <c r="D89" s="29">
        <v>0.95299999999999996</v>
      </c>
      <c r="E89" s="29">
        <v>2944.75</v>
      </c>
      <c r="F89" s="30">
        <f t="shared" si="2"/>
        <v>2573.75</v>
      </c>
      <c r="G89" s="30">
        <f t="shared" si="3"/>
        <v>257.375</v>
      </c>
      <c r="H89" s="2" t="s">
        <v>213</v>
      </c>
    </row>
    <row r="90" spans="1:8" ht="15" x14ac:dyDescent="0.2">
      <c r="A90" s="29">
        <v>65</v>
      </c>
      <c r="B90" s="29" t="s">
        <v>161</v>
      </c>
      <c r="C90" s="29">
        <v>1.2230000000000001</v>
      </c>
      <c r="D90" s="29">
        <v>1.0720000000000001</v>
      </c>
      <c r="E90" s="29">
        <v>3275.63</v>
      </c>
      <c r="F90" s="30">
        <f t="shared" ref="F90:F105" si="4">E90-371</f>
        <v>2904.63</v>
      </c>
      <c r="G90" s="30">
        <f t="shared" ref="G90:G105" si="5">F90*0.1</f>
        <v>290.46300000000002</v>
      </c>
      <c r="H90" s="2" t="s">
        <v>5</v>
      </c>
    </row>
    <row r="91" spans="1:8" ht="15" x14ac:dyDescent="0.2">
      <c r="A91" s="29">
        <v>66</v>
      </c>
      <c r="B91" s="29" t="s">
        <v>162</v>
      </c>
      <c r="C91" s="29">
        <v>0.55600000000000005</v>
      </c>
      <c r="D91" s="29">
        <v>0.40500000000000003</v>
      </c>
      <c r="E91" s="29">
        <v>1474.65</v>
      </c>
      <c r="F91" s="30">
        <f t="shared" si="4"/>
        <v>1103.6500000000001</v>
      </c>
      <c r="G91" s="30">
        <f t="shared" si="5"/>
        <v>110.36500000000001</v>
      </c>
      <c r="H91" s="2" t="s">
        <v>15</v>
      </c>
    </row>
    <row r="92" spans="1:8" ht="15" x14ac:dyDescent="0.2">
      <c r="A92" s="29">
        <v>67</v>
      </c>
      <c r="B92" s="29" t="s">
        <v>163</v>
      </c>
      <c r="C92" s="29">
        <v>1.4690000000000001</v>
      </c>
      <c r="D92" s="29">
        <v>1.3180000000000001</v>
      </c>
      <c r="E92" s="29">
        <v>3979.76</v>
      </c>
      <c r="F92" s="30">
        <f t="shared" si="4"/>
        <v>3608.76</v>
      </c>
      <c r="G92" s="30">
        <f t="shared" si="5"/>
        <v>360.87600000000003</v>
      </c>
      <c r="H92" s="2" t="s">
        <v>193</v>
      </c>
    </row>
    <row r="93" spans="1:8" ht="15" x14ac:dyDescent="0.2">
      <c r="A93" s="29">
        <v>68</v>
      </c>
      <c r="B93" s="29" t="s">
        <v>164</v>
      </c>
      <c r="C93" s="29">
        <v>0.66800000000000004</v>
      </c>
      <c r="D93" s="29">
        <v>0.51700000000000002</v>
      </c>
      <c r="E93" s="29">
        <v>1770.92</v>
      </c>
      <c r="F93" s="30">
        <f t="shared" si="4"/>
        <v>1399.92</v>
      </c>
      <c r="G93" s="30">
        <f t="shared" si="5"/>
        <v>139.99200000000002</v>
      </c>
      <c r="H93" s="2" t="s">
        <v>196</v>
      </c>
    </row>
    <row r="94" spans="1:8" ht="15" x14ac:dyDescent="0.2">
      <c r="A94" s="29">
        <v>69</v>
      </c>
      <c r="B94" s="29" t="s">
        <v>165</v>
      </c>
      <c r="C94" s="29">
        <v>0.79600000000000004</v>
      </c>
      <c r="D94" s="29">
        <v>0.64500000000000002</v>
      </c>
      <c r="E94" s="29">
        <v>2110.91</v>
      </c>
      <c r="F94" s="30">
        <f t="shared" si="4"/>
        <v>1739.9099999999999</v>
      </c>
      <c r="G94" s="30">
        <f t="shared" si="5"/>
        <v>173.99099999999999</v>
      </c>
      <c r="H94" s="2" t="s">
        <v>37</v>
      </c>
    </row>
    <row r="95" spans="1:8" ht="15" x14ac:dyDescent="0.2">
      <c r="A95" s="29">
        <v>70</v>
      </c>
      <c r="B95" s="29" t="s">
        <v>166</v>
      </c>
      <c r="C95" s="29">
        <v>0.81</v>
      </c>
      <c r="D95" s="29">
        <v>0.65900000000000003</v>
      </c>
      <c r="E95" s="29">
        <v>2148.2600000000002</v>
      </c>
      <c r="F95" s="30">
        <f t="shared" si="4"/>
        <v>1777.2600000000002</v>
      </c>
      <c r="G95" s="30">
        <f t="shared" si="5"/>
        <v>177.72600000000003</v>
      </c>
      <c r="H95" s="2" t="s">
        <v>46</v>
      </c>
    </row>
    <row r="96" spans="1:8" ht="15" x14ac:dyDescent="0.2">
      <c r="A96" s="29">
        <v>71</v>
      </c>
      <c r="B96" s="29" t="s">
        <v>167</v>
      </c>
      <c r="C96" s="29">
        <v>0.86499999999999999</v>
      </c>
      <c r="D96" s="29">
        <v>0.71399999999999997</v>
      </c>
      <c r="E96" s="29">
        <v>2295.42</v>
      </c>
      <c r="F96" s="30">
        <f t="shared" si="4"/>
        <v>1924.42</v>
      </c>
      <c r="G96" s="30">
        <f t="shared" si="5"/>
        <v>192.44200000000001</v>
      </c>
      <c r="H96" s="2" t="s">
        <v>53</v>
      </c>
    </row>
    <row r="97" spans="1:8" ht="15" x14ac:dyDescent="0.2">
      <c r="A97" s="29">
        <v>72</v>
      </c>
      <c r="B97" s="29" t="s">
        <v>168</v>
      </c>
      <c r="C97" s="29">
        <v>0.75600000000000001</v>
      </c>
      <c r="D97" s="29">
        <v>0.60499999999999998</v>
      </c>
      <c r="E97" s="29">
        <v>2004.39</v>
      </c>
      <c r="F97" s="30">
        <f t="shared" si="4"/>
        <v>1633.39</v>
      </c>
      <c r="G97" s="30">
        <f t="shared" si="5"/>
        <v>163.33900000000003</v>
      </c>
      <c r="H97" s="2" t="s">
        <v>214</v>
      </c>
    </row>
    <row r="98" spans="1:8" ht="15" x14ac:dyDescent="0.2">
      <c r="A98" s="29">
        <v>73</v>
      </c>
      <c r="B98" s="29" t="s">
        <v>169</v>
      </c>
      <c r="C98" s="29">
        <v>1.149</v>
      </c>
      <c r="D98" s="29">
        <v>0.998</v>
      </c>
      <c r="E98" s="29">
        <v>3069.21</v>
      </c>
      <c r="F98" s="30">
        <f t="shared" si="4"/>
        <v>2698.21</v>
      </c>
      <c r="G98" s="30">
        <f t="shared" si="5"/>
        <v>269.82100000000003</v>
      </c>
      <c r="H98" s="2" t="s">
        <v>6</v>
      </c>
    </row>
    <row r="99" spans="1:8" ht="15" x14ac:dyDescent="0.2">
      <c r="A99" s="29">
        <v>74</v>
      </c>
      <c r="B99" s="29" t="s">
        <v>170</v>
      </c>
      <c r="C99" s="29">
        <v>1.4159999999999999</v>
      </c>
      <c r="D99" s="29">
        <v>1.2649999999999999</v>
      </c>
      <c r="E99" s="29">
        <v>3825.53</v>
      </c>
      <c r="F99" s="30">
        <f t="shared" si="4"/>
        <v>3454.53</v>
      </c>
      <c r="G99" s="30">
        <f t="shared" si="5"/>
        <v>345.45300000000003</v>
      </c>
      <c r="H99" s="2" t="s">
        <v>190</v>
      </c>
    </row>
    <row r="100" spans="1:8" ht="15" x14ac:dyDescent="0.2">
      <c r="A100" s="29">
        <v>75</v>
      </c>
      <c r="B100" s="29" t="s">
        <v>171</v>
      </c>
      <c r="C100" s="29">
        <v>1.224</v>
      </c>
      <c r="D100" s="29">
        <v>1.073</v>
      </c>
      <c r="E100" s="29">
        <v>3278.43</v>
      </c>
      <c r="F100" s="30">
        <f t="shared" si="4"/>
        <v>2907.43</v>
      </c>
      <c r="G100" s="30">
        <f t="shared" si="5"/>
        <v>290.74299999999999</v>
      </c>
      <c r="H100" s="2" t="s">
        <v>194</v>
      </c>
    </row>
    <row r="101" spans="1:8" ht="15" x14ac:dyDescent="0.2">
      <c r="A101" s="29">
        <v>76</v>
      </c>
      <c r="B101" s="29" t="s">
        <v>172</v>
      </c>
      <c r="C101" s="29">
        <v>0.88300000000000001</v>
      </c>
      <c r="D101" s="29">
        <v>0.73199999999999998</v>
      </c>
      <c r="E101" s="29">
        <v>2343.7399999999998</v>
      </c>
      <c r="F101" s="30">
        <f t="shared" si="4"/>
        <v>1972.7399999999998</v>
      </c>
      <c r="G101" s="30">
        <f t="shared" si="5"/>
        <v>197.274</v>
      </c>
      <c r="H101" s="2" t="s">
        <v>197</v>
      </c>
    </row>
    <row r="102" spans="1:8" ht="15" x14ac:dyDescent="0.2">
      <c r="A102" s="29">
        <v>77</v>
      </c>
      <c r="B102" s="29" t="s">
        <v>173</v>
      </c>
      <c r="C102" s="29">
        <v>0.68600000000000005</v>
      </c>
      <c r="D102" s="29">
        <v>0.53500000000000003</v>
      </c>
      <c r="E102" s="29">
        <v>1818.6</v>
      </c>
      <c r="F102" s="30">
        <f t="shared" si="4"/>
        <v>1447.6</v>
      </c>
      <c r="G102" s="30">
        <f t="shared" si="5"/>
        <v>144.76</v>
      </c>
      <c r="H102" s="2" t="s">
        <v>202</v>
      </c>
    </row>
    <row r="103" spans="1:8" ht="15" x14ac:dyDescent="0.2">
      <c r="A103" s="29">
        <v>78</v>
      </c>
      <c r="B103" s="29" t="s">
        <v>174</v>
      </c>
      <c r="C103" s="29">
        <v>0.79700000000000004</v>
      </c>
      <c r="D103" s="29">
        <v>0.64600000000000002</v>
      </c>
      <c r="E103" s="29">
        <v>2113.58</v>
      </c>
      <c r="F103" s="30">
        <f t="shared" si="4"/>
        <v>1742.58</v>
      </c>
      <c r="G103" s="30">
        <f t="shared" si="5"/>
        <v>174.25800000000001</v>
      </c>
      <c r="H103" s="2" t="s">
        <v>47</v>
      </c>
    </row>
    <row r="104" spans="1:8" ht="15" x14ac:dyDescent="0.2">
      <c r="A104" s="29">
        <v>79</v>
      </c>
      <c r="B104" s="29" t="s">
        <v>175</v>
      </c>
      <c r="C104" s="29">
        <v>0.92500000000000004</v>
      </c>
      <c r="D104" s="29">
        <v>0.77400000000000002</v>
      </c>
      <c r="E104" s="29">
        <v>2456.8000000000002</v>
      </c>
      <c r="F104" s="30">
        <f t="shared" si="4"/>
        <v>2085.8000000000002</v>
      </c>
      <c r="G104" s="30">
        <f t="shared" si="5"/>
        <v>208.58000000000004</v>
      </c>
      <c r="H104" s="2" t="s">
        <v>217</v>
      </c>
    </row>
    <row r="105" spans="1:8" ht="15" x14ac:dyDescent="0.2">
      <c r="A105" s="29">
        <v>80</v>
      </c>
      <c r="B105" s="29" t="s">
        <v>176</v>
      </c>
      <c r="C105" s="29">
        <v>1.0669999999999999</v>
      </c>
      <c r="D105" s="29">
        <v>0.91600000000000004</v>
      </c>
      <c r="E105" s="29">
        <v>2843</v>
      </c>
      <c r="F105" s="30">
        <f t="shared" si="4"/>
        <v>2472</v>
      </c>
      <c r="G105" s="30">
        <f t="shared" si="5"/>
        <v>247.20000000000002</v>
      </c>
      <c r="H105" s="2" t="s">
        <v>215</v>
      </c>
    </row>
    <row r="106" spans="1:8" x14ac:dyDescent="0.15">
      <c r="A106" s="29" t="s">
        <v>70</v>
      </c>
      <c r="B106" s="29" t="s">
        <v>177</v>
      </c>
      <c r="C106" s="29" t="s">
        <v>224</v>
      </c>
      <c r="D106" s="29">
        <v>1.3254999999999999</v>
      </c>
      <c r="E106" s="29">
        <v>4003.4</v>
      </c>
    </row>
    <row r="107" spans="1:8" x14ac:dyDescent="0.15">
      <c r="A107" s="29" t="s">
        <v>73</v>
      </c>
      <c r="B107" s="29" t="s">
        <v>178</v>
      </c>
      <c r="C107" s="29" t="s">
        <v>223</v>
      </c>
      <c r="D107" s="29">
        <v>0.59899999999999998</v>
      </c>
      <c r="E107" s="29">
        <v>1988.44</v>
      </c>
    </row>
    <row r="108" spans="1:8" x14ac:dyDescent="0.15">
      <c r="A108" s="29" t="s">
        <v>76</v>
      </c>
      <c r="B108" s="29" t="s">
        <v>179</v>
      </c>
      <c r="C108" s="29" t="s">
        <v>222</v>
      </c>
      <c r="D108" s="29">
        <v>0.23849999999999999</v>
      </c>
      <c r="E108" s="29">
        <v>1032.28</v>
      </c>
    </row>
    <row r="109" spans="1:8" x14ac:dyDescent="0.15">
      <c r="A109" s="29" t="s">
        <v>79</v>
      </c>
      <c r="B109" s="29" t="s">
        <v>180</v>
      </c>
      <c r="C109" s="29" t="s">
        <v>221</v>
      </c>
      <c r="D109" s="29">
        <v>3.6999999999999998E-2</v>
      </c>
      <c r="E109" s="29">
        <v>478.63799999999998</v>
      </c>
    </row>
    <row r="110" spans="1:8" x14ac:dyDescent="0.15">
      <c r="A110" s="29" t="s">
        <v>82</v>
      </c>
      <c r="B110" s="29" t="s">
        <v>181</v>
      </c>
      <c r="C110" s="29" t="s">
        <v>220</v>
      </c>
      <c r="D110" s="29">
        <v>-0.06</v>
      </c>
      <c r="E110" s="29">
        <v>186.85499999999999</v>
      </c>
    </row>
    <row r="111" spans="1:8" x14ac:dyDescent="0.15">
      <c r="A111" s="29" t="s">
        <v>85</v>
      </c>
      <c r="B111" s="29" t="s">
        <v>182</v>
      </c>
      <c r="C111" s="29" t="s">
        <v>219</v>
      </c>
      <c r="D111" s="29">
        <v>-4.5999999999999999E-2</v>
      </c>
      <c r="E111" s="29">
        <v>231.42099999999999</v>
      </c>
    </row>
    <row r="112" spans="1:8" x14ac:dyDescent="0.15">
      <c r="A112" s="29" t="s">
        <v>88</v>
      </c>
      <c r="B112" s="29" t="s">
        <v>183</v>
      </c>
      <c r="C112" s="29" t="s">
        <v>218</v>
      </c>
      <c r="D112" s="29">
        <v>-0.1095</v>
      </c>
      <c r="E112" s="29">
        <v>5.0725699999999998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Readout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Laudanski</dc:creator>
  <cp:lastModifiedBy>kumalsiddiq22@gmail.com</cp:lastModifiedBy>
  <dcterms:created xsi:type="dcterms:W3CDTF">2020-08-24T07:10:22Z</dcterms:created>
  <dcterms:modified xsi:type="dcterms:W3CDTF">2021-09-18T19:41:39Z</dcterms:modified>
</cp:coreProperties>
</file>