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neDrive\Documents\UW Grad\Winter 2020\TruMeds\purchasing\"/>
    </mc:Choice>
  </mc:AlternateContent>
  <xr:revisionPtr revIDLastSave="0" documentId="13_ncr:1_{EB88834C-1A5D-444E-A198-D5228590D24E}" xr6:coauthVersionLast="45" xr6:coauthVersionMax="45" xr10:uidLastSave="{00000000-0000-0000-0000-000000000000}"/>
  <bookViews>
    <workbookView xWindow="1140" yWindow="1820" windowWidth="18750" windowHeight="11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2" i="1"/>
  <c r="F45" i="1"/>
  <c r="F46" i="1"/>
  <c r="F47" i="1"/>
  <c r="F44" i="1"/>
  <c r="F37" i="1"/>
  <c r="F39" i="1" s="1"/>
  <c r="F30" i="1"/>
  <c r="F32" i="1" s="1"/>
  <c r="F8" i="1"/>
  <c r="F16" i="1" s="1"/>
  <c r="F9" i="1"/>
  <c r="F10" i="1"/>
  <c r="F11" i="1"/>
  <c r="F12" i="1"/>
  <c r="F13" i="1"/>
  <c r="F14" i="1"/>
  <c r="F23" i="1"/>
  <c r="F22" i="1"/>
  <c r="F25" i="1" s="1"/>
  <c r="F21" i="1"/>
</calcChain>
</file>

<file path=xl/sharedStrings.xml><?xml version="1.0" encoding="utf-8"?>
<sst xmlns="http://schemas.openxmlformats.org/spreadsheetml/2006/main" count="83" uniqueCount="51">
  <si>
    <t>Point of Contact</t>
  </si>
  <si>
    <t>NetID</t>
  </si>
  <si>
    <t>Vendor</t>
  </si>
  <si>
    <t>Item Description:</t>
  </si>
  <si>
    <t>Item</t>
  </si>
  <si>
    <t>Link</t>
  </si>
  <si>
    <t>Cost per item</t>
  </si>
  <si>
    <t>Quantity</t>
  </si>
  <si>
    <t>Total cost (in $)</t>
  </si>
  <si>
    <t>Total:</t>
  </si>
  <si>
    <t>GRAND TOTAL:</t>
  </si>
  <si>
    <t>Steve Lambert</t>
  </si>
  <si>
    <t>Amazon</t>
  </si>
  <si>
    <t>https://www.amazon.com/Qunqi-Controller-Module-Stepper-Arduino/dp/B014KMHSW6/ref=asc_df_B014KMHSW6/?tag=hyprod-20&amp;linkCode=df0&amp;hvadid=167139094796&amp;hvpos=&amp;hvnetw=g&amp;hvrand=6914708047698413856&amp;hvpone=&amp;hvptwo=&amp;hvqmt=&amp;hvdev=c&amp;hvdvcmdl=&amp;hvlocint=&amp;hvlocphy=9033315&amp;hvtargid=pla-306436938191&amp;psc=1</t>
  </si>
  <si>
    <t>https://www.amazon.com/Kohree-Torque-Gear-Replacement-Motor/dp/B00B1KZ8UU/ref=pd_sbs_60_4/130-0468588-8272535?_encoding=UTF8&amp;pd_rd_i=B00B1KZ8UU&amp;pd_rd_r=f9719253-aace-41fb-bb02-195eb32a9186&amp;pd_rd_w=4Eo70&amp;pd_rd_wg=pjFyf&amp;pf_rd_p=bdd201df-734f-454e-883c-73b0d8ccd4c3&amp;pf_rd_r=923N2V5GACGKTR49HJDN&amp;psc=1&amp;refRID=923N2V5GACGKTR49HJDN</t>
  </si>
  <si>
    <t>DC Motor</t>
  </si>
  <si>
    <t xml:space="preserve">L298N H-bridge Motor Driver </t>
  </si>
  <si>
    <t>Super Glue</t>
  </si>
  <si>
    <t>https://www.amazon.com/Gorilla-Super-Glue-Gram-Clear/dp/B00OAAUAX8/ref=sr_1_1_sspa?keywords=super+glue&amp;qid=1580338053&amp;sr=8-1-spons&amp;psc=1&amp;spLa=ZW5jcnlwdGVkUXVhbGlmaWVyPUExSEVZUU1SMUlHR1IxJmVuY3J5cHRlZElkPUEwNzUzNDI2QjFINUQ2MjdSUVY4JmVuY3J5cHRlZEFkSWQ9QTAxODg5MjMxNllQVVI1OUpCVlhLJndpZGdldE5hbWU9c3BfYXRmJmFjdGlvbj1jbGlja1JlZGlyZWN0JmRvTm90TG9nQ2xpY2s9dHJ1ZQ==</t>
  </si>
  <si>
    <t>https://www.amazon.com/ROOS-Self-Stick-Anti-Skid-Furniture-Protectors/dp/B01K7JFXAA/ref=sr_1_1?crid=3IK8Q8B6U1O6T&amp;keywords=non+slip+silicone+pad&amp;qid=1580338016&amp;sprefix=non+slip+silicone+%2Caps%2C217&amp;sr=8-1</t>
  </si>
  <si>
    <t>Silicone Pads</t>
  </si>
  <si>
    <t>https://www.amazon.com/Screwdriver-Eyeglass-Precision-Different-Screwdrivers/dp/B07YJG766F/ref=asc_df_B07YJG766F/?tag=hyprod-20&amp;linkCode=df0&amp;hvadid=385124930314&amp;hvpos=1o2&amp;hvnetw=g&amp;hvrand=2170773088968845436&amp;hvpone=&amp;hvptwo=&amp;hvqmt=&amp;hvdev=c&amp;hvdvcmdl=&amp;hvlocint=&amp;hvlocphy=9033309&amp;hvtargid=pla-844311886291&amp;psc=1&amp;tag=&amp;ref=&amp;adgrpid=80210700684&amp;hvpone=&amp;hvptwo=&amp;hvadid=385124930314&amp;hvpos=1o2&amp;hvnetw=g&amp;hvrand=2170773088968845436&amp;hvqmt=&amp;hvdev=c&amp;hvdvcmdl=&amp;hvlocint=&amp;hvlocphy=9033309&amp;hvtargid=pla-844311886291</t>
  </si>
  <si>
    <t>Screwdriver</t>
  </si>
  <si>
    <t>Adafruit</t>
  </si>
  <si>
    <t>Light Sensor</t>
  </si>
  <si>
    <t>https://www.adafruit.com/product/1980?gclid=Cj0KCQiAmsrxBRDaARIsANyiD1qiu3o5Pm-FTbdQjhBUzUBeqrTFKXy32ZnWIqueMfHPFCE2KaO5TsgaAs08EALw_wcB</t>
  </si>
  <si>
    <t>Hall Sensor</t>
  </si>
  <si>
    <t>https://www.adafruit.com/product/158?gclid=EAIaIQobChMI4Oymuv6p5wIV4SCtBh1FKwz0EAQYASABEgLCnvD_BwE</t>
  </si>
  <si>
    <t>Push-button</t>
  </si>
  <si>
    <t>https://www.adafruit.com/product/1400?gclid=EAIaIQobChMI0fDxwYeq5wIVoxx9Ch3GpQFfEAQYAiABEgKHqvD_BwE</t>
  </si>
  <si>
    <t>https://www.apexmagnets.com/magnets/5mm-x-2mm-disc-neodymium-magnet</t>
  </si>
  <si>
    <t>Magnet</t>
  </si>
  <si>
    <t>Apex Magnets</t>
  </si>
  <si>
    <t>https://www.aliexpress.com/item/32879924630.html?spm=a2g0o.detail.1000014.12.5bf05865Slnnli&amp;gps-id=pcDetailBottomMoreOtherSeller&amp;scm=1007.13338.132444.000000000000000&amp;scm_id=1007.13338.132444.000000000000000&amp;scm-url=1007.13338.132444.000000000000000&amp;pvid=d07e533b-32ce-48bc-aef7-591e358757ea</t>
  </si>
  <si>
    <t>Tank Wheels</t>
  </si>
  <si>
    <t>Ali Express</t>
  </si>
  <si>
    <t>https://www.amazon.com/AmazonBasics-Printer-Filament-1-75mm-Orange/dp/B07S2ZW2V5/ref=asc_df_B07S2ZW2V5/?tag=hyprod-20&amp;linkCode=df0&amp;hvadid=385577145970&amp;hvpos=1o1&amp;hvnetw=g&amp;hvrand=3862350982521141099&amp;hvpone=&amp;hvptwo=&amp;hvqmt=&amp;hvdev=c&amp;hvdvcmdl=&amp;hvlocint=&amp;hvlocphy=9033306&amp;hvtargid=pla-837821142707&amp;psc=1&amp;tag=&amp;ref=&amp;adgrpid=76926659445&amp;hvpone=&amp;hvptwo=&amp;hvadid=385577145970&amp;hvpos=1o1&amp;hvnetw=g&amp;hvrand=3862350982521141099&amp;hvqmt=&amp;hvdev=c&amp;hvdvcmdl=&amp;hvlocint=&amp;hvlocphy=9033306&amp;hvtargid=pla-837821142707</t>
  </si>
  <si>
    <t>3D Print Filament (orange)</t>
  </si>
  <si>
    <t>https://www.amazon.com/Vilros-Raspberry-Starter-Power-Premium/dp/B0748MPQT4/ref=sr_1_3?keywords=raspberry+pi+zero&amp;qid=1580426157&amp;sr=8-3</t>
  </si>
  <si>
    <t>Raspberry Pi Zero Kit</t>
  </si>
  <si>
    <t>Spark Fun</t>
  </si>
  <si>
    <t>LED RGB Strip</t>
  </si>
  <si>
    <t>iPixel Wall Adapter Cable</t>
  </si>
  <si>
    <t>Mean Well LED Power Supply</t>
  </si>
  <si>
    <t>LED Strip Pigtail Connector</t>
  </si>
  <si>
    <t>https://www.sparkfun.com/products/14575</t>
  </si>
  <si>
    <t>https://www.sparkfun.com/products/14602</t>
  </si>
  <si>
    <t>https://www.sparkfun.com/products/15206</t>
  </si>
  <si>
    <t>https://www.sparkfun.com/products/14603</t>
  </si>
  <si>
    <t>https://www.sparkfun.com/products/15756</t>
  </si>
  <si>
    <t>Micro-Motors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</si>
</sst>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2" borderId="0" xfId="0" applyFont="1" applyFill="1" applyAlignment="1"/>
    <xf numFmtId="0" fontId="2" fillId="0" borderId="0" xfId="0" applyFont="1" applyAlignment="1">
      <alignment horizontal="left"/>
    </xf>
    <xf numFmtId="0" fontId="6" fillId="0" borderId="0" xfId="1" applyAlignment="1"/>
    <xf numFmtId="0" fontId="6" fillId="0" borderId="0" xfId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wrapText="1"/>
    </xf>
    <xf numFmtId="0" fontId="8" fillId="0" borderId="0" xfId="0" applyFont="1" applyAlignment="1"/>
    <xf numFmtId="0" fontId="6" fillId="0" borderId="0" xfId="1" applyAlignment="1">
      <alignment horizontal="center" wrapText="1"/>
    </xf>
    <xf numFmtId="0" fontId="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400?gclid=EAIaIQobChMI0fDxwYeq5wIVoxx9Ch3GpQFfEAQYAiABEgKHqvD_BwE" TargetMode="External"/><Relationship Id="rId13" Type="http://schemas.openxmlformats.org/officeDocument/2006/relationships/hyperlink" Target="https://www.sparkfun.com/products/15756" TargetMode="External"/><Relationship Id="rId3" Type="http://schemas.openxmlformats.org/officeDocument/2006/relationships/hyperlink" Target="https://www.amazon.com/Gorilla-Super-Glue-Gram-Clear/dp/B00OAAUAX8/ref=sr_1_1_sspa?keywords=super+glue&amp;qid=1580338053&amp;sr=8-1-spons&amp;psc=1&amp;spLa=ZW5jcnlwdGVkUXVhbGlmaWVyPUExSEVZUU1SMUlHR1IxJmVuY3J5cHRlZElkPUEwNzUzNDI2QjFINUQ2MjdSUVY4JmVuY3J5cHRlZEFkSWQ9QTAxODg5MjMxNllQVVI1OUpCVlhLJndpZGdldE5hbWU9c3BfYXRmJmFjdGlvbj1jbGlja1JlZGlyZWN0JmRvTm90TG9nQ2xpY2s9dHJ1ZQ==" TargetMode="External"/><Relationship Id="rId7" Type="http://schemas.openxmlformats.org/officeDocument/2006/relationships/hyperlink" Target="https://www.adafruit.com/product/158?gclid=EAIaIQobChMI4Oymuv6p5wIV4SCtBh1FKwz0EAQYASABEgLCnvD_BwE" TargetMode="External"/><Relationship Id="rId12" Type="http://schemas.openxmlformats.org/officeDocument/2006/relationships/hyperlink" Target="https://www.amazon.com/Vilros-Raspberry-Starter-Power-Premium/dp/B0748MPQT4/ref=sr_1_3?keywords=raspberry+pi+zero&amp;qid=1580426157&amp;sr=8-3" TargetMode="External"/><Relationship Id="rId2" Type="http://schemas.openxmlformats.org/officeDocument/2006/relationships/hyperlink" Target="https://www.amazon.com/Kohree-Torque-Gear-Replacement-Motor/dp/B00B1KZ8UU/ref=pd_sbs_60_4/130-0468588-8272535?_encoding=UTF8&amp;pd_rd_i=B00B1KZ8UU&amp;pd_rd_r=f9719253-aace-41fb-bb02-195eb32a9186&amp;pd_rd_w=4Eo70&amp;pd_rd_wg=pjFyf&amp;pf_rd_p=bdd201df-734f-454e-883c-73b0d8ccd4c3&amp;pf_rd_r=923N2V5GACGKTR49HJDN&amp;psc=1&amp;refRID=923N2V5GACGKTR49HJDN" TargetMode="External"/><Relationship Id="rId1" Type="http://schemas.openxmlformats.org/officeDocument/2006/relationships/hyperlink" Target="https://www.amazon.com/Qunqi-Controller-Module-Stepper-Arduino/dp/B014KMHSW6/ref=asc_df_B014KMHSW6/?tag=hyprod-20&amp;linkCode=df0&amp;hvadid=167139094796&amp;hvpos=&amp;hvnetw=g&amp;hvrand=6914708047698413856&amp;hvpone=&amp;hvptwo=&amp;hvqmt=&amp;hvdev=c&amp;hvdvcmdl=&amp;hvlocint=&amp;hvlocphy=9033315&amp;hvtargid=pla-306436938191&amp;psc=1" TargetMode="External"/><Relationship Id="rId6" Type="http://schemas.openxmlformats.org/officeDocument/2006/relationships/hyperlink" Target="https://www.adafruit.com/product/1980?gclid=Cj0KCQiAmsrxBRDaARIsANyiD1qiu3o5Pm-FTbdQjhBUzUBeqrTFKXy32ZnWIqueMfHPFCE2KaO5TsgaAs08EALw_wcB" TargetMode="External"/><Relationship Id="rId11" Type="http://schemas.openxmlformats.org/officeDocument/2006/relationships/hyperlink" Target="https://www.amazon.com/AmazonBasics-Printer-Filament-1-75mm-Orange/dp/B07S2ZW2V5/ref=asc_df_B07S2ZW2V5/?tag=hyprod-20&amp;linkCode=df0&amp;hvadid=385577145970&amp;hvpos=1o1&amp;hvnetw=g&amp;hvrand=3862350982521141099&amp;hvpone=&amp;hvptwo=&amp;hvqmt=&amp;hvdev=c&amp;hvdvcmdl=&amp;hvlocint=&amp;hvlocphy=9033306&amp;hvtargid=pla-837821142707&amp;psc=1&amp;tag=&amp;ref=&amp;adgrpid=76926659445&amp;hvpone=&amp;hvptwo=&amp;hvadid=385577145970&amp;hvpos=1o1&amp;hvnetw=g&amp;hvrand=3862350982521141099&amp;hvqmt=&amp;hvdev=c&amp;hvdvcmdl=&amp;hvlocint=&amp;hvlocphy=9033306&amp;hvtargid=pla-837821142707" TargetMode="External"/><Relationship Id="rId5" Type="http://schemas.openxmlformats.org/officeDocument/2006/relationships/hyperlink" Target="https://www.amazon.com/Screwdriver-Eyeglass-Precision-Different-Screwdrivers/dp/B07YJG766F/ref=asc_df_B07YJG766F/?tag=hyprod-20&amp;linkCode=df0&amp;hvadid=385124930314&amp;hvpos=1o2&amp;hvnetw=g&amp;hvrand=2170773088968845436&amp;hvpone=&amp;hvptwo=&amp;hvqmt=&amp;hvdev=c&amp;hvdvcmdl=&amp;hvlocint=&amp;hvlocphy=9033309&amp;hvtargid=pla-844311886291&amp;psc=1&amp;tag=&amp;ref=&amp;adgrpid=80210700684&amp;hvpone=&amp;hvptwo=&amp;hvadid=385124930314&amp;hvpos=1o2&amp;hvnetw=g&amp;hvrand=2170773088968845436&amp;hvqmt=&amp;hvdev=c&amp;hvdvcmdl=&amp;hvlocint=&amp;hvlocphy=9033309&amp;hvtargid=pla-844311886291" TargetMode="External"/><Relationship Id="rId10" Type="http://schemas.openxmlformats.org/officeDocument/2006/relationships/hyperlink" Target="https://www.aliexpress.com/item/32879924630.html?spm=a2g0o.detail.1000014.12.5bf05865Slnnli&amp;gps-id=pcDetailBottomMoreOtherSeller&amp;scm=1007.13338.132444.000000000000000&amp;scm_id=1007.13338.132444.000000000000000&amp;scm-url=1007.13338.132444.000000000000000&amp;pvid=d07e533b-32ce-48bc-aef7-591e358757ea" TargetMode="External"/><Relationship Id="rId4" Type="http://schemas.openxmlformats.org/officeDocument/2006/relationships/hyperlink" Target="https://www.amazon.com/ROOS-Self-Stick-Anti-Skid-Furniture-Protectors/dp/B01K7JFXAA/ref=sr_1_1?crid=3IK8Q8B6U1O6T&amp;keywords=non+slip+silicone+pad&amp;qid=1580338016&amp;sprefix=non+slip+silicone+%2Caps%2C217&amp;sr=8-1" TargetMode="External"/><Relationship Id="rId9" Type="http://schemas.openxmlformats.org/officeDocument/2006/relationships/hyperlink" Target="https://www.apexmagnets.com/magnets/5mm-x-2mm-disc-neodymium-magnet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52"/>
  <sheetViews>
    <sheetView tabSelected="1" topLeftCell="A21" workbookViewId="0">
      <selection activeCell="C30" sqref="C30"/>
    </sheetView>
  </sheetViews>
  <sheetFormatPr defaultColWidth="14.453125" defaultRowHeight="15.75" customHeight="1" x14ac:dyDescent="0.25"/>
  <cols>
    <col min="1" max="1" width="20.08984375" customWidth="1"/>
    <col min="2" max="2" width="30" customWidth="1"/>
    <col min="3" max="3" width="51.26953125" style="12" customWidth="1"/>
  </cols>
  <sheetData>
    <row r="2" spans="1:6" ht="15.75" customHeight="1" x14ac:dyDescent="0.3">
      <c r="A2" s="1" t="s">
        <v>0</v>
      </c>
      <c r="B2" s="2" t="s">
        <v>11</v>
      </c>
    </row>
    <row r="3" spans="1:6" ht="15.75" customHeight="1" x14ac:dyDescent="0.3">
      <c r="A3" s="1" t="s">
        <v>1</v>
      </c>
      <c r="B3" s="9">
        <v>1022478</v>
      </c>
    </row>
    <row r="4" spans="1:6" ht="15.75" customHeight="1" x14ac:dyDescent="0.3">
      <c r="A4" s="1"/>
      <c r="B4" s="2"/>
    </row>
    <row r="5" spans="1:6" ht="15.75" customHeight="1" x14ac:dyDescent="0.3">
      <c r="A5" s="1" t="s">
        <v>2</v>
      </c>
      <c r="B5" s="2" t="s">
        <v>12</v>
      </c>
    </row>
    <row r="6" spans="1:6" ht="15.75" customHeight="1" x14ac:dyDescent="0.3">
      <c r="A6" s="1" t="s">
        <v>3</v>
      </c>
    </row>
    <row r="7" spans="1:6" ht="15.75" customHeight="1" x14ac:dyDescent="0.3">
      <c r="B7" s="3" t="s">
        <v>4</v>
      </c>
      <c r="C7" s="13" t="s">
        <v>5</v>
      </c>
      <c r="D7" s="1" t="s">
        <v>6</v>
      </c>
      <c r="E7" s="1" t="s">
        <v>7</v>
      </c>
      <c r="F7" s="1" t="s">
        <v>8</v>
      </c>
    </row>
    <row r="8" spans="1:6" ht="88" x14ac:dyDescent="0.3">
      <c r="A8" s="2">
        <v>1</v>
      </c>
      <c r="B8" s="17" t="s">
        <v>16</v>
      </c>
      <c r="C8" s="11" t="s">
        <v>13</v>
      </c>
      <c r="D8">
        <v>6.89</v>
      </c>
      <c r="E8">
        <v>1</v>
      </c>
      <c r="F8">
        <f t="shared" ref="F8:F13" si="0">D8*E8</f>
        <v>6.89</v>
      </c>
    </row>
    <row r="9" spans="1:6" ht="100" x14ac:dyDescent="0.25">
      <c r="A9" s="2">
        <v>2</v>
      </c>
      <c r="B9" s="16" t="s">
        <v>15</v>
      </c>
      <c r="C9" s="11" t="s">
        <v>14</v>
      </c>
      <c r="D9">
        <v>11.49</v>
      </c>
      <c r="E9">
        <v>1</v>
      </c>
      <c r="F9">
        <f t="shared" si="0"/>
        <v>11.49</v>
      </c>
    </row>
    <row r="10" spans="1:6" ht="100" x14ac:dyDescent="0.25">
      <c r="A10" s="2">
        <v>3</v>
      </c>
      <c r="B10" s="18" t="s">
        <v>17</v>
      </c>
      <c r="C10" s="11" t="s">
        <v>18</v>
      </c>
      <c r="D10">
        <v>5.97</v>
      </c>
      <c r="E10">
        <v>1</v>
      </c>
      <c r="F10">
        <f t="shared" si="0"/>
        <v>5.97</v>
      </c>
    </row>
    <row r="11" spans="1:6" ht="62.5" x14ac:dyDescent="0.25">
      <c r="A11" s="2">
        <v>4</v>
      </c>
      <c r="B11" s="18" t="s">
        <v>20</v>
      </c>
      <c r="C11" s="11" t="s">
        <v>19</v>
      </c>
      <c r="D11">
        <v>8.99</v>
      </c>
      <c r="E11">
        <v>1</v>
      </c>
      <c r="F11">
        <f t="shared" si="0"/>
        <v>8.99</v>
      </c>
    </row>
    <row r="12" spans="1:6" ht="162.5" x14ac:dyDescent="0.25">
      <c r="A12" s="2">
        <v>5</v>
      </c>
      <c r="B12" s="18" t="s">
        <v>22</v>
      </c>
      <c r="C12" s="11" t="s">
        <v>21</v>
      </c>
      <c r="D12">
        <v>3.99</v>
      </c>
      <c r="E12">
        <v>1</v>
      </c>
      <c r="F12">
        <f t="shared" si="0"/>
        <v>3.99</v>
      </c>
    </row>
    <row r="13" spans="1:6" ht="162.5" x14ac:dyDescent="0.25">
      <c r="A13" s="2">
        <v>6</v>
      </c>
      <c r="B13" s="18" t="s">
        <v>37</v>
      </c>
      <c r="C13" s="11" t="s">
        <v>36</v>
      </c>
      <c r="D13">
        <v>23.99</v>
      </c>
      <c r="E13">
        <v>1</v>
      </c>
      <c r="F13">
        <f t="shared" si="0"/>
        <v>23.99</v>
      </c>
    </row>
    <row r="14" spans="1:6" ht="37.5" x14ac:dyDescent="0.25">
      <c r="A14" s="2">
        <v>7</v>
      </c>
      <c r="B14" s="18" t="s">
        <v>39</v>
      </c>
      <c r="C14" s="20" t="s">
        <v>38</v>
      </c>
      <c r="D14">
        <v>26.99</v>
      </c>
      <c r="E14">
        <v>4</v>
      </c>
      <c r="F14">
        <f>D14*E14</f>
        <v>107.96</v>
      </c>
    </row>
    <row r="15" spans="1:6" ht="15.75" customHeight="1" x14ac:dyDescent="0.25">
      <c r="A15" s="2"/>
      <c r="B15" s="12"/>
    </row>
    <row r="16" spans="1:6" ht="15.75" customHeight="1" x14ac:dyDescent="0.3">
      <c r="E16" s="1" t="s">
        <v>9</v>
      </c>
      <c r="F16" s="2">
        <f xml:space="preserve"> SUM(F8:F14)</f>
        <v>169.27999999999997</v>
      </c>
    </row>
    <row r="18" spans="1:26" ht="15.75" customHeight="1" x14ac:dyDescent="0.3">
      <c r="A18" s="1" t="s">
        <v>2</v>
      </c>
      <c r="B18" s="16" t="s">
        <v>23</v>
      </c>
    </row>
    <row r="19" spans="1:26" ht="15.75" customHeight="1" x14ac:dyDescent="0.3">
      <c r="A19" s="4" t="s">
        <v>3</v>
      </c>
      <c r="B19" s="5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5"/>
      <c r="B20" s="6" t="s">
        <v>4</v>
      </c>
      <c r="C20" s="15" t="s">
        <v>5</v>
      </c>
      <c r="D20" s="4" t="s">
        <v>6</v>
      </c>
      <c r="E20" s="4" t="s">
        <v>7</v>
      </c>
      <c r="F20" s="4" t="s">
        <v>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0" x14ac:dyDescent="0.25">
      <c r="A21" s="7">
        <v>1</v>
      </c>
      <c r="B21" s="19" t="s">
        <v>24</v>
      </c>
      <c r="C21" s="11" t="s">
        <v>25</v>
      </c>
      <c r="D21" s="5">
        <v>6.95</v>
      </c>
      <c r="E21" s="5">
        <v>2</v>
      </c>
      <c r="F21" s="5">
        <f>D21*E21</f>
        <v>13.9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5" x14ac:dyDescent="0.25">
      <c r="A22" s="7">
        <v>2</v>
      </c>
      <c r="B22" s="19" t="s">
        <v>26</v>
      </c>
      <c r="C22" s="11" t="s">
        <v>27</v>
      </c>
      <c r="D22" s="5">
        <v>2</v>
      </c>
      <c r="E22" s="5">
        <v>3</v>
      </c>
      <c r="F22" s="5">
        <f>D22*E22</f>
        <v>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5" x14ac:dyDescent="0.25">
      <c r="A23" s="7">
        <v>3</v>
      </c>
      <c r="B23" s="19" t="s">
        <v>28</v>
      </c>
      <c r="C23" s="11" t="s">
        <v>29</v>
      </c>
      <c r="D23" s="5">
        <v>5.95</v>
      </c>
      <c r="E23" s="5">
        <v>2</v>
      </c>
      <c r="F23" s="5">
        <f>D23*E23</f>
        <v>11.9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7"/>
      <c r="B24" s="5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5"/>
      <c r="B25" s="5"/>
      <c r="C25" s="14"/>
      <c r="D25" s="5"/>
      <c r="E25" s="4" t="s">
        <v>9</v>
      </c>
      <c r="F25" s="5">
        <f>SUM(F21:F23)</f>
        <v>31.799999999999997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5"/>
      <c r="B26" s="5"/>
      <c r="C26" s="14"/>
      <c r="D26" s="5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1" t="s">
        <v>2</v>
      </c>
      <c r="B27" s="16" t="s">
        <v>32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4" t="s">
        <v>3</v>
      </c>
      <c r="B28" s="5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5"/>
      <c r="B29" s="6" t="s">
        <v>4</v>
      </c>
      <c r="C29" s="15" t="s">
        <v>5</v>
      </c>
      <c r="D29" s="4" t="s">
        <v>6</v>
      </c>
      <c r="E29" s="4" t="s">
        <v>7</v>
      </c>
      <c r="F29" s="4" t="s">
        <v>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5" x14ac:dyDescent="0.25">
      <c r="A30" s="5"/>
      <c r="B30" s="19" t="s">
        <v>31</v>
      </c>
      <c r="C30" s="11" t="s">
        <v>30</v>
      </c>
      <c r="D30" s="5">
        <v>7.99</v>
      </c>
      <c r="E30" s="19">
        <v>2</v>
      </c>
      <c r="F30" s="5">
        <f>D30*E30</f>
        <v>15.98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5" x14ac:dyDescent="0.25">
      <c r="A31" s="5"/>
      <c r="B31" s="19"/>
      <c r="C31" s="11"/>
      <c r="D31" s="5"/>
      <c r="E31" s="1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">
      <c r="A32" s="5"/>
      <c r="B32" s="5"/>
      <c r="C32" s="14"/>
      <c r="D32" s="5"/>
      <c r="E32" s="21" t="s">
        <v>9</v>
      </c>
      <c r="F32" s="5">
        <f>SUM(F30:F31)</f>
        <v>15.98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">
      <c r="A33" s="5"/>
      <c r="B33" s="5"/>
      <c r="C33" s="14"/>
      <c r="D33" s="5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">
      <c r="A34" s="1" t="s">
        <v>2</v>
      </c>
      <c r="B34" s="16" t="s">
        <v>35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">
      <c r="A35" s="4" t="s">
        <v>3</v>
      </c>
      <c r="B35" s="5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">
      <c r="A36" s="5"/>
      <c r="B36" s="6" t="s">
        <v>4</v>
      </c>
      <c r="C36" s="15" t="s">
        <v>5</v>
      </c>
      <c r="D36" s="4" t="s">
        <v>6</v>
      </c>
      <c r="E36" s="4" t="s">
        <v>7</v>
      </c>
      <c r="F36" s="4" t="s">
        <v>8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88" x14ac:dyDescent="0.3">
      <c r="A37" s="5"/>
      <c r="B37" s="19" t="s">
        <v>34</v>
      </c>
      <c r="C37" s="11" t="s">
        <v>33</v>
      </c>
      <c r="D37" s="5">
        <v>6.6</v>
      </c>
      <c r="E37" s="4">
        <v>1</v>
      </c>
      <c r="F37" s="5">
        <f>D37*E37</f>
        <v>6.6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">
      <c r="A38" s="5"/>
      <c r="B38" s="5"/>
      <c r="C38" s="14"/>
      <c r="D38" s="5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">
      <c r="A39" s="5"/>
      <c r="B39" s="5"/>
      <c r="C39" s="14"/>
      <c r="D39" s="5"/>
      <c r="E39" s="21" t="s">
        <v>9</v>
      </c>
      <c r="F39" s="5">
        <f>SUM(F37:F38)</f>
        <v>6.6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5"/>
      <c r="B40" s="5"/>
      <c r="C40" s="14"/>
      <c r="D40" s="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">
      <c r="A41" s="1" t="s">
        <v>2</v>
      </c>
      <c r="B41" s="16" t="s">
        <v>40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">
      <c r="A42" s="4" t="s">
        <v>3</v>
      </c>
      <c r="B42" s="5"/>
      <c r="C42" s="1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">
      <c r="A43" s="5"/>
      <c r="B43" s="6" t="s">
        <v>4</v>
      </c>
      <c r="C43" s="15" t="s">
        <v>5</v>
      </c>
      <c r="D43" s="4" t="s">
        <v>6</v>
      </c>
      <c r="E43" s="4" t="s">
        <v>7</v>
      </c>
      <c r="F43" s="4" t="s">
        <v>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19" t="s">
        <v>41</v>
      </c>
      <c r="C44" s="11" t="s">
        <v>47</v>
      </c>
      <c r="D44" s="5">
        <v>19.95</v>
      </c>
      <c r="E44" s="19">
        <v>1</v>
      </c>
      <c r="F44" s="5">
        <f>D44*E44</f>
        <v>19.95</v>
      </c>
    </row>
    <row r="45" spans="1:26" ht="15.75" customHeight="1" x14ac:dyDescent="0.25">
      <c r="A45" s="5"/>
      <c r="B45" s="19" t="s">
        <v>42</v>
      </c>
      <c r="C45" s="14" t="s">
        <v>48</v>
      </c>
      <c r="D45" s="5">
        <v>3.95</v>
      </c>
      <c r="E45" s="19">
        <v>1</v>
      </c>
      <c r="F45" s="5">
        <f t="shared" ref="F45:F48" si="1">D45*E45</f>
        <v>3.95</v>
      </c>
    </row>
    <row r="46" spans="1:26" ht="15.75" customHeight="1" x14ac:dyDescent="0.25">
      <c r="A46" s="5"/>
      <c r="B46" s="19" t="s">
        <v>43</v>
      </c>
      <c r="C46" s="14" t="s">
        <v>46</v>
      </c>
      <c r="D46" s="5">
        <v>19.95</v>
      </c>
      <c r="E46" s="16">
        <v>1</v>
      </c>
      <c r="F46" s="5">
        <f t="shared" si="1"/>
        <v>19.95</v>
      </c>
    </row>
    <row r="47" spans="1:26" ht="15.75" customHeight="1" x14ac:dyDescent="0.25">
      <c r="A47" s="5"/>
      <c r="B47" s="19" t="s">
        <v>44</v>
      </c>
      <c r="C47" s="14" t="s">
        <v>45</v>
      </c>
      <c r="D47" s="5">
        <v>1.25</v>
      </c>
      <c r="E47" s="19">
        <v>1</v>
      </c>
      <c r="F47" s="5">
        <f t="shared" si="1"/>
        <v>1.25</v>
      </c>
    </row>
    <row r="48" spans="1:26" ht="15.75" customHeight="1" x14ac:dyDescent="0.25">
      <c r="A48" s="5"/>
      <c r="B48" s="19" t="s">
        <v>50</v>
      </c>
      <c r="C48" s="10" t="s">
        <v>49</v>
      </c>
      <c r="D48" s="5">
        <v>29.95</v>
      </c>
      <c r="E48" s="19">
        <v>1</v>
      </c>
      <c r="F48" s="5">
        <f t="shared" si="1"/>
        <v>29.95</v>
      </c>
    </row>
    <row r="49" spans="1:6" ht="15.75" customHeight="1" x14ac:dyDescent="0.3">
      <c r="A49" s="5"/>
      <c r="B49" s="5"/>
      <c r="C49" s="14"/>
      <c r="D49" s="5"/>
      <c r="E49" s="21" t="s">
        <v>9</v>
      </c>
      <c r="F49" s="5">
        <f>SUM(F44:F48)</f>
        <v>75.05</v>
      </c>
    </row>
    <row r="50" spans="1:6" ht="15.75" customHeight="1" x14ac:dyDescent="0.3">
      <c r="A50" s="5"/>
      <c r="B50" s="5"/>
      <c r="C50" s="14"/>
      <c r="D50" s="5"/>
      <c r="E50" s="4"/>
      <c r="F50" s="5"/>
    </row>
    <row r="52" spans="1:6" ht="15.75" customHeight="1" x14ac:dyDescent="0.3">
      <c r="E52" s="8" t="s">
        <v>10</v>
      </c>
      <c r="F52" s="2">
        <f>SUM(F49,F39,F32,F25,F17,F16,F17)</f>
        <v>298.70999999999998</v>
      </c>
    </row>
  </sheetData>
  <hyperlinks>
    <hyperlink ref="C8" r:id="rId1" display="https://www.amazon.com/Qunqi-Controller-Module-Stepper-Arduino/dp/B014KMHSW6/ref=asc_df_B014KMHSW6/?tag=hyprod-20&amp;linkCode=df0&amp;hvadid=167139094796&amp;hvpos=&amp;hvnetw=g&amp;hvrand=6914708047698413856&amp;hvpone=&amp;hvptwo=&amp;hvqmt=&amp;hvdev=c&amp;hvdvcmdl=&amp;hvlocint=&amp;hvlocphy=9033315&amp;hvtargid=pla-306436938191&amp;psc=1" xr:uid="{AD920528-89C4-4EBD-A749-ED5109573422}"/>
    <hyperlink ref="C9" r:id="rId2" display="https://www.amazon.com/Kohree-Torque-Gear-Replacement-Motor/dp/B00B1KZ8UU/ref=pd_sbs_60_4/130-0468588-8272535?_encoding=UTF8&amp;pd_rd_i=B00B1KZ8UU&amp;pd_rd_r=f9719253-aace-41fb-bb02-195eb32a9186&amp;pd_rd_w=4Eo70&amp;pd_rd_wg=pjFyf&amp;pf_rd_p=bdd201df-734f-454e-883c-73b0d8ccd4c3&amp;pf_rd_r=923N2V5GACGKTR49HJDN&amp;psc=1&amp;refRID=923N2V5GACGKTR49HJDN" xr:uid="{75715BE2-C8B4-491B-A433-9FAD84CC5A33}"/>
    <hyperlink ref="C10" r:id="rId3" display="https://www.amazon.com/Gorilla-Super-Glue-Gram-Clear/dp/B00OAAUAX8/ref=sr_1_1_sspa?keywords=super+glue&amp;qid=1580338053&amp;sr=8-1-spons&amp;psc=1&amp;spLa=ZW5jcnlwdGVkUXVhbGlmaWVyPUExSEVZUU1SMUlHR1IxJmVuY3J5cHRlZElkPUEwNzUzNDI2QjFINUQ2MjdSUVY4JmVuY3J5cHRlZEFkSWQ9QTAxODg5MjMxNllQVVI1OUpCVlhLJndpZGdldE5hbWU9c3BfYXRmJmFjdGlvbj1jbGlja1JlZGlyZWN0JmRvTm90TG9nQ2xpY2s9dHJ1ZQ==" xr:uid="{C687990A-0626-40F9-BA9C-5604CECC24AE}"/>
    <hyperlink ref="C11" r:id="rId4" xr:uid="{23E533DD-9658-4F83-A8A4-77907E36290F}"/>
    <hyperlink ref="C12" r:id="rId5" display="https://www.amazon.com/Screwdriver-Eyeglass-Precision-Different-Screwdrivers/dp/B07YJG766F/ref=asc_df_B07YJG766F/?tag=hyprod-20&amp;linkCode=df0&amp;hvadid=385124930314&amp;hvpos=1o2&amp;hvnetw=g&amp;hvrand=2170773088968845436&amp;hvpone=&amp;hvptwo=&amp;hvqmt=&amp;hvdev=c&amp;hvdvcmdl=&amp;hvlocint=&amp;hvlocphy=9033309&amp;hvtargid=pla-844311886291&amp;psc=1&amp;tag=&amp;ref=&amp;adgrpid=80210700684&amp;hvpone=&amp;hvptwo=&amp;hvadid=385124930314&amp;hvpos=1o2&amp;hvnetw=g&amp;hvrand=2170773088968845436&amp;hvqmt=&amp;hvdev=c&amp;hvdvcmdl=&amp;hvlocint=&amp;hvlocphy=9033309&amp;hvtargid=pla-844311886291" xr:uid="{B5D5F888-DCDE-436C-BF37-398995C94155}"/>
    <hyperlink ref="C21" r:id="rId6" xr:uid="{5D27A71B-7275-4268-B403-C695EDB0151D}"/>
    <hyperlink ref="C22" r:id="rId7" xr:uid="{C18502C4-3451-47C1-B080-BCB6ED571E2B}"/>
    <hyperlink ref="C23" r:id="rId8" xr:uid="{B13D928E-4F22-4929-AD5D-5AE328AE8C6B}"/>
    <hyperlink ref="C30" r:id="rId9" xr:uid="{3446AC87-2D7E-49AA-ABCB-332196356470}"/>
    <hyperlink ref="C37" r:id="rId10" display="https://www.aliexpress.com/item/32879924630.html?spm=a2g0o.detail.1000014.12.5bf05865Slnnli&amp;gps-id=pcDetailBottomMoreOtherSeller&amp;scm=1007.13338.132444.000000000000000&amp;scm_id=1007.13338.132444.000000000000000&amp;scm-url=1007.13338.132444.000000000000000&amp;pvid=d07e533b-32ce-48bc-aef7-591e358757ea" xr:uid="{86E072ED-234E-4D6A-9E9D-516126F9714E}"/>
    <hyperlink ref="C13" r:id="rId11" display="https://www.amazon.com/AmazonBasics-Printer-Filament-1-75mm-Orange/dp/B07S2ZW2V5/ref=asc_df_B07S2ZW2V5/?tag=hyprod-20&amp;linkCode=df0&amp;hvadid=385577145970&amp;hvpos=1o1&amp;hvnetw=g&amp;hvrand=3862350982521141099&amp;hvpone=&amp;hvptwo=&amp;hvqmt=&amp;hvdev=c&amp;hvdvcmdl=&amp;hvlocint=&amp;hvlocphy=9033306&amp;hvtargid=pla-837821142707&amp;psc=1&amp;tag=&amp;ref=&amp;adgrpid=76926659445&amp;hvpone=&amp;hvptwo=&amp;hvadid=385577145970&amp;hvpos=1o1&amp;hvnetw=g&amp;hvrand=3862350982521141099&amp;hvqmt=&amp;hvdev=c&amp;hvdvcmdl=&amp;hvlocint=&amp;hvlocphy=9033306&amp;hvtargid=pla-837821142707" xr:uid="{3223394E-F5BC-47FD-9DB2-34557518877F}"/>
    <hyperlink ref="C14" r:id="rId12" xr:uid="{46A8A470-9687-44C5-BD0D-E06F88D0E9C2}"/>
    <hyperlink ref="C48" r:id="rId13" xr:uid="{3FC17E55-D330-4F4A-A49A-83F4700B571A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Lambert</dc:creator>
  <cp:lastModifiedBy>Steve Lambert</cp:lastModifiedBy>
  <dcterms:created xsi:type="dcterms:W3CDTF">2020-01-30T23:27:20Z</dcterms:created>
  <dcterms:modified xsi:type="dcterms:W3CDTF">2020-01-31T00:08:39Z</dcterms:modified>
</cp:coreProperties>
</file>